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erenteva_nn\AppData\Local\Microsoft\Windows\INetCache\Content.Outlook\W1FOJ3XI\"/>
    </mc:Choice>
  </mc:AlternateContent>
  <bookViews>
    <workbookView xWindow="-120" yWindow="-120" windowWidth="29040" windowHeight="15990" tabRatio="774"/>
  </bookViews>
  <sheets>
    <sheet name="план тендеров работы,услуги" sheetId="13" r:id="rId1"/>
    <sheet name="Выходные дни" sheetId="12" state="hidden" r:id="rId2"/>
    <sheet name="Лист1" sheetId="14" r:id="rId3"/>
    <sheet name="Лист2" sheetId="15" r:id="rId4"/>
  </sheets>
  <definedNames>
    <definedName name="_xlnm._FilterDatabase" localSheetId="0" hidden="1">'план тендеров работы,услуги'!$A$4:$L$24</definedName>
    <definedName name="_xlnm.Print_Area" localSheetId="0">'план тендеров работы,услуги'!$A$1:$L$25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4" i="13" l="1"/>
  <c r="F24" i="13" s="1"/>
  <c r="G24" i="13" s="1"/>
  <c r="H24" i="13" s="1"/>
  <c r="I24" i="13" s="1"/>
  <c r="E23" i="13"/>
  <c r="F23" i="13" s="1"/>
  <c r="G23" i="13" s="1"/>
  <c r="H23" i="13" s="1"/>
  <c r="I23" i="13" s="1"/>
  <c r="E22" i="13"/>
  <c r="F22" i="13" s="1"/>
  <c r="G22" i="13" s="1"/>
  <c r="H22" i="13" s="1"/>
  <c r="I22" i="13" s="1"/>
  <c r="E21" i="13"/>
  <c r="F21" i="13" s="1"/>
  <c r="G21" i="13" s="1"/>
  <c r="H21" i="13" s="1"/>
  <c r="I21" i="13" s="1"/>
  <c r="E20" i="13"/>
  <c r="F20" i="13" s="1"/>
  <c r="G20" i="13" s="1"/>
  <c r="H20" i="13" s="1"/>
  <c r="I20" i="13" s="1"/>
  <c r="E19" i="13"/>
  <c r="F19" i="13" s="1"/>
  <c r="G19" i="13" s="1"/>
  <c r="H19" i="13" s="1"/>
  <c r="I19" i="13" s="1"/>
  <c r="E18" i="13"/>
  <c r="F18" i="13" s="1"/>
  <c r="G18" i="13" s="1"/>
  <c r="H18" i="13" s="1"/>
  <c r="I18" i="13" s="1"/>
  <c r="E17" i="13"/>
  <c r="F17" i="13" s="1"/>
  <c r="G17" i="13" s="1"/>
  <c r="H17" i="13" s="1"/>
  <c r="I17" i="13" s="1"/>
  <c r="E16" i="13"/>
  <c r="F16" i="13" s="1"/>
  <c r="G16" i="13" s="1"/>
  <c r="H16" i="13" s="1"/>
  <c r="I16" i="13" s="1"/>
  <c r="E15" i="13"/>
  <c r="F15" i="13" s="1"/>
  <c r="G15" i="13" s="1"/>
  <c r="H15" i="13" s="1"/>
  <c r="I15" i="13" s="1"/>
  <c r="E14" i="13"/>
  <c r="F14" i="13" s="1"/>
  <c r="G14" i="13" s="1"/>
  <c r="H14" i="13" s="1"/>
  <c r="I14" i="13" s="1"/>
  <c r="E13" i="13"/>
  <c r="F13" i="13" s="1"/>
  <c r="G13" i="13" s="1"/>
  <c r="H13" i="13" s="1"/>
  <c r="I13" i="13" s="1"/>
  <c r="E12" i="13"/>
  <c r="F12" i="13" s="1"/>
  <c r="G12" i="13" s="1"/>
  <c r="H12" i="13" s="1"/>
  <c r="I12" i="13" s="1"/>
  <c r="E11" i="13"/>
  <c r="F11" i="13" s="1"/>
  <c r="G11" i="13" s="1"/>
  <c r="H11" i="13" s="1"/>
  <c r="I11" i="13" s="1"/>
  <c r="E7" i="13" l="1"/>
  <c r="F7" i="13" s="1"/>
  <c r="G7" i="13" s="1"/>
  <c r="H7" i="13" s="1"/>
  <c r="I7" i="13" s="1"/>
  <c r="E6" i="13"/>
  <c r="F6" i="13" s="1"/>
  <c r="G6" i="13" s="1"/>
  <c r="H6" i="13" s="1"/>
  <c r="I6" i="13" s="1"/>
  <c r="E10" i="13"/>
  <c r="F10" i="13" s="1"/>
  <c r="G10" i="13" s="1"/>
  <c r="H10" i="13" s="1"/>
  <c r="I10" i="13" s="1"/>
  <c r="E9" i="13"/>
  <c r="F9" i="13" s="1"/>
  <c r="G9" i="13" s="1"/>
  <c r="H9" i="13" s="1"/>
  <c r="I9" i="13" s="1"/>
  <c r="E8" i="13"/>
  <c r="F8" i="13" s="1"/>
  <c r="G8" i="13" s="1"/>
  <c r="H8" i="13" s="1"/>
  <c r="I8" i="13" s="1"/>
  <c r="E5" i="13" l="1"/>
  <c r="F5" i="13" s="1"/>
  <c r="G5" i="13" s="1"/>
  <c r="H5" i="13" s="1"/>
  <c r="I5" i="13" s="1"/>
</calcChain>
</file>

<file path=xl/sharedStrings.xml><?xml version="1.0" encoding="utf-8"?>
<sst xmlns="http://schemas.openxmlformats.org/spreadsheetml/2006/main" count="167" uniqueCount="91">
  <si>
    <t>Наименование МТР/работ/услуг</t>
  </si>
  <si>
    <t>№ п/п</t>
  </si>
  <si>
    <t>Крайняя дата регистрации  в качестве претендентов на участие</t>
  </si>
  <si>
    <t>Предварительная дата начала приема заявок на участие в тендере</t>
  </si>
  <si>
    <t>Предварительная дата окончания приема заявок на участие в тендере</t>
  </si>
  <si>
    <t>Предварительная дата окончания подачи квалификационной документации и технических предложений</t>
  </si>
  <si>
    <t>Период проведения итогового заседания</t>
  </si>
  <si>
    <t>Предварительная дата решения о выборе поставщика</t>
  </si>
  <si>
    <t>Ответственный организатор</t>
  </si>
  <si>
    <t>Контактный телефон</t>
  </si>
  <si>
    <t>Электронная почта</t>
  </si>
  <si>
    <t>1</t>
  </si>
  <si>
    <t>2</t>
  </si>
  <si>
    <t>3</t>
  </si>
  <si>
    <t>выходные дни</t>
  </si>
  <si>
    <t>MURAVEVA_OS@omk.ru</t>
  </si>
  <si>
    <t>7(83177)9-3484</t>
  </si>
  <si>
    <t>7(83177)9-5287</t>
  </si>
  <si>
    <t>krjakova_nv@vsw.ru</t>
  </si>
  <si>
    <t>4</t>
  </si>
  <si>
    <t>5</t>
  </si>
  <si>
    <t>6</t>
  </si>
  <si>
    <t>7</t>
  </si>
  <si>
    <t>7(83177)9-3869</t>
  </si>
  <si>
    <t>makarov_am@vsw.ru</t>
  </si>
  <si>
    <t>7(83177)9-6914</t>
  </si>
  <si>
    <t>7(83177)9-6910</t>
  </si>
  <si>
    <t>SHERONOVA_EA@omk.ru</t>
  </si>
  <si>
    <t>19</t>
  </si>
  <si>
    <t>13</t>
  </si>
  <si>
    <t>7(83177)9-5158</t>
  </si>
  <si>
    <t>CHURKINA_MN@omk.ru</t>
  </si>
  <si>
    <t>7(83177)9-77-68</t>
  </si>
  <si>
    <t>terenteva_nn@vsw.ru</t>
  </si>
  <si>
    <t>7(83177)9-6274</t>
  </si>
  <si>
    <t>LOSEVA_IUV@omk.ru</t>
  </si>
  <si>
    <t>7(83177)9-4507</t>
  </si>
  <si>
    <t>guseva_sn@vsw.ru</t>
  </si>
  <si>
    <t>8</t>
  </si>
  <si>
    <t>9</t>
  </si>
  <si>
    <t>10</t>
  </si>
  <si>
    <t>11</t>
  </si>
  <si>
    <t>12</t>
  </si>
  <si>
    <t>14</t>
  </si>
  <si>
    <t>15</t>
  </si>
  <si>
    <t>16</t>
  </si>
  <si>
    <t>17</t>
  </si>
  <si>
    <t>18</t>
  </si>
  <si>
    <t>20</t>
  </si>
  <si>
    <t>Крякова Наталья Владимировна</t>
  </si>
  <si>
    <t>Шеронова Елена Александровна</t>
  </si>
  <si>
    <t>Макаров Алексей Михайлович</t>
  </si>
  <si>
    <t>Чуркина Марина Николаевна</t>
  </si>
  <si>
    <t>Терентьева Наталья Николаевна</t>
  </si>
  <si>
    <t>Сметанова Татьяна Игоревна</t>
  </si>
  <si>
    <t>7(83177)9-3930</t>
  </si>
  <si>
    <t>SMETANOVA_TI@vsw.ru</t>
  </si>
  <si>
    <t>Муравьева Ольга Станиславовна</t>
  </si>
  <si>
    <t>Лосева Юлия Вадимовна</t>
  </si>
  <si>
    <t>Рассеина Светлана Николаевна</t>
  </si>
  <si>
    <t>Макарова Елена Станиславовна</t>
  </si>
  <si>
    <t>7(83177)9-6803</t>
  </si>
  <si>
    <t>makarova_es@vsw.ru</t>
  </si>
  <si>
    <t>План проведения тендерных процедур на закупку работ/услуг на 1,2 кварталы 2022 г. ООО "Эколант" (проводимых АО "ВМЗ" по договору оказания услуг)</t>
  </si>
  <si>
    <t xml:space="preserve">Беркгайм Екатерина Валерьевна </t>
  </si>
  <si>
    <t>BERKGAIM_EV@omk.ru</t>
  </si>
  <si>
    <t>Подгруппа плана реализации (текущая, инвестиционная (проект)</t>
  </si>
  <si>
    <t>Проектирование, закупка, монтаж и наладка система автоматического измерения выбросов из домовой трубы газоочистки</t>
  </si>
  <si>
    <t>Комплекс на поставку и монтаж котельной №2</t>
  </si>
  <si>
    <t>Комплекс работ для участка зачистки вагонов</t>
  </si>
  <si>
    <t>Устройство встроенных помещений здания цеха ЭСПЦ, включая встроенные помещения кристал. мастерской Сл. МНЛЗ, Бл. МНЛЗ, ГПМ (Д-Е-Ж 1-6)</t>
  </si>
  <si>
    <t>Прокладка трубопроводов для природного газа (весь комплекс газопровода)</t>
  </si>
  <si>
    <t>Устройство фундаментов под остальное оборудование ЭСПЦ в т.ч. Фундаменты Кристал. мастерской Сл. МНЛЗ, Бл. МНЛЗ (без основных агрегатов ДСП, АПК, ВД, бл.-, сл.- МНЛЗ).</t>
  </si>
  <si>
    <t>Устройство канализации ЭСПЦ</t>
  </si>
  <si>
    <t>Устройство полов ЭСПЦ (в т.ч.щебеночных полов в пролете Ж-И-К оси 24-31 для временного хранения оборудования, а также полы: кристал. мастерская Сл. МНЛЗ, Бл. МНЛЗ, ГПМ)</t>
  </si>
  <si>
    <t>Монтаж системы АСУТПЭ</t>
  </si>
  <si>
    <t>Строительство электропомещений FA00E03, FA00E04</t>
  </si>
  <si>
    <t>Общестроительные работы для дизель-генератора ЭСПЦ (рядом с компрессорной станцией - фундаменты, резервуар для топлива)</t>
  </si>
  <si>
    <t>Монтаж оборудования РП и КТП (полный объем)</t>
  </si>
  <si>
    <t>Устройство ростверков для ЭП 10
Монтаж м/к для ЭП 10
Устройство цоколя, отмостки ЭП 10
Монтаж ограждающих конструкций (кровли, стеновых панелей (в т.ч. Двери, ворота, окна)) ЭП 10
Устройство фундаментов под оборудование ЭП 10
Устройство полов ЭП 10
Механомонтаж оборудования (в т.ч. Инженерные коммуникации) ЭП 10
Электромонтаж оборудования ЭП 10</t>
  </si>
  <si>
    <t>Проектирование, закупка, наладка  оборудования системы энергоучета</t>
  </si>
  <si>
    <t>Устройство газоразборных постов с разводкой по объектам для ремонтных нужд</t>
  </si>
  <si>
    <t>Устройство ремонтных постов 12 В, 220 В, 380 В с разводкой по объектам</t>
  </si>
  <si>
    <t>Комплекс работ на поставку и монтаж внутриплощадочных сетей связи</t>
  </si>
  <si>
    <t>Устройство электроснабжения, освещения (электромонтаж) реактора DRI, бункера охладителя, башни Hytemp, реформера, нагревателя технологического газа</t>
  </si>
  <si>
    <t xml:space="preserve">Устройство освещения воздушных препятствий и предупредительное освещение; освещения опасных зон; светового ограждения высотных сооружений. </t>
  </si>
  <si>
    <t>ЭСПЦ</t>
  </si>
  <si>
    <t>DRI</t>
  </si>
  <si>
    <t>ЭСПЦ+DRI</t>
  </si>
  <si>
    <t>Проектирование, изготовление, поставка, монтаж и наладка системы вакуумной уборки пыли для:
-ЭСПЦ;
-Склада известняка;
-Склада ферросплавов.</t>
  </si>
  <si>
    <t>7(83177)9-7768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</si>
</sst>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Arial Cyr"/>
      <charset val="204"/>
    </font>
    <font>
      <sz val="10"/>
      <name val="Arial"/>
      <family val="2"/>
      <charset val="204"/>
    </font>
    <font>
      <sz val="8"/>
      <name val="Arial Cyr"/>
      <charset val="204"/>
    </font>
    <font>
      <b/>
      <sz val="11"/>
      <name val="Verdana"/>
      <family val="2"/>
      <charset val="204"/>
    </font>
    <font>
      <sz val="11"/>
      <name val="Verdana"/>
      <family val="2"/>
      <charset val="204"/>
    </font>
    <font>
      <b/>
      <sz val="14"/>
      <name val="Verdana"/>
      <family val="2"/>
      <charset val="204"/>
    </font>
    <font>
      <u/>
      <sz val="10"/>
      <color indexed="12"/>
      <name val="Arial Cyr"/>
      <charset val="204"/>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1">
    <xf numFmtId="0" fontId="0" fillId="0" borderId="0" xfId="0"/>
    <xf numFmtId="14" fontId="0" fillId="0" borderId="0" xfId="0" applyNumberFormat="1"/>
    <xf numFmtId="0" fontId="1" fillId="0" borderId="0" xfId="0" applyFont="1"/>
    <xf numFmtId="14" fontId="0" fillId="2" borderId="0" xfId="0" applyNumberFormat="1" applyFill="1"/>
    <xf numFmtId="49" fontId="4" fillId="3"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0" xfId="0" applyFont="1" applyFill="1" applyAlignment="1">
      <alignment wrapText="1"/>
    </xf>
    <xf numFmtId="0" fontId="4" fillId="3" borderId="0" xfId="0" applyFont="1" applyFill="1" applyAlignment="1">
      <alignment horizontal="center" wrapText="1"/>
    </xf>
    <xf numFmtId="0" fontId="3" fillId="3" borderId="0" xfId="0" applyFont="1" applyFill="1" applyBorder="1" applyAlignment="1">
      <alignment horizontal="center" vertical="center" wrapText="1"/>
    </xf>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center" wrapText="1"/>
    </xf>
    <xf numFmtId="0" fontId="4" fillId="3" borderId="0" xfId="0" applyFont="1" applyFill="1"/>
    <xf numFmtId="0" fontId="0" fillId="3" borderId="0" xfId="0" applyFill="1"/>
    <xf numFmtId="0" fontId="4" fillId="4" borderId="2" xfId="0" applyFont="1" applyFill="1" applyBorder="1" applyAlignment="1">
      <alignment horizontal="center" vertical="center" wrapText="1"/>
    </xf>
    <xf numFmtId="0" fontId="4" fillId="0" borderId="1" xfId="0" applyFont="1" applyBorder="1"/>
    <xf numFmtId="0" fontId="4"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14" fontId="4" fillId="3" borderId="4" xfId="0" applyNumberFormat="1" applyFont="1" applyFill="1" applyBorder="1" applyAlignment="1">
      <alignment horizontal="center" vertical="center" wrapText="1"/>
    </xf>
    <xf numFmtId="0" fontId="5" fillId="3" borderId="0" xfId="0" applyFont="1" applyFill="1" applyAlignment="1">
      <alignment horizontal="center"/>
    </xf>
  </cellXfs>
  <cellStyles count="2">
    <cellStyle name="Гиперссылка 2"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rjakova_nv@vsw.ru" TargetMode="External"/><Relationship Id="rId13" Type="http://schemas.openxmlformats.org/officeDocument/2006/relationships/hyperlink" Target="mailto:terenteva_nn@vsw.ru" TargetMode="External"/><Relationship Id="rId18" Type="http://schemas.openxmlformats.org/officeDocument/2006/relationships/printerSettings" Target="../printerSettings/printerSettings1.bin"/><Relationship Id="rId3" Type="http://schemas.openxmlformats.org/officeDocument/2006/relationships/hyperlink" Target="mailto:terenteva_nn@vsw.ru" TargetMode="External"/><Relationship Id="rId7" Type="http://schemas.openxmlformats.org/officeDocument/2006/relationships/hyperlink" Target="mailto:krjakova_nv@vsw.ru" TargetMode="External"/><Relationship Id="rId12" Type="http://schemas.openxmlformats.org/officeDocument/2006/relationships/hyperlink" Target="mailto:SMETANOVA_TI@vsw.ru" TargetMode="External"/><Relationship Id="rId17" Type="http://schemas.openxmlformats.org/officeDocument/2006/relationships/hyperlink" Target="mailto:SHERONOVA_EA@omk.ru" TargetMode="External"/><Relationship Id="rId2" Type="http://schemas.openxmlformats.org/officeDocument/2006/relationships/hyperlink" Target="mailto:makarova_es@vsw.ru" TargetMode="External"/><Relationship Id="rId16" Type="http://schemas.openxmlformats.org/officeDocument/2006/relationships/hyperlink" Target="mailto:SHERONOVA_EA@omk.ru" TargetMode="External"/><Relationship Id="rId1" Type="http://schemas.openxmlformats.org/officeDocument/2006/relationships/hyperlink" Target="mailto:krjakova_nv@vsw.ru" TargetMode="External"/><Relationship Id="rId6" Type="http://schemas.openxmlformats.org/officeDocument/2006/relationships/hyperlink" Target="mailto:MURAVEVA_OS@omk.ru" TargetMode="External"/><Relationship Id="rId11" Type="http://schemas.openxmlformats.org/officeDocument/2006/relationships/hyperlink" Target="mailto:makarova_es@vsw.ru" TargetMode="External"/><Relationship Id="rId5" Type="http://schemas.openxmlformats.org/officeDocument/2006/relationships/hyperlink" Target="mailto:MURAVEVA_OS@omk.ru" TargetMode="External"/><Relationship Id="rId15" Type="http://schemas.openxmlformats.org/officeDocument/2006/relationships/hyperlink" Target="mailto:SHERONOVA_EA@omk.ru" TargetMode="External"/><Relationship Id="rId10" Type="http://schemas.openxmlformats.org/officeDocument/2006/relationships/hyperlink" Target="mailto:makarova_es@vsw.ru" TargetMode="External"/><Relationship Id="rId4" Type="http://schemas.openxmlformats.org/officeDocument/2006/relationships/hyperlink" Target="mailto:SHERONOVA_EA@omk.ru" TargetMode="External"/><Relationship Id="rId9" Type="http://schemas.openxmlformats.org/officeDocument/2006/relationships/hyperlink" Target="mailto:makarova_es@vsw.ru" TargetMode="External"/><Relationship Id="rId14" Type="http://schemas.openxmlformats.org/officeDocument/2006/relationships/hyperlink" Target="mailto:terenteva_nn@vsw.ru"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SMETANOVA_TI@vsw.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tabSelected="1" view="pageBreakPreview" topLeftCell="D1" zoomScale="80" zoomScaleNormal="55" zoomScaleSheetLayoutView="80" workbookViewId="0">
      <selection activeCell="D7" sqref="D7"/>
    </sheetView>
  </sheetViews>
  <sheetFormatPr defaultRowHeight="14.25" x14ac:dyDescent="0.2"/>
  <cols>
    <col min="1" max="1" width="5.7109375" style="7" customWidth="1"/>
    <col min="2" max="2" width="51" style="8" customWidth="1"/>
    <col min="3" max="3" width="22.28515625" style="8" customWidth="1"/>
    <col min="4" max="4" width="20.28515625" style="12" customWidth="1"/>
    <col min="5" max="5" width="22.28515625" style="12" customWidth="1"/>
    <col min="6" max="6" width="23.28515625" style="12" customWidth="1"/>
    <col min="7" max="7" width="25.5703125" style="12" customWidth="1"/>
    <col min="8" max="8" width="18.5703125" style="12" customWidth="1"/>
    <col min="9" max="9" width="22" style="12" customWidth="1"/>
    <col min="10" max="10" width="22" style="7" customWidth="1"/>
    <col min="11" max="11" width="19" style="12" customWidth="1"/>
    <col min="12" max="12" width="28.85546875" style="7" customWidth="1"/>
    <col min="13" max="16384" width="9.140625" style="7"/>
  </cols>
  <sheetData>
    <row r="1" spans="1:12" ht="34.5" customHeight="1" x14ac:dyDescent="0.25">
      <c r="A1" s="20" t="s">
        <v>63</v>
      </c>
      <c r="B1" s="20"/>
      <c r="C1" s="20"/>
      <c r="D1" s="20"/>
      <c r="E1" s="20"/>
      <c r="F1" s="20"/>
      <c r="G1" s="20"/>
      <c r="H1" s="20"/>
      <c r="I1" s="20"/>
      <c r="J1" s="20"/>
      <c r="K1" s="20"/>
      <c r="L1" s="20"/>
    </row>
    <row r="2" spans="1:12" ht="12" customHeight="1" x14ac:dyDescent="0.2">
      <c r="D2" s="9"/>
      <c r="E2" s="9"/>
      <c r="F2" s="9"/>
      <c r="G2" s="9"/>
      <c r="H2" s="9"/>
      <c r="I2" s="9"/>
      <c r="J2" s="9"/>
      <c r="K2" s="9"/>
      <c r="L2" s="9"/>
    </row>
    <row r="3" spans="1:12" s="8" customFormat="1" ht="96" customHeight="1" x14ac:dyDescent="0.2">
      <c r="A3" s="10" t="s">
        <v>1</v>
      </c>
      <c r="B3" s="10" t="s">
        <v>0</v>
      </c>
      <c r="C3" s="10" t="s">
        <v>66</v>
      </c>
      <c r="D3" s="10" t="s">
        <v>2</v>
      </c>
      <c r="E3" s="10" t="s">
        <v>3</v>
      </c>
      <c r="F3" s="10" t="s">
        <v>4</v>
      </c>
      <c r="G3" s="10" t="s">
        <v>5</v>
      </c>
      <c r="H3" s="10" t="s">
        <v>6</v>
      </c>
      <c r="I3" s="10" t="s">
        <v>7</v>
      </c>
      <c r="J3" s="10" t="s">
        <v>8</v>
      </c>
      <c r="K3" s="10" t="s">
        <v>9</v>
      </c>
      <c r="L3" s="10" t="s">
        <v>10</v>
      </c>
    </row>
    <row r="4" spans="1:12" s="8" customFormat="1" ht="22.5" customHeight="1" x14ac:dyDescent="0.2">
      <c r="A4" s="11">
        <v>1</v>
      </c>
      <c r="B4" s="11">
        <v>2</v>
      </c>
      <c r="C4" s="11">
        <v>3</v>
      </c>
      <c r="D4" s="11">
        <v>4</v>
      </c>
      <c r="E4" s="11">
        <v>5</v>
      </c>
      <c r="F4" s="11">
        <v>6</v>
      </c>
      <c r="G4" s="11">
        <v>7</v>
      </c>
      <c r="H4" s="11">
        <v>8</v>
      </c>
      <c r="I4" s="11">
        <v>9</v>
      </c>
      <c r="J4" s="11">
        <v>10</v>
      </c>
      <c r="K4" s="11">
        <v>11</v>
      </c>
      <c r="L4" s="11">
        <v>12</v>
      </c>
    </row>
    <row r="5" spans="1:12" ht="77.25" customHeight="1" x14ac:dyDescent="0.2">
      <c r="A5" s="4" t="s">
        <v>11</v>
      </c>
      <c r="B5" s="16" t="s">
        <v>67</v>
      </c>
      <c r="C5" s="6" t="s">
        <v>86</v>
      </c>
      <c r="D5" s="5">
        <v>44592</v>
      </c>
      <c r="E5" s="5">
        <f>WORKDAY(D5,6,Лист1!$A$2:$A$21)</f>
        <v>44600</v>
      </c>
      <c r="F5" s="5">
        <f>WORKDAY(E5,5,Лист1!$A$2:$A$21)</f>
        <v>44607</v>
      </c>
      <c r="G5" s="5">
        <f>WORKDAY(F5,10,Лист1!$A$2:$A$22)</f>
        <v>44622</v>
      </c>
      <c r="H5" s="5">
        <f>WORKDAY(G5,19,Лист1!$A$2:$A$23)</f>
        <v>44651</v>
      </c>
      <c r="I5" s="5">
        <f>WORKDAY(H5,16,Лист1!$A$2:$A$23)</f>
        <v>44673</v>
      </c>
      <c r="J5" s="16" t="s">
        <v>53</v>
      </c>
      <c r="K5" s="6" t="s">
        <v>90</v>
      </c>
      <c r="L5" s="6" t="s">
        <v>33</v>
      </c>
    </row>
    <row r="6" spans="1:12" ht="54.75" customHeight="1" x14ac:dyDescent="0.2">
      <c r="A6" s="4" t="s">
        <v>12</v>
      </c>
      <c r="B6" s="16" t="s">
        <v>68</v>
      </c>
      <c r="C6" s="6" t="s">
        <v>87</v>
      </c>
      <c r="D6" s="5">
        <v>44585</v>
      </c>
      <c r="E6" s="5">
        <f>WORKDAY(D6,6,Лист1!$A$2:$A$21)</f>
        <v>44593</v>
      </c>
      <c r="F6" s="5">
        <f>WORKDAY(E6,5,Лист1!$A$2:$A$21)</f>
        <v>44600</v>
      </c>
      <c r="G6" s="5">
        <f>WORKDAY(F6,10,Лист1!$A$2:$A$22)</f>
        <v>44614</v>
      </c>
      <c r="H6" s="5">
        <f>WORKDAY(G6,19,Лист1!$A$2:$A$23)</f>
        <v>44644</v>
      </c>
      <c r="I6" s="5">
        <f>WORKDAY(H6,16,Лист1!$A$2:$A$23)</f>
        <v>44666</v>
      </c>
      <c r="J6" s="16" t="s">
        <v>49</v>
      </c>
      <c r="K6" s="6" t="s">
        <v>17</v>
      </c>
      <c r="L6" s="6" t="s">
        <v>18</v>
      </c>
    </row>
    <row r="7" spans="1:12" ht="68.25" customHeight="1" x14ac:dyDescent="0.2">
      <c r="A7" s="4" t="s">
        <v>13</v>
      </c>
      <c r="B7" s="16" t="s">
        <v>69</v>
      </c>
      <c r="C7" s="6" t="s">
        <v>86</v>
      </c>
      <c r="D7" s="5">
        <v>44592</v>
      </c>
      <c r="E7" s="5">
        <f>WORKDAY(D7,6,Лист1!$A$2:$A$21)</f>
        <v>44600</v>
      </c>
      <c r="F7" s="5">
        <f>WORKDAY(E7,5,Лист1!$A$2:$A$21)</f>
        <v>44607</v>
      </c>
      <c r="G7" s="5">
        <f>WORKDAY(F7,10,Лист1!$A$2:$A$22)</f>
        <v>44622</v>
      </c>
      <c r="H7" s="5">
        <f>WORKDAY(G7,19,Лист1!$A$2:$A$23)</f>
        <v>44651</v>
      </c>
      <c r="I7" s="5">
        <f>WORKDAY(H7,16,Лист1!$A$2:$A$23)</f>
        <v>44673</v>
      </c>
      <c r="J7" s="16" t="s">
        <v>50</v>
      </c>
      <c r="K7" s="16" t="s">
        <v>26</v>
      </c>
      <c r="L7" s="16" t="s">
        <v>27</v>
      </c>
    </row>
    <row r="8" spans="1:12" ht="54.75" customHeight="1" x14ac:dyDescent="0.2">
      <c r="A8" s="4" t="s">
        <v>19</v>
      </c>
      <c r="B8" s="16" t="s">
        <v>70</v>
      </c>
      <c r="C8" s="6" t="s">
        <v>86</v>
      </c>
      <c r="D8" s="5">
        <v>44592</v>
      </c>
      <c r="E8" s="5">
        <f>WORKDAY(D8,6,Лист1!$A$2:$A$21)</f>
        <v>44600</v>
      </c>
      <c r="F8" s="5">
        <f>WORKDAY(E8,5,Лист1!$A$2:$A$21)</f>
        <v>44607</v>
      </c>
      <c r="G8" s="5">
        <f>WORKDAY(F8,10,Лист1!$A$2:$A$22)</f>
        <v>44622</v>
      </c>
      <c r="H8" s="5">
        <f>WORKDAY(G8,19,Лист1!$A$2:$A$23)</f>
        <v>44651</v>
      </c>
      <c r="I8" s="5">
        <f>WORKDAY(H8,16,Лист1!$A$2:$A$23)</f>
        <v>44673</v>
      </c>
      <c r="J8" s="16" t="s">
        <v>51</v>
      </c>
      <c r="K8" s="16" t="s">
        <v>23</v>
      </c>
      <c r="L8" s="16" t="s">
        <v>24</v>
      </c>
    </row>
    <row r="9" spans="1:12" ht="54.75" customHeight="1" x14ac:dyDescent="0.2">
      <c r="A9" s="4" t="s">
        <v>20</v>
      </c>
      <c r="B9" s="16" t="s">
        <v>71</v>
      </c>
      <c r="C9" s="6" t="s">
        <v>86</v>
      </c>
      <c r="D9" s="5">
        <v>44596</v>
      </c>
      <c r="E9" s="5">
        <f>WORKDAY(D9,6,Лист1!$A$2:$A$21)</f>
        <v>44606</v>
      </c>
      <c r="F9" s="5">
        <f>WORKDAY(E9,5,Лист1!$A$2:$A$21)</f>
        <v>44613</v>
      </c>
      <c r="G9" s="5">
        <f>WORKDAY(F9,10,Лист1!$A$2:$A$22)</f>
        <v>44630</v>
      </c>
      <c r="H9" s="5">
        <f>WORKDAY(G9,19,Лист1!$A$2:$A$23)</f>
        <v>44657</v>
      </c>
      <c r="I9" s="5">
        <f>WORKDAY(H9,16,Лист1!$A$2:$A$23)</f>
        <v>44679</v>
      </c>
      <c r="J9" s="16" t="s">
        <v>50</v>
      </c>
      <c r="K9" s="16" t="s">
        <v>26</v>
      </c>
      <c r="L9" s="16" t="s">
        <v>27</v>
      </c>
    </row>
    <row r="10" spans="1:12" ht="69.75" customHeight="1" x14ac:dyDescent="0.2">
      <c r="A10" s="4" t="s">
        <v>21</v>
      </c>
      <c r="B10" s="16" t="s">
        <v>72</v>
      </c>
      <c r="C10" s="6" t="s">
        <v>86</v>
      </c>
      <c r="D10" s="5">
        <v>44609</v>
      </c>
      <c r="E10" s="5">
        <f>WORKDAY(D10,6,Лист1!$A$2:$A$21)</f>
        <v>44620</v>
      </c>
      <c r="F10" s="5">
        <f>WORKDAY(E10,5,Лист1!$A$2:$A$21)</f>
        <v>44629</v>
      </c>
      <c r="G10" s="5">
        <f>WORKDAY(F10,10,Лист1!$A$2:$A$22)</f>
        <v>44643</v>
      </c>
      <c r="H10" s="5">
        <f>WORKDAY(G10,19,Лист1!$A$2:$A$23)</f>
        <v>44670</v>
      </c>
      <c r="I10" s="5">
        <f>WORKDAY(H10,16,Лист1!$A$2:$A$23)</f>
        <v>44698</v>
      </c>
      <c r="J10" s="16" t="s">
        <v>60</v>
      </c>
      <c r="K10" s="16" t="s">
        <v>61</v>
      </c>
      <c r="L10" s="16" t="s">
        <v>62</v>
      </c>
    </row>
    <row r="11" spans="1:12" ht="54.75" customHeight="1" x14ac:dyDescent="0.2">
      <c r="A11" s="4" t="s">
        <v>22</v>
      </c>
      <c r="B11" s="16" t="s">
        <v>73</v>
      </c>
      <c r="C11" s="6" t="s">
        <v>86</v>
      </c>
      <c r="D11" s="5">
        <v>44609</v>
      </c>
      <c r="E11" s="5">
        <f>WORKDAY(D11,6,Лист1!$A$2:$A$21)</f>
        <v>44620</v>
      </c>
      <c r="F11" s="5">
        <f>WORKDAY(E11,5,Лист1!$A$2:$A$21)</f>
        <v>44629</v>
      </c>
      <c r="G11" s="5">
        <f>WORKDAY(F11,10,Лист1!$A$2:$A$22)</f>
        <v>44643</v>
      </c>
      <c r="H11" s="5">
        <f>WORKDAY(G11,19,Лист1!$A$2:$A$23)</f>
        <v>44670</v>
      </c>
      <c r="I11" s="5">
        <f>WORKDAY(H11,16,Лист1!$A$2:$A$23)</f>
        <v>44698</v>
      </c>
      <c r="J11" s="16" t="s">
        <v>54</v>
      </c>
      <c r="K11" s="6" t="s">
        <v>55</v>
      </c>
      <c r="L11" s="6" t="s">
        <v>56</v>
      </c>
    </row>
    <row r="12" spans="1:12" ht="54.75" customHeight="1" x14ac:dyDescent="0.2">
      <c r="A12" s="4" t="s">
        <v>38</v>
      </c>
      <c r="B12" s="16" t="s">
        <v>74</v>
      </c>
      <c r="C12" s="6" t="s">
        <v>86</v>
      </c>
      <c r="D12" s="5">
        <v>44609</v>
      </c>
      <c r="E12" s="5">
        <f>WORKDAY(D12,6,Лист1!$A$2:$A$21)</f>
        <v>44620</v>
      </c>
      <c r="F12" s="5">
        <f>WORKDAY(E12,5,Лист1!$A$2:$A$21)</f>
        <v>44629</v>
      </c>
      <c r="G12" s="5">
        <f>WORKDAY(F12,10,Лист1!$A$2:$A$22)</f>
        <v>44643</v>
      </c>
      <c r="H12" s="5">
        <f>WORKDAY(G12,19,Лист1!$A$2:$A$23)</f>
        <v>44670</v>
      </c>
      <c r="I12" s="5">
        <f>WORKDAY(H12,16,Лист1!$A$2:$A$23)</f>
        <v>44698</v>
      </c>
      <c r="J12" s="16" t="s">
        <v>49</v>
      </c>
      <c r="K12" s="16" t="s">
        <v>17</v>
      </c>
      <c r="L12" s="16" t="s">
        <v>18</v>
      </c>
    </row>
    <row r="13" spans="1:12" ht="78.75" customHeight="1" x14ac:dyDescent="0.2">
      <c r="A13" s="4" t="s">
        <v>39</v>
      </c>
      <c r="B13" s="16" t="s">
        <v>75</v>
      </c>
      <c r="C13" s="6" t="s">
        <v>87</v>
      </c>
      <c r="D13" s="5">
        <v>44609</v>
      </c>
      <c r="E13" s="5">
        <f>WORKDAY(D13,6,Лист1!$A$2:$A$21)</f>
        <v>44620</v>
      </c>
      <c r="F13" s="5">
        <f>WORKDAY(E13,5,Лист1!$A$2:$A$21)</f>
        <v>44629</v>
      </c>
      <c r="G13" s="5">
        <f>WORKDAY(F13,10,Лист1!$A$2:$A$22)</f>
        <v>44643</v>
      </c>
      <c r="H13" s="5">
        <f>WORKDAY(G13,19,Лист1!$A$2:$A$23)</f>
        <v>44670</v>
      </c>
      <c r="I13" s="5">
        <f>WORKDAY(H13,16,Лист1!$A$2:$A$23)</f>
        <v>44698</v>
      </c>
      <c r="J13" s="16" t="s">
        <v>53</v>
      </c>
      <c r="K13" s="6" t="s">
        <v>90</v>
      </c>
      <c r="L13" s="6" t="s">
        <v>33</v>
      </c>
    </row>
    <row r="14" spans="1:12" ht="67.5" customHeight="1" x14ac:dyDescent="0.2">
      <c r="A14" s="4" t="s">
        <v>40</v>
      </c>
      <c r="B14" s="16" t="s">
        <v>76</v>
      </c>
      <c r="C14" s="6" t="s">
        <v>87</v>
      </c>
      <c r="D14" s="5">
        <v>44616</v>
      </c>
      <c r="E14" s="5">
        <f>WORKDAY(D14,6,Лист1!$A$2:$A$21)</f>
        <v>44624</v>
      </c>
      <c r="F14" s="5">
        <f>WORKDAY(E14,5,Лист1!$A$2:$A$21)</f>
        <v>44635</v>
      </c>
      <c r="G14" s="5">
        <f>WORKDAY(F14,10,Лист1!$A$2:$A$22)</f>
        <v>44649</v>
      </c>
      <c r="H14" s="5">
        <f>WORKDAY(G14,19,Лист1!$A$2:$A$23)</f>
        <v>44676</v>
      </c>
      <c r="I14" s="5">
        <f>WORKDAY(H14,16,Лист1!$A$2:$A$23)</f>
        <v>44704</v>
      </c>
      <c r="J14" s="16" t="s">
        <v>51</v>
      </c>
      <c r="K14" s="16" t="s">
        <v>23</v>
      </c>
      <c r="L14" s="16" t="s">
        <v>24</v>
      </c>
    </row>
    <row r="15" spans="1:12" ht="93.75" customHeight="1" x14ac:dyDescent="0.2">
      <c r="A15" s="4" t="s">
        <v>41</v>
      </c>
      <c r="B15" s="16" t="s">
        <v>89</v>
      </c>
      <c r="C15" s="6" t="s">
        <v>86</v>
      </c>
      <c r="D15" s="5">
        <v>44637</v>
      </c>
      <c r="E15" s="5">
        <f>WORKDAY(D15,6,Лист1!$A$2:$A$21)</f>
        <v>44645</v>
      </c>
      <c r="F15" s="5">
        <f>WORKDAY(E15,5,Лист1!$A$2:$A$21)</f>
        <v>44652</v>
      </c>
      <c r="G15" s="5">
        <f>WORKDAY(F15,10,Лист1!$A$2:$A$22)</f>
        <v>44666</v>
      </c>
      <c r="H15" s="5">
        <f>WORKDAY(G15,19,Лист1!$A$2:$A$23)</f>
        <v>44699</v>
      </c>
      <c r="I15" s="5">
        <f>WORKDAY(H15,16,Лист1!$A$2:$A$23)</f>
        <v>44721</v>
      </c>
      <c r="J15" s="16" t="s">
        <v>49</v>
      </c>
      <c r="K15" s="6" t="s">
        <v>17</v>
      </c>
      <c r="L15" s="6" t="s">
        <v>18</v>
      </c>
    </row>
    <row r="16" spans="1:12" ht="54.75" customHeight="1" x14ac:dyDescent="0.2">
      <c r="A16" s="4" t="s">
        <v>42</v>
      </c>
      <c r="B16" s="16" t="s">
        <v>77</v>
      </c>
      <c r="C16" s="17" t="s">
        <v>86</v>
      </c>
      <c r="D16" s="5">
        <v>44658</v>
      </c>
      <c r="E16" s="5">
        <f>WORKDAY(D16,6,Лист1!$A$2:$A$21)</f>
        <v>44666</v>
      </c>
      <c r="F16" s="5">
        <f>WORKDAY(E16,5,Лист1!$A$2:$A$21)</f>
        <v>44673</v>
      </c>
      <c r="G16" s="5">
        <f>WORKDAY(F16,10,Лист1!$A$2:$A$22)</f>
        <v>44693</v>
      </c>
      <c r="H16" s="5">
        <f>WORKDAY(G16,19,Лист1!$A$2:$A$23)</f>
        <v>44720</v>
      </c>
      <c r="I16" s="5">
        <f>WORKDAY(H16,16,Лист1!$A$2:$A$23)</f>
        <v>44743</v>
      </c>
      <c r="J16" s="16" t="s">
        <v>60</v>
      </c>
      <c r="K16" s="16" t="s">
        <v>61</v>
      </c>
      <c r="L16" s="16" t="s">
        <v>62</v>
      </c>
    </row>
    <row r="17" spans="1:12" ht="64.5" customHeight="1" x14ac:dyDescent="0.2">
      <c r="A17" s="4" t="s">
        <v>29</v>
      </c>
      <c r="B17" s="16" t="s">
        <v>78</v>
      </c>
      <c r="C17" s="17" t="s">
        <v>88</v>
      </c>
      <c r="D17" s="5">
        <v>44665</v>
      </c>
      <c r="E17" s="5">
        <f>WORKDAY(D17,6,Лист1!$A$2:$A$21)</f>
        <v>44673</v>
      </c>
      <c r="F17" s="5">
        <f>WORKDAY(E17,5,Лист1!$A$2:$A$21)</f>
        <v>44680</v>
      </c>
      <c r="G17" s="5">
        <f>WORKDAY(F17,10,Лист1!$A$2:$A$22)</f>
        <v>44700</v>
      </c>
      <c r="H17" s="5">
        <f>WORKDAY(G17,19,Лист1!$A$2:$A$23)</f>
        <v>44728</v>
      </c>
      <c r="I17" s="5">
        <f>WORKDAY(H17,16,Лист1!$A$2:$A$23)</f>
        <v>44750</v>
      </c>
      <c r="J17" s="16" t="s">
        <v>60</v>
      </c>
      <c r="K17" s="16" t="s">
        <v>61</v>
      </c>
      <c r="L17" s="16" t="s">
        <v>62</v>
      </c>
    </row>
    <row r="18" spans="1:12" ht="192.75" customHeight="1" x14ac:dyDescent="0.2">
      <c r="A18" s="4" t="s">
        <v>43</v>
      </c>
      <c r="B18" s="16" t="s">
        <v>79</v>
      </c>
      <c r="C18" s="18" t="s">
        <v>86</v>
      </c>
      <c r="D18" s="5">
        <v>44679</v>
      </c>
      <c r="E18" s="5">
        <f>WORKDAY(D18,6,Лист1!$A$2:$A$21)</f>
        <v>44693</v>
      </c>
      <c r="F18" s="5">
        <f>WORKDAY(E18,5,Лист1!$A$2:$A$21)</f>
        <v>44700</v>
      </c>
      <c r="G18" s="5">
        <f>WORKDAY(F18,10,Лист1!$A$2:$A$22)</f>
        <v>44714</v>
      </c>
      <c r="H18" s="5">
        <f>WORKDAY(G18,19,Лист1!$A$2:$A$23)</f>
        <v>44742</v>
      </c>
      <c r="I18" s="19">
        <f>WORKDAY(H18,16,Лист1!$A$2:$A$23)</f>
        <v>44764</v>
      </c>
      <c r="J18" s="6" t="s">
        <v>60</v>
      </c>
      <c r="K18" s="16" t="s">
        <v>61</v>
      </c>
      <c r="L18" s="16" t="s">
        <v>62</v>
      </c>
    </row>
    <row r="19" spans="1:12" ht="54.75" customHeight="1" x14ac:dyDescent="0.2">
      <c r="A19" s="4" t="s">
        <v>44</v>
      </c>
      <c r="B19" s="16" t="s">
        <v>80</v>
      </c>
      <c r="C19" s="17" t="s">
        <v>88</v>
      </c>
      <c r="D19" s="5">
        <v>44693</v>
      </c>
      <c r="E19" s="5">
        <f>WORKDAY(D19,6,Лист1!$A$2:$A$21)</f>
        <v>44701</v>
      </c>
      <c r="F19" s="5">
        <f>WORKDAY(E19,5,Лист1!$A$2:$A$21)</f>
        <v>44708</v>
      </c>
      <c r="G19" s="5">
        <f>WORKDAY(F19,10,Лист1!$A$2:$A$22)</f>
        <v>44722</v>
      </c>
      <c r="H19" s="5">
        <f>WORKDAY(G19,19,Лист1!$A$2:$A$23)</f>
        <v>44750</v>
      </c>
      <c r="I19" s="5">
        <f>WORKDAY(H19,16,Лист1!$A$2:$A$23)</f>
        <v>44774</v>
      </c>
      <c r="J19" s="16" t="s">
        <v>53</v>
      </c>
      <c r="K19" s="6" t="s">
        <v>90</v>
      </c>
      <c r="L19" s="6" t="s">
        <v>33</v>
      </c>
    </row>
    <row r="20" spans="1:12" ht="54.75" customHeight="1" x14ac:dyDescent="0.2">
      <c r="A20" s="4" t="s">
        <v>45</v>
      </c>
      <c r="B20" s="16" t="s">
        <v>81</v>
      </c>
      <c r="C20" s="17" t="s">
        <v>87</v>
      </c>
      <c r="D20" s="5">
        <v>44693</v>
      </c>
      <c r="E20" s="5">
        <f>WORKDAY(D20,6,Лист1!$A$2:$A$21)</f>
        <v>44701</v>
      </c>
      <c r="F20" s="5">
        <f>WORKDAY(E20,5,Лист1!$A$2:$A$21)</f>
        <v>44708</v>
      </c>
      <c r="G20" s="5">
        <f>WORKDAY(F20,10,Лист1!$A$2:$A$22)</f>
        <v>44722</v>
      </c>
      <c r="H20" s="5">
        <f>WORKDAY(G20,19,Лист1!$A$2:$A$23)</f>
        <v>44750</v>
      </c>
      <c r="I20" s="5">
        <f>WORKDAY(H20,16,Лист1!$A$2:$A$23)</f>
        <v>44774</v>
      </c>
      <c r="J20" s="16" t="s">
        <v>50</v>
      </c>
      <c r="K20" s="16" t="s">
        <v>26</v>
      </c>
      <c r="L20" s="16" t="s">
        <v>27</v>
      </c>
    </row>
    <row r="21" spans="1:12" ht="54.75" customHeight="1" x14ac:dyDescent="0.2">
      <c r="A21" s="4" t="s">
        <v>46</v>
      </c>
      <c r="B21" s="16" t="s">
        <v>82</v>
      </c>
      <c r="C21" s="17" t="s">
        <v>87</v>
      </c>
      <c r="D21" s="5">
        <v>44693</v>
      </c>
      <c r="E21" s="5">
        <f>WORKDAY(D21,6,Лист1!$A$2:$A$21)</f>
        <v>44701</v>
      </c>
      <c r="F21" s="5">
        <f>WORKDAY(E21,5,Лист1!$A$2:$A$21)</f>
        <v>44708</v>
      </c>
      <c r="G21" s="5">
        <f>WORKDAY(F21,10,Лист1!$A$2:$A$22)</f>
        <v>44722</v>
      </c>
      <c r="H21" s="5">
        <f>WORKDAY(G21,19,Лист1!$A$2:$A$23)</f>
        <v>44750</v>
      </c>
      <c r="I21" s="5">
        <f>WORKDAY(H21,16,Лист1!$A$2:$A$23)</f>
        <v>44774</v>
      </c>
      <c r="J21" s="16" t="s">
        <v>50</v>
      </c>
      <c r="K21" s="16" t="s">
        <v>26</v>
      </c>
      <c r="L21" s="16" t="s">
        <v>27</v>
      </c>
    </row>
    <row r="22" spans="1:12" ht="54.75" customHeight="1" x14ac:dyDescent="0.2">
      <c r="A22" s="4" t="s">
        <v>47</v>
      </c>
      <c r="B22" s="16" t="s">
        <v>83</v>
      </c>
      <c r="C22" s="17" t="s">
        <v>87</v>
      </c>
      <c r="D22" s="5">
        <v>44707</v>
      </c>
      <c r="E22" s="5">
        <f>WORKDAY(D22,6,Лист1!$A$2:$A$21)</f>
        <v>44715</v>
      </c>
      <c r="F22" s="5">
        <f>WORKDAY(E22,5,Лист1!$A$2:$A$21)</f>
        <v>44722</v>
      </c>
      <c r="G22" s="5">
        <f>WORKDAY(F22,10,Лист1!$A$2:$A$22)</f>
        <v>44739</v>
      </c>
      <c r="H22" s="5">
        <f>WORKDAY(G22,19,Лист1!$A$2:$A$23)</f>
        <v>44764</v>
      </c>
      <c r="I22" s="5">
        <f>WORKDAY(H22,16,Лист1!$A$2:$A$23)</f>
        <v>44788</v>
      </c>
      <c r="J22" s="16" t="s">
        <v>59</v>
      </c>
      <c r="K22" s="16" t="s">
        <v>36</v>
      </c>
      <c r="L22" s="16" t="s">
        <v>37</v>
      </c>
    </row>
    <row r="23" spans="1:12" ht="54.75" customHeight="1" x14ac:dyDescent="0.2">
      <c r="A23" s="4" t="s">
        <v>28</v>
      </c>
      <c r="B23" s="16" t="s">
        <v>84</v>
      </c>
      <c r="C23" s="17" t="s">
        <v>87</v>
      </c>
      <c r="D23" s="5">
        <v>44714</v>
      </c>
      <c r="E23" s="5">
        <f>WORKDAY(D23,6,Лист1!$A$2:$A$21)</f>
        <v>44722</v>
      </c>
      <c r="F23" s="5">
        <f>WORKDAY(E23,5,Лист1!$A$2:$A$21)</f>
        <v>44732</v>
      </c>
      <c r="G23" s="5">
        <f>WORKDAY(F23,10,Лист1!$A$2:$A$22)</f>
        <v>44746</v>
      </c>
      <c r="H23" s="5">
        <f>WORKDAY(G23,19,Лист1!$A$2:$A$23)</f>
        <v>44771</v>
      </c>
      <c r="I23" s="5">
        <f>WORKDAY(H23,16,Лист1!$A$2:$A$23)</f>
        <v>44795</v>
      </c>
      <c r="J23" s="16" t="s">
        <v>57</v>
      </c>
      <c r="K23" s="6" t="s">
        <v>16</v>
      </c>
      <c r="L23" s="6" t="s">
        <v>15</v>
      </c>
    </row>
    <row r="24" spans="1:12" ht="54.75" customHeight="1" x14ac:dyDescent="0.2">
      <c r="A24" s="4" t="s">
        <v>48</v>
      </c>
      <c r="B24" s="16" t="s">
        <v>85</v>
      </c>
      <c r="C24" s="17" t="s">
        <v>87</v>
      </c>
      <c r="D24" s="5">
        <v>44728</v>
      </c>
      <c r="E24" s="5">
        <f>WORKDAY(D24,6,Лист1!$A$2:$A$21)</f>
        <v>44736</v>
      </c>
      <c r="F24" s="5">
        <f>WORKDAY(E24,5,Лист1!$A$2:$A$21)</f>
        <v>44743</v>
      </c>
      <c r="G24" s="5">
        <f>WORKDAY(F24,10,Лист1!$A$2:$A$22)</f>
        <v>44757</v>
      </c>
      <c r="H24" s="5">
        <f>WORKDAY(G24,19,Лист1!$A$2:$A$23)</f>
        <v>44784</v>
      </c>
      <c r="I24" s="5">
        <f>WORKDAY(H24,16,Лист1!$A$2:$A$23)</f>
        <v>44806</v>
      </c>
      <c r="J24" s="16" t="s">
        <v>57</v>
      </c>
      <c r="K24" s="6" t="s">
        <v>16</v>
      </c>
      <c r="L24" s="6" t="s">
        <v>15</v>
      </c>
    </row>
  </sheetData>
  <autoFilter ref="A4:L24"/>
  <sortState ref="A5:P11">
    <sortCondition ref="D5:D11"/>
  </sortState>
  <mergeCells count="1">
    <mergeCell ref="A1:L1"/>
  </mergeCells>
  <phoneticPr fontId="2" type="noConversion"/>
  <hyperlinks>
    <hyperlink ref="L15" r:id="rId1"/>
    <hyperlink ref="L10" r:id="rId2"/>
    <hyperlink ref="L5" r:id="rId3"/>
    <hyperlink ref="L9" r:id="rId4"/>
    <hyperlink ref="L23" r:id="rId5"/>
    <hyperlink ref="L24" r:id="rId6"/>
    <hyperlink ref="L6" r:id="rId7"/>
    <hyperlink ref="L12" r:id="rId8"/>
    <hyperlink ref="L16" r:id="rId9"/>
    <hyperlink ref="L17" r:id="rId10"/>
    <hyperlink ref="L18" r:id="rId11"/>
    <hyperlink ref="L11" r:id="rId12"/>
    <hyperlink ref="L13" r:id="rId13"/>
    <hyperlink ref="L19" r:id="rId14"/>
    <hyperlink ref="L7" r:id="rId15"/>
    <hyperlink ref="L20" r:id="rId16"/>
    <hyperlink ref="L21" r:id="rId17"/>
  </hyperlinks>
  <pageMargins left="0.9055118110236221" right="0.70866141732283472" top="0.35433070866141736" bottom="0.35433070866141736" header="0.31496062992125984" footer="0.31496062992125984"/>
  <pageSetup paperSize="9" scale="48" fitToHeight="2" orientation="landscape" r:id="rId1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5"/>
  <sheetViews>
    <sheetView workbookViewId="0">
      <selection activeCell="I14" sqref="I14"/>
    </sheetView>
  </sheetViews>
  <sheetFormatPr defaultRowHeight="12.75" x14ac:dyDescent="0.2"/>
  <cols>
    <col min="1" max="1" width="11" customWidth="1"/>
  </cols>
  <sheetData>
    <row r="1" spans="1:1" x14ac:dyDescent="0.2">
      <c r="A1" s="1">
        <v>43466</v>
      </c>
    </row>
    <row r="2" spans="1:1" x14ac:dyDescent="0.2">
      <c r="A2" s="1">
        <v>43467</v>
      </c>
    </row>
    <row r="3" spans="1:1" x14ac:dyDescent="0.2">
      <c r="A3" s="1">
        <v>43468</v>
      </c>
    </row>
    <row r="4" spans="1:1" x14ac:dyDescent="0.2">
      <c r="A4" s="1">
        <v>43469</v>
      </c>
    </row>
    <row r="5" spans="1:1" x14ac:dyDescent="0.2">
      <c r="A5" s="1">
        <v>43470</v>
      </c>
    </row>
    <row r="6" spans="1:1" x14ac:dyDescent="0.2">
      <c r="A6" s="1">
        <v>43471</v>
      </c>
    </row>
    <row r="7" spans="1:1" x14ac:dyDescent="0.2">
      <c r="A7" s="1">
        <v>43472</v>
      </c>
    </row>
    <row r="8" spans="1:1" x14ac:dyDescent="0.2">
      <c r="A8" s="1">
        <v>43473</v>
      </c>
    </row>
    <row r="9" spans="1:1" x14ac:dyDescent="0.2">
      <c r="A9" s="1">
        <v>43532</v>
      </c>
    </row>
    <row r="10" spans="1:1" x14ac:dyDescent="0.2">
      <c r="A10" s="1">
        <v>43586</v>
      </c>
    </row>
    <row r="11" spans="1:1" x14ac:dyDescent="0.2">
      <c r="A11" s="1">
        <v>43587</v>
      </c>
    </row>
    <row r="12" spans="1:1" x14ac:dyDescent="0.2">
      <c r="A12" s="1">
        <v>43588</v>
      </c>
    </row>
    <row r="13" spans="1:1" x14ac:dyDescent="0.2">
      <c r="A13" s="1">
        <v>43594</v>
      </c>
    </row>
    <row r="14" spans="1:1" x14ac:dyDescent="0.2">
      <c r="A14" s="1">
        <v>43595</v>
      </c>
    </row>
    <row r="15" spans="1:1" x14ac:dyDescent="0.2">
      <c r="A15" s="1">
        <v>43628</v>
      </c>
    </row>
    <row r="16" spans="1:1" x14ac:dyDescent="0.2">
      <c r="A16" s="1">
        <v>43773</v>
      </c>
    </row>
    <row r="17" spans="1:1" x14ac:dyDescent="0.2">
      <c r="A17" s="1"/>
    </row>
    <row r="18" spans="1:1" x14ac:dyDescent="0.2">
      <c r="A18" s="1"/>
    </row>
    <row r="19" spans="1:1" x14ac:dyDescent="0.2">
      <c r="A19" s="1"/>
    </row>
    <row r="20" spans="1:1" x14ac:dyDescent="0.2">
      <c r="A20" s="1"/>
    </row>
    <row r="21" spans="1:1" x14ac:dyDescent="0.2">
      <c r="A21" s="1"/>
    </row>
    <row r="22" spans="1:1" x14ac:dyDescent="0.2">
      <c r="A22" s="1"/>
    </row>
    <row r="23" spans="1:1" x14ac:dyDescent="0.2">
      <c r="A23" s="1"/>
    </row>
    <row r="24" spans="1:1" x14ac:dyDescent="0.2">
      <c r="A24" s="1"/>
    </row>
    <row r="25" spans="1:1" x14ac:dyDescent="0.2">
      <c r="A25" s="1"/>
    </row>
    <row r="26" spans="1:1" x14ac:dyDescent="0.2">
      <c r="A26" s="1"/>
    </row>
    <row r="27" spans="1:1" x14ac:dyDescent="0.2">
      <c r="A27" s="1"/>
    </row>
    <row r="28" spans="1:1" x14ac:dyDescent="0.2">
      <c r="A28" s="1"/>
    </row>
    <row r="29" spans="1:1" x14ac:dyDescent="0.2">
      <c r="A29" s="1"/>
    </row>
    <row r="30" spans="1:1" x14ac:dyDescent="0.2">
      <c r="A30" s="1"/>
    </row>
    <row r="31" spans="1:1" x14ac:dyDescent="0.2">
      <c r="A31" s="1"/>
    </row>
    <row r="32" spans="1:1" x14ac:dyDescent="0.2">
      <c r="A32" s="1"/>
    </row>
    <row r="33" spans="1:1" x14ac:dyDescent="0.2">
      <c r="A33" s="1"/>
    </row>
    <row r="34" spans="1:1" x14ac:dyDescent="0.2">
      <c r="A34" s="1"/>
    </row>
    <row r="35" spans="1:1" x14ac:dyDescent="0.2">
      <c r="A35" s="1"/>
    </row>
    <row r="36" spans="1:1" x14ac:dyDescent="0.2">
      <c r="A36" s="1"/>
    </row>
    <row r="37" spans="1:1" x14ac:dyDescent="0.2">
      <c r="A37" s="1"/>
    </row>
    <row r="38" spans="1:1" x14ac:dyDescent="0.2">
      <c r="A38" s="1"/>
    </row>
    <row r="39" spans="1:1" x14ac:dyDescent="0.2">
      <c r="A39" s="1"/>
    </row>
    <row r="40" spans="1:1" x14ac:dyDescent="0.2">
      <c r="A40" s="1"/>
    </row>
    <row r="41" spans="1:1" x14ac:dyDescent="0.2">
      <c r="A41" s="1"/>
    </row>
    <row r="42" spans="1:1" x14ac:dyDescent="0.2">
      <c r="A42" s="1"/>
    </row>
    <row r="43" spans="1:1" x14ac:dyDescent="0.2">
      <c r="A43" s="1"/>
    </row>
    <row r="44" spans="1:1" x14ac:dyDescent="0.2">
      <c r="A44" s="1"/>
    </row>
    <row r="45" spans="1:1" x14ac:dyDescent="0.2">
      <c r="A45" s="1"/>
    </row>
    <row r="46" spans="1:1" x14ac:dyDescent="0.2">
      <c r="A46" s="1"/>
    </row>
    <row r="47" spans="1:1" x14ac:dyDescent="0.2">
      <c r="A47" s="1"/>
    </row>
    <row r="48" spans="1:1" x14ac:dyDescent="0.2">
      <c r="A48" s="1"/>
    </row>
    <row r="49" spans="1:1" x14ac:dyDescent="0.2">
      <c r="A49" s="1"/>
    </row>
    <row r="50" spans="1:1" x14ac:dyDescent="0.2">
      <c r="A50" s="1"/>
    </row>
    <row r="51" spans="1:1" x14ac:dyDescent="0.2">
      <c r="A51" s="1"/>
    </row>
    <row r="52" spans="1:1" x14ac:dyDescent="0.2">
      <c r="A52" s="1"/>
    </row>
    <row r="53" spans="1:1" x14ac:dyDescent="0.2">
      <c r="A53" s="1"/>
    </row>
    <row r="54" spans="1:1" x14ac:dyDescent="0.2">
      <c r="A54" s="1"/>
    </row>
    <row r="55" spans="1:1" x14ac:dyDescent="0.2">
      <c r="A55" s="1"/>
    </row>
    <row r="56" spans="1:1" x14ac:dyDescent="0.2">
      <c r="A56" s="1"/>
    </row>
    <row r="57" spans="1:1" x14ac:dyDescent="0.2">
      <c r="A57" s="1"/>
    </row>
    <row r="58" spans="1:1" x14ac:dyDescent="0.2">
      <c r="A58" s="1"/>
    </row>
    <row r="59" spans="1:1" x14ac:dyDescent="0.2">
      <c r="A59" s="1"/>
    </row>
    <row r="60" spans="1:1" x14ac:dyDescent="0.2">
      <c r="A60" s="1"/>
    </row>
    <row r="61" spans="1:1" x14ac:dyDescent="0.2">
      <c r="A61" s="1"/>
    </row>
    <row r="62" spans="1:1" x14ac:dyDescent="0.2">
      <c r="A62" s="1"/>
    </row>
    <row r="63" spans="1:1" x14ac:dyDescent="0.2">
      <c r="A63" s="1"/>
    </row>
    <row r="64" spans="1:1" x14ac:dyDescent="0.2">
      <c r="A64" s="1"/>
    </row>
    <row r="65" spans="1:1" x14ac:dyDescent="0.2">
      <c r="A65" s="1"/>
    </row>
    <row r="66" spans="1:1" x14ac:dyDescent="0.2">
      <c r="A66" s="1"/>
    </row>
    <row r="67" spans="1:1" x14ac:dyDescent="0.2">
      <c r="A67" s="1"/>
    </row>
    <row r="68" spans="1:1" x14ac:dyDescent="0.2">
      <c r="A68" s="1"/>
    </row>
    <row r="69" spans="1:1" x14ac:dyDescent="0.2">
      <c r="A69" s="1"/>
    </row>
    <row r="70" spans="1:1" x14ac:dyDescent="0.2">
      <c r="A70" s="1"/>
    </row>
    <row r="71" spans="1:1" x14ac:dyDescent="0.2">
      <c r="A71" s="1"/>
    </row>
    <row r="72" spans="1:1" x14ac:dyDescent="0.2">
      <c r="A72" s="1"/>
    </row>
    <row r="73" spans="1:1" x14ac:dyDescent="0.2">
      <c r="A73" s="1"/>
    </row>
    <row r="74" spans="1:1" x14ac:dyDescent="0.2">
      <c r="A74" s="1"/>
    </row>
    <row r="75" spans="1:1" x14ac:dyDescent="0.2">
      <c r="A75" s="1"/>
    </row>
    <row r="76" spans="1:1" x14ac:dyDescent="0.2">
      <c r="A76" s="1"/>
    </row>
    <row r="77" spans="1:1" x14ac:dyDescent="0.2">
      <c r="A77" s="1"/>
    </row>
    <row r="78" spans="1:1" x14ac:dyDescent="0.2">
      <c r="A78" s="1"/>
    </row>
    <row r="79" spans="1:1" x14ac:dyDescent="0.2">
      <c r="A79" s="1"/>
    </row>
    <row r="80" spans="1:1" x14ac:dyDescent="0.2">
      <c r="A80" s="1"/>
    </row>
    <row r="81" spans="1:1" x14ac:dyDescent="0.2">
      <c r="A81" s="1"/>
    </row>
    <row r="82" spans="1:1" x14ac:dyDescent="0.2">
      <c r="A82" s="1"/>
    </row>
    <row r="83" spans="1:1" x14ac:dyDescent="0.2">
      <c r="A83" s="1"/>
    </row>
    <row r="84" spans="1:1" x14ac:dyDescent="0.2">
      <c r="A84" s="1"/>
    </row>
    <row r="85" spans="1:1" x14ac:dyDescent="0.2">
      <c r="A85" s="1"/>
    </row>
    <row r="86" spans="1:1" x14ac:dyDescent="0.2">
      <c r="A86" s="1"/>
    </row>
    <row r="87" spans="1:1" x14ac:dyDescent="0.2">
      <c r="A87" s="1"/>
    </row>
    <row r="88" spans="1:1" x14ac:dyDescent="0.2">
      <c r="A88" s="1"/>
    </row>
    <row r="89" spans="1:1" x14ac:dyDescent="0.2">
      <c r="A89" s="1"/>
    </row>
    <row r="90" spans="1:1" x14ac:dyDescent="0.2">
      <c r="A90" s="1"/>
    </row>
    <row r="91" spans="1:1" x14ac:dyDescent="0.2">
      <c r="A91" s="1"/>
    </row>
    <row r="92" spans="1:1" x14ac:dyDescent="0.2">
      <c r="A92" s="1"/>
    </row>
    <row r="93" spans="1:1" x14ac:dyDescent="0.2">
      <c r="A93" s="1"/>
    </row>
    <row r="94" spans="1:1" x14ac:dyDescent="0.2">
      <c r="A94" s="1"/>
    </row>
    <row r="95" spans="1:1" x14ac:dyDescent="0.2">
      <c r="A95" s="1"/>
    </row>
    <row r="96" spans="1:1" x14ac:dyDescent="0.2">
      <c r="A96" s="1"/>
    </row>
    <row r="97" spans="1:1" x14ac:dyDescent="0.2">
      <c r="A97" s="1"/>
    </row>
    <row r="98" spans="1:1" x14ac:dyDescent="0.2">
      <c r="A98" s="1"/>
    </row>
    <row r="99" spans="1:1" x14ac:dyDescent="0.2">
      <c r="A99" s="1"/>
    </row>
    <row r="100" spans="1:1" x14ac:dyDescent="0.2">
      <c r="A100" s="1"/>
    </row>
    <row r="101" spans="1:1" x14ac:dyDescent="0.2">
      <c r="A101" s="1"/>
    </row>
    <row r="102" spans="1:1" x14ac:dyDescent="0.2">
      <c r="A102" s="1"/>
    </row>
    <row r="103" spans="1:1" x14ac:dyDescent="0.2">
      <c r="A103" s="1"/>
    </row>
    <row r="104" spans="1:1" x14ac:dyDescent="0.2">
      <c r="A104" s="1"/>
    </row>
    <row r="105" spans="1:1" x14ac:dyDescent="0.2">
      <c r="A105" s="1"/>
    </row>
    <row r="106" spans="1:1" x14ac:dyDescent="0.2">
      <c r="A106" s="1"/>
    </row>
    <row r="107" spans="1:1" x14ac:dyDescent="0.2">
      <c r="A107" s="1"/>
    </row>
    <row r="108" spans="1:1" x14ac:dyDescent="0.2">
      <c r="A108" s="1"/>
    </row>
    <row r="109" spans="1:1" x14ac:dyDescent="0.2">
      <c r="A109" s="1"/>
    </row>
    <row r="110" spans="1:1" x14ac:dyDescent="0.2">
      <c r="A110" s="1"/>
    </row>
    <row r="111" spans="1:1" x14ac:dyDescent="0.2">
      <c r="A111" s="1"/>
    </row>
    <row r="112" spans="1:1" x14ac:dyDescent="0.2">
      <c r="A112" s="1"/>
    </row>
    <row r="113" spans="1:1" x14ac:dyDescent="0.2">
      <c r="A113" s="1"/>
    </row>
    <row r="114" spans="1:1" x14ac:dyDescent="0.2">
      <c r="A114" s="1"/>
    </row>
    <row r="115" spans="1:1" x14ac:dyDescent="0.2">
      <c r="A115"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H21" sqref="H21"/>
    </sheetView>
  </sheetViews>
  <sheetFormatPr defaultRowHeight="12.75" x14ac:dyDescent="0.2"/>
  <cols>
    <col min="1" max="1" width="11.85546875" customWidth="1"/>
  </cols>
  <sheetData>
    <row r="1" spans="1:1" x14ac:dyDescent="0.2">
      <c r="A1" s="2" t="s">
        <v>14</v>
      </c>
    </row>
    <row r="2" spans="1:1" x14ac:dyDescent="0.2">
      <c r="A2" s="1">
        <v>44504</v>
      </c>
    </row>
    <row r="3" spans="1:1" x14ac:dyDescent="0.2">
      <c r="A3" s="1">
        <v>44505</v>
      </c>
    </row>
    <row r="4" spans="1:1" x14ac:dyDescent="0.2">
      <c r="A4" s="3">
        <v>44561</v>
      </c>
    </row>
    <row r="5" spans="1:1" x14ac:dyDescent="0.2">
      <c r="A5" s="1">
        <v>44564</v>
      </c>
    </row>
    <row r="6" spans="1:1" x14ac:dyDescent="0.2">
      <c r="A6" s="1">
        <v>44565</v>
      </c>
    </row>
    <row r="7" spans="1:1" x14ac:dyDescent="0.2">
      <c r="A7" s="1">
        <v>44566</v>
      </c>
    </row>
    <row r="8" spans="1:1" x14ac:dyDescent="0.2">
      <c r="A8" s="1">
        <v>44567</v>
      </c>
    </row>
    <row r="9" spans="1:1" x14ac:dyDescent="0.2">
      <c r="A9" s="1">
        <v>44568</v>
      </c>
    </row>
    <row r="10" spans="1:1" x14ac:dyDescent="0.2">
      <c r="A10" s="1">
        <v>44615</v>
      </c>
    </row>
    <row r="11" spans="1:1" x14ac:dyDescent="0.2">
      <c r="A11" s="1">
        <v>44627</v>
      </c>
    </row>
    <row r="12" spans="1:1" x14ac:dyDescent="0.2">
      <c r="A12" s="1">
        <v>44628</v>
      </c>
    </row>
    <row r="13" spans="1:1" x14ac:dyDescent="0.2">
      <c r="A13" s="1">
        <v>44683</v>
      </c>
    </row>
    <row r="14" spans="1:1" x14ac:dyDescent="0.2">
      <c r="A14" s="1">
        <v>44684</v>
      </c>
    </row>
    <row r="15" spans="1:1" x14ac:dyDescent="0.2">
      <c r="A15" s="1">
        <v>44690</v>
      </c>
    </row>
    <row r="16" spans="1:1" x14ac:dyDescent="0.2">
      <c r="A16" s="1">
        <v>44691</v>
      </c>
    </row>
    <row r="17" spans="1:1" x14ac:dyDescent="0.2">
      <c r="A17" s="1">
        <v>44725</v>
      </c>
    </row>
    <row r="18" spans="1:1" x14ac:dyDescent="0.2">
      <c r="A18" s="1">
        <v>44869</v>
      </c>
    </row>
    <row r="19" spans="1:1" x14ac:dyDescent="0.2">
      <c r="A19" s="3">
        <v>44926</v>
      </c>
    </row>
    <row r="20" spans="1:1" x14ac:dyDescent="0.2">
      <c r="A20" s="1"/>
    </row>
    <row r="21" spans="1:1" x14ac:dyDescent="0.2">
      <c r="A21" s="3"/>
    </row>
    <row r="22" spans="1:1" x14ac:dyDescent="0.2">
      <c r="A22"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3" sqref="B3:C3"/>
    </sheetView>
  </sheetViews>
  <sheetFormatPr defaultRowHeight="12.75" x14ac:dyDescent="0.2"/>
  <cols>
    <col min="1" max="1" width="23.7109375" style="13" customWidth="1"/>
    <col min="2" max="2" width="23.5703125" style="13" customWidth="1"/>
    <col min="3" max="3" width="29.28515625" style="13" customWidth="1"/>
    <col min="4" max="16384" width="9.140625" style="13"/>
  </cols>
  <sheetData>
    <row r="1" spans="1:3" ht="28.5" x14ac:dyDescent="0.2">
      <c r="A1" s="14" t="s">
        <v>49</v>
      </c>
      <c r="B1" s="15" t="s">
        <v>17</v>
      </c>
      <c r="C1" s="15" t="s">
        <v>18</v>
      </c>
    </row>
    <row r="2" spans="1:3" ht="28.5" x14ac:dyDescent="0.2">
      <c r="A2" s="14" t="s">
        <v>60</v>
      </c>
      <c r="B2" s="15" t="s">
        <v>61</v>
      </c>
      <c r="C2" s="15" t="s">
        <v>62</v>
      </c>
    </row>
    <row r="3" spans="1:3" ht="28.5" x14ac:dyDescent="0.2">
      <c r="A3" s="14" t="s">
        <v>54</v>
      </c>
      <c r="B3" s="6" t="s">
        <v>55</v>
      </c>
      <c r="C3" s="6" t="s">
        <v>56</v>
      </c>
    </row>
    <row r="4" spans="1:3" ht="42.75" x14ac:dyDescent="0.2">
      <c r="A4" s="14" t="s">
        <v>64</v>
      </c>
      <c r="B4" s="15" t="s">
        <v>25</v>
      </c>
      <c r="C4" s="15" t="s">
        <v>65</v>
      </c>
    </row>
    <row r="5" spans="1:3" ht="28.5" x14ac:dyDescent="0.2">
      <c r="A5" s="14" t="s">
        <v>52</v>
      </c>
      <c r="B5" s="15" t="s">
        <v>30</v>
      </c>
      <c r="C5" s="15" t="s">
        <v>31</v>
      </c>
    </row>
    <row r="6" spans="1:3" ht="28.5" x14ac:dyDescent="0.2">
      <c r="A6" s="14" t="s">
        <v>50</v>
      </c>
      <c r="B6" s="15" t="s">
        <v>26</v>
      </c>
      <c r="C6" s="15" t="s">
        <v>27</v>
      </c>
    </row>
    <row r="7" spans="1:3" ht="42.75" x14ac:dyDescent="0.2">
      <c r="A7" s="14" t="s">
        <v>53</v>
      </c>
      <c r="B7" s="15" t="s">
        <v>32</v>
      </c>
      <c r="C7" s="15" t="s">
        <v>33</v>
      </c>
    </row>
    <row r="8" spans="1:3" ht="36.75" customHeight="1" x14ac:dyDescent="0.2">
      <c r="A8" s="14" t="s">
        <v>59</v>
      </c>
      <c r="B8" s="15" t="s">
        <v>36</v>
      </c>
      <c r="C8" s="15" t="s">
        <v>37</v>
      </c>
    </row>
    <row r="9" spans="1:3" ht="28.5" x14ac:dyDescent="0.2">
      <c r="A9" s="14" t="s">
        <v>51</v>
      </c>
      <c r="B9" s="15" t="s">
        <v>23</v>
      </c>
      <c r="C9" s="15" t="s">
        <v>24</v>
      </c>
    </row>
    <row r="10" spans="1:3" ht="28.5" x14ac:dyDescent="0.2">
      <c r="A10" s="14" t="s">
        <v>58</v>
      </c>
      <c r="B10" s="15" t="s">
        <v>34</v>
      </c>
      <c r="C10" s="15" t="s">
        <v>35</v>
      </c>
    </row>
    <row r="11" spans="1:3" ht="28.5" x14ac:dyDescent="0.2">
      <c r="A11" s="14" t="s">
        <v>57</v>
      </c>
      <c r="B11" s="15" t="s">
        <v>16</v>
      </c>
      <c r="C11" s="15" t="s">
        <v>15</v>
      </c>
    </row>
  </sheetData>
  <hyperlinks>
    <hyperlink ref="C3"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D_item xmlns="3e86b4f3-af7f-457d-9594-a05f1006dc5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Документ" ma:contentTypeID="0x0101002776723BB25CDC498B11E5B2604F65F3" ma:contentTypeVersion="1" ma:contentTypeDescription="Создание документа." ma:contentTypeScope="" ma:versionID="578f7ebbab4a4dc0ce4436fea1d7e64d">
  <xsd:schema xmlns:xsd="http://www.w3.org/2001/XMLSchema" xmlns:xs="http://www.w3.org/2001/XMLSchema" xmlns:p="http://schemas.microsoft.com/office/2006/metadata/properties" xmlns:ns2="3e86b4f3-af7f-457d-9594-a05f1006dc5e" targetNamespace="http://schemas.microsoft.com/office/2006/metadata/properties" ma:root="true" ma:fieldsID="bc629daa794eb65d834ebfa9bfa4f177" ns2:_="">
    <xsd:import namespace="3e86b4f3-af7f-457d-9594-a05f1006dc5e"/>
    <xsd:element name="properties">
      <xsd:complexType>
        <xsd:sequence>
          <xsd:element name="documentManagement">
            <xsd:complexType>
              <xsd:all>
                <xsd:element ref="ns2:ID_ite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86b4f3-af7f-457d-9594-a05f1006dc5e" elementFormDefault="qualified">
    <xsd:import namespace="http://schemas.microsoft.com/office/2006/documentManagement/types"/>
    <xsd:import namespace="http://schemas.microsoft.com/office/infopath/2007/PartnerControls"/>
    <xsd:element name="ID_item" ma:index="8" nillable="true" ma:displayName="ID_item" ma:internalName="ID_item">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4D3105-AA7A-4110-B29F-77973BEDE2FB}">
  <ds:schemaRefs>
    <ds:schemaRef ds:uri="http://schemas.microsoft.com/sharepoint/v3/contenttype/forms"/>
  </ds:schemaRefs>
</ds:datastoreItem>
</file>

<file path=customXml/itemProps2.xml><?xml version="1.0" encoding="utf-8"?>
<ds:datastoreItem xmlns:ds="http://schemas.openxmlformats.org/officeDocument/2006/customXml" ds:itemID="{CCCB1970-85D5-4059-BF62-AFE36A33E293}">
  <ds:schemaRefs>
    <ds:schemaRef ds:uri="http://schemas.microsoft.com/office/2006/documentManagement/types"/>
    <ds:schemaRef ds:uri="http://purl.org/dc/dcmitype/"/>
    <ds:schemaRef ds:uri="http://purl.org/dc/terms/"/>
    <ds:schemaRef ds:uri="http://schemas.microsoft.com/office/infopath/2007/PartnerControls"/>
    <ds:schemaRef ds:uri="http://schemas.openxmlformats.org/package/2006/metadata/core-properties"/>
    <ds:schemaRef ds:uri="3e86b4f3-af7f-457d-9594-a05f1006dc5e"/>
    <ds:schemaRef ds:uri="http://www.w3.org/XML/1998/namespace"/>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F4ED5966-F14A-4BE9-964D-4772A2977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86b4f3-af7f-457d-9594-a05f1006dc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план тендеров работы,услуги</vt:lpstr>
      <vt:lpstr>Выходные дни</vt:lpstr>
      <vt:lpstr>Лист1</vt:lpstr>
      <vt:lpstr>Лист2</vt:lpstr>
      <vt:lpstr>'план тендеров работы,услуги'!Область_печати</vt:lpstr>
    </vt:vector>
  </TitlesOfParts>
  <Company>vsw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SPARYSHKIN_DA</dc:creator>
  <cp:lastModifiedBy>Терентьева Наталья Николаевна</cp:lastModifiedBy>
  <cp:lastPrinted>2020-03-30T13:29:20Z</cp:lastPrinted>
  <dcterms:created xsi:type="dcterms:W3CDTF">2009-01-28T07:03:14Z</dcterms:created>
  <dcterms:modified xsi:type="dcterms:W3CDTF">2022-01-21T07:16:36Z</dcterms:modified>
</cp:coreProperties>
</file>