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vrk_files\files\ДЕПО\Дирекция по продажам\Отдел продаж\Договоры\2023 год\информация на сайте в 2023г\Типовые цены\"/>
    </mc:Choice>
  </mc:AlternateContent>
  <bookViews>
    <workbookView xWindow="0" yWindow="0" windowWidth="28800" windowHeight="12000" tabRatio="588"/>
  </bookViews>
  <sheets>
    <sheet name="Приложение №4" sheetId="3" r:id="rId1"/>
    <sheet name="Приложение №5" sheetId="4" r:id="rId2"/>
    <sheet name="Приложение №5.1" sheetId="5" r:id="rId3"/>
    <sheet name="На ремонт грузовых вагонов_v1" sheetId="1" state="hidden" r:id="rId4"/>
    <sheet name="На ремонт з.ч._v1" sheetId="2" state="hidden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</externalReferences>
  <definedNames>
    <definedName name="__mm1" localSheetId="3">[1]ПРОГНОЗ_1!#REF!</definedName>
    <definedName name="__mm1" localSheetId="4">[1]ПРОГНОЗ_1!#REF!</definedName>
    <definedName name="__mm1" localSheetId="0">[1]ПРОГНОЗ_1!#REF!</definedName>
    <definedName name="__mm1" localSheetId="1">[1]ПРОГНОЗ_1!#REF!</definedName>
    <definedName name="__mm1" localSheetId="2">[1]ПРОГНОЗ_1!#REF!</definedName>
    <definedName name="__mm1">[1]ПРОГНОЗ_1!#REF!</definedName>
    <definedName name="_def1999" localSheetId="3">[2]vec!#REF!</definedName>
    <definedName name="_def1999" localSheetId="4">[2]vec!#REF!</definedName>
    <definedName name="_def1999" localSheetId="0">[2]vec!#REF!</definedName>
    <definedName name="_def1999" localSheetId="1">[2]vec!#REF!</definedName>
    <definedName name="_def1999" localSheetId="2">[3]vec!#REF!</definedName>
    <definedName name="_def1999">[2]vec!#REF!</definedName>
    <definedName name="_def2000г" localSheetId="3">#REF!</definedName>
    <definedName name="_def2000г" localSheetId="4">#REF!</definedName>
    <definedName name="_def2000г" localSheetId="0">#REF!</definedName>
    <definedName name="_def2000г" localSheetId="1">#REF!</definedName>
    <definedName name="_def2000г" localSheetId="2">#REF!</definedName>
    <definedName name="_def2000г">#REF!</definedName>
    <definedName name="_def2001г" localSheetId="3">#REF!</definedName>
    <definedName name="_def2001г" localSheetId="4">#REF!</definedName>
    <definedName name="_def2001г" localSheetId="0">#REF!</definedName>
    <definedName name="_def2001г" localSheetId="1">#REF!</definedName>
    <definedName name="_def2001г" localSheetId="2">#REF!</definedName>
    <definedName name="_def2001г">#REF!</definedName>
    <definedName name="_def2002г" localSheetId="3">#REF!</definedName>
    <definedName name="_def2002г" localSheetId="4">#REF!</definedName>
    <definedName name="_def2002г" localSheetId="0">#REF!</definedName>
    <definedName name="_def2002г" localSheetId="1">#REF!</definedName>
    <definedName name="_def2002г" localSheetId="2">#REF!</definedName>
    <definedName name="_def2002г">#REF!</definedName>
    <definedName name="_inf2000" localSheetId="3">#REF!</definedName>
    <definedName name="_inf2000" localSheetId="4">#REF!</definedName>
    <definedName name="_inf2000" localSheetId="0">#REF!</definedName>
    <definedName name="_inf2000" localSheetId="1">#REF!</definedName>
    <definedName name="_inf2000" localSheetId="2">#REF!</definedName>
    <definedName name="_inf2000">#REF!</definedName>
    <definedName name="_inf2001" localSheetId="3">#REF!</definedName>
    <definedName name="_inf2001" localSheetId="4">#REF!</definedName>
    <definedName name="_inf2001" localSheetId="0">#REF!</definedName>
    <definedName name="_inf2001" localSheetId="1">#REF!</definedName>
    <definedName name="_inf2001" localSheetId="2">#REF!</definedName>
    <definedName name="_inf2001">#REF!</definedName>
    <definedName name="_inf2002" localSheetId="3">#REF!</definedName>
    <definedName name="_inf2002" localSheetId="4">#REF!</definedName>
    <definedName name="_inf2002" localSheetId="0">#REF!</definedName>
    <definedName name="_inf2002" localSheetId="1">#REF!</definedName>
    <definedName name="_inf2002" localSheetId="2">#REF!</definedName>
    <definedName name="_inf2002">#REF!</definedName>
    <definedName name="_inf2003" localSheetId="3">#REF!</definedName>
    <definedName name="_inf2003" localSheetId="4">#REF!</definedName>
    <definedName name="_inf2003" localSheetId="0">#REF!</definedName>
    <definedName name="_inf2003" localSheetId="1">#REF!</definedName>
    <definedName name="_inf2003" localSheetId="2">#REF!</definedName>
    <definedName name="_inf2003">#REF!</definedName>
    <definedName name="_inf2004" localSheetId="3">#REF!</definedName>
    <definedName name="_inf2004" localSheetId="4">#REF!</definedName>
    <definedName name="_inf2004" localSheetId="0">#REF!</definedName>
    <definedName name="_inf2004" localSheetId="1">#REF!</definedName>
    <definedName name="_inf2004" localSheetId="2">#REF!</definedName>
    <definedName name="_inf2004">#REF!</definedName>
    <definedName name="_inf2005" localSheetId="3">#REF!</definedName>
    <definedName name="_inf2005" localSheetId="4">#REF!</definedName>
    <definedName name="_inf2005" localSheetId="0">#REF!</definedName>
    <definedName name="_inf2005" localSheetId="1">#REF!</definedName>
    <definedName name="_inf2005" localSheetId="2">#REF!</definedName>
    <definedName name="_inf2005">#REF!</definedName>
    <definedName name="_inf2006" localSheetId="3">#REF!</definedName>
    <definedName name="_inf2006" localSheetId="4">#REF!</definedName>
    <definedName name="_inf2006" localSheetId="0">#REF!</definedName>
    <definedName name="_inf2006" localSheetId="1">#REF!</definedName>
    <definedName name="_inf2006" localSheetId="2">#REF!</definedName>
    <definedName name="_inf2006">#REF!</definedName>
    <definedName name="_inf2007" localSheetId="3">#REF!</definedName>
    <definedName name="_inf2007" localSheetId="4">#REF!</definedName>
    <definedName name="_inf2007" localSheetId="0">#REF!</definedName>
    <definedName name="_inf2007" localSheetId="1">#REF!</definedName>
    <definedName name="_inf2007" localSheetId="2">#REF!</definedName>
    <definedName name="_inf2007">#REF!</definedName>
    <definedName name="_inf2008" localSheetId="3">#REF!</definedName>
    <definedName name="_inf2008" localSheetId="4">#REF!</definedName>
    <definedName name="_inf2008" localSheetId="0">#REF!</definedName>
    <definedName name="_inf2008" localSheetId="1">#REF!</definedName>
    <definedName name="_inf2008" localSheetId="2">#REF!</definedName>
    <definedName name="_inf2008">#REF!</definedName>
    <definedName name="_inf2009" localSheetId="3">#REF!</definedName>
    <definedName name="_inf2009" localSheetId="4">#REF!</definedName>
    <definedName name="_inf2009" localSheetId="0">#REF!</definedName>
    <definedName name="_inf2009" localSheetId="1">#REF!</definedName>
    <definedName name="_inf2009" localSheetId="2">#REF!</definedName>
    <definedName name="_inf2009">#REF!</definedName>
    <definedName name="_inf2010" localSheetId="3">#REF!</definedName>
    <definedName name="_inf2010" localSheetId="4">#REF!</definedName>
    <definedName name="_inf2010" localSheetId="0">#REF!</definedName>
    <definedName name="_inf2010" localSheetId="1">#REF!</definedName>
    <definedName name="_inf2010" localSheetId="2">#REF!</definedName>
    <definedName name="_inf2010">#REF!</definedName>
    <definedName name="_inf2011" localSheetId="3">#REF!</definedName>
    <definedName name="_inf2011" localSheetId="4">#REF!</definedName>
    <definedName name="_inf2011" localSheetId="0">#REF!</definedName>
    <definedName name="_inf2011" localSheetId="1">#REF!</definedName>
    <definedName name="_inf2011" localSheetId="2">#REF!</definedName>
    <definedName name="_inf2011">#REF!</definedName>
    <definedName name="_inf2012" localSheetId="3">#REF!</definedName>
    <definedName name="_inf2012" localSheetId="4">#REF!</definedName>
    <definedName name="_inf2012" localSheetId="0">#REF!</definedName>
    <definedName name="_inf2012" localSheetId="1">#REF!</definedName>
    <definedName name="_inf2012" localSheetId="2">#REF!</definedName>
    <definedName name="_inf2012">#REF!</definedName>
    <definedName name="_inf2013" localSheetId="3">#REF!</definedName>
    <definedName name="_inf2013" localSheetId="4">#REF!</definedName>
    <definedName name="_inf2013" localSheetId="0">#REF!</definedName>
    <definedName name="_inf2013" localSheetId="1">#REF!</definedName>
    <definedName name="_inf2013" localSheetId="2">#REF!</definedName>
    <definedName name="_inf2013">#REF!</definedName>
    <definedName name="_inf2014" localSheetId="3">#REF!</definedName>
    <definedName name="_inf2014" localSheetId="4">#REF!</definedName>
    <definedName name="_inf2014" localSheetId="0">#REF!</definedName>
    <definedName name="_inf2014" localSheetId="1">#REF!</definedName>
    <definedName name="_inf2014" localSheetId="2">#REF!</definedName>
    <definedName name="_inf2014">#REF!</definedName>
    <definedName name="_inf2015" localSheetId="3">#REF!</definedName>
    <definedName name="_inf2015" localSheetId="4">#REF!</definedName>
    <definedName name="_inf2015" localSheetId="0">#REF!</definedName>
    <definedName name="_inf2015" localSheetId="1">#REF!</definedName>
    <definedName name="_inf2015" localSheetId="2">#REF!</definedName>
    <definedName name="_inf2015">#REF!</definedName>
    <definedName name="_infl.99" localSheetId="3">[2]vec!#REF!</definedName>
    <definedName name="_infl.99" localSheetId="4">[2]vec!#REF!</definedName>
    <definedName name="_infl.99" localSheetId="0">[2]vec!#REF!</definedName>
    <definedName name="_infl.99" localSheetId="1">[2]vec!#REF!</definedName>
    <definedName name="_infl.99" localSheetId="2">[3]vec!#REF!</definedName>
    <definedName name="_infl.99">[2]vec!#REF!</definedName>
    <definedName name="_mm1" localSheetId="3">[4]ПРОГНОЗ_1!#REF!</definedName>
    <definedName name="_mm1" localSheetId="4">[4]ПРОГНОЗ_1!#REF!</definedName>
    <definedName name="_mm1" localSheetId="0">[4]ПРОГНОЗ_1!#REF!</definedName>
    <definedName name="_mm1" localSheetId="1">[4]ПРОГНОЗ_1!#REF!</definedName>
    <definedName name="_mm1" localSheetId="2">[5]ПРОГНОЗ_1!#REF!</definedName>
    <definedName name="_mm1">[4]ПРОГНОЗ_1!#REF!</definedName>
    <definedName name="_str20" localSheetId="2">[6]работы!#REF!</definedName>
    <definedName name="_str20">[6]работы!#REF!</definedName>
    <definedName name="_xlnm._FilterDatabase" localSheetId="3" hidden="1">'На ремонт грузовых вагонов_v1'!$B$11:$AI$1442</definedName>
    <definedName name="_xlnm._FilterDatabase" localSheetId="4" hidden="1">'На ремонт з.ч._v1'!$A$10:$V$176</definedName>
    <definedName name="_xlnm._FilterDatabase" localSheetId="0" hidden="1">'Приложение №4'!$A$10:$X$1325</definedName>
    <definedName name="_xlnm._FilterDatabase" localSheetId="1" hidden="1">'Приложение №5'!$A$8:$W$168</definedName>
    <definedName name="_xlnm._FilterDatabase" localSheetId="2" hidden="1">'Приложение №5.1'!$A$10:$BA$23</definedName>
    <definedName name="a_123" localSheetId="0">#REF!</definedName>
    <definedName name="a_123" localSheetId="1">#REF!</definedName>
    <definedName name="a_123" localSheetId="2">#REF!</definedName>
    <definedName name="a_123">#REF!</definedName>
    <definedName name="a04t" localSheetId="3">#REF!</definedName>
    <definedName name="a04t" localSheetId="4">#REF!</definedName>
    <definedName name="a04t" localSheetId="0">#REF!</definedName>
    <definedName name="a04t" localSheetId="1">#REF!</definedName>
    <definedName name="a04t" localSheetId="2">#REF!</definedName>
    <definedName name="a04t">#REF!</definedName>
    <definedName name="ddd" localSheetId="3">[7]ПРОГНОЗ_1!#REF!</definedName>
    <definedName name="ddd" localSheetId="4">[7]ПРОГНОЗ_1!#REF!</definedName>
    <definedName name="ddd" localSheetId="0">[7]ПРОГНОЗ_1!#REF!</definedName>
    <definedName name="ddd" localSheetId="1">[7]ПРОГНОЗ_1!#REF!</definedName>
    <definedName name="ddd" localSheetId="2">[8]ПРОГНОЗ_1!#REF!</definedName>
    <definedName name="ddd">[7]ПРОГНОЗ_1!#REF!</definedName>
    <definedName name="DOLL" localSheetId="3">#REF!</definedName>
    <definedName name="DOLL" localSheetId="4">#REF!</definedName>
    <definedName name="DOLL" localSheetId="0">#REF!</definedName>
    <definedName name="DOLL" localSheetId="1">#REF!</definedName>
    <definedName name="DOLL" localSheetId="2">#REF!</definedName>
    <definedName name="DOLL">#REF!</definedName>
    <definedName name="Excel_BuiltIn_Print_Area_1" localSheetId="3">#REF!</definedName>
    <definedName name="Excel_BuiltIn_Print_Area_1" localSheetId="4">#REF!</definedName>
    <definedName name="Excel_BuiltIn_Print_Area_1" localSheetId="0">#REF!</definedName>
    <definedName name="Excel_BuiltIn_Print_Area_1" localSheetId="1">#REF!</definedName>
    <definedName name="Excel_BuiltIn_Print_Area_1" localSheetId="2">#REF!</definedName>
    <definedName name="Excel_BuiltIn_Print_Area_1">#REF!</definedName>
    <definedName name="Excel_BuiltIn_Print_Area_4" localSheetId="3">#REF!</definedName>
    <definedName name="Excel_BuiltIn_Print_Area_4" localSheetId="4">#REF!</definedName>
    <definedName name="Excel_BuiltIn_Print_Area_4" localSheetId="0">#REF!</definedName>
    <definedName name="Excel_BuiltIn_Print_Area_4" localSheetId="1">#REF!</definedName>
    <definedName name="Excel_BuiltIn_Print_Area_4" localSheetId="2">#REF!</definedName>
    <definedName name="Excel_BuiltIn_Print_Area_4">#REF!</definedName>
    <definedName name="Excel_BuiltIn_Print_Area_5" localSheetId="3">#REF!</definedName>
    <definedName name="Excel_BuiltIn_Print_Area_5" localSheetId="4">#REF!</definedName>
    <definedName name="Excel_BuiltIn_Print_Area_5" localSheetId="0">#REF!</definedName>
    <definedName name="Excel_BuiltIn_Print_Area_5" localSheetId="1">#REF!</definedName>
    <definedName name="Excel_BuiltIn_Print_Area_5" localSheetId="2">#REF!</definedName>
    <definedName name="Excel_BuiltIn_Print_Area_5">#REF!</definedName>
    <definedName name="ff" localSheetId="3">#REF!</definedName>
    <definedName name="ff" localSheetId="4">#REF!</definedName>
    <definedName name="ff" localSheetId="0">#REF!</definedName>
    <definedName name="ff" localSheetId="1">#REF!</definedName>
    <definedName name="ff" localSheetId="2">#REF!</definedName>
    <definedName name="ff">#REF!</definedName>
    <definedName name="fffff" localSheetId="3">'[9]Гр5(о)'!#REF!</definedName>
    <definedName name="fffff" localSheetId="4">'[9]Гр5(о)'!#REF!</definedName>
    <definedName name="fffff" localSheetId="0">'[9]Гр5(о)'!#REF!</definedName>
    <definedName name="fffff" localSheetId="1">'[9]Гр5(о)'!#REF!</definedName>
    <definedName name="fffff" localSheetId="2">'[10]Гр5(о)'!#REF!</definedName>
    <definedName name="fffff">'[9]Гр5(о)'!#REF!</definedName>
    <definedName name="gggg" localSheetId="3">#REF!</definedName>
    <definedName name="gggg" localSheetId="4">#REF!</definedName>
    <definedName name="gggg" localSheetId="0">#REF!</definedName>
    <definedName name="gggg" localSheetId="1">#REF!</definedName>
    <definedName name="gggg" localSheetId="2">#REF!</definedName>
    <definedName name="gggg">#REF!</definedName>
    <definedName name="jjjj" localSheetId="3">'[11]Гр5(о)'!#REF!</definedName>
    <definedName name="jjjj" localSheetId="4">'[11]Гр5(о)'!#REF!</definedName>
    <definedName name="jjjj" localSheetId="0">'[11]Гр5(о)'!#REF!</definedName>
    <definedName name="jjjj" localSheetId="1">'[11]Гр5(о)'!#REF!</definedName>
    <definedName name="jjjj" localSheetId="2">'[12]Гр5(о)'!#REF!</definedName>
    <definedName name="jjjj">'[11]Гр5(о)'!#REF!</definedName>
    <definedName name="range" localSheetId="2">[6]работы!#REF!</definedName>
    <definedName name="range">[6]работы!#REF!</definedName>
    <definedName name="time" localSheetId="3">#REF!</definedName>
    <definedName name="time" localSheetId="4">#REF!</definedName>
    <definedName name="time" localSheetId="0">#REF!</definedName>
    <definedName name="time" localSheetId="1">#REF!</definedName>
    <definedName name="time" localSheetId="2">#REF!</definedName>
    <definedName name="time">#REF!</definedName>
    <definedName name="title" localSheetId="2">'[13]Огл. Графиков'!$B$2:$B$31</definedName>
    <definedName name="title">'[14]Огл. Графиков'!$B$2:$B$31</definedName>
    <definedName name="wrn.пв._.транзит." localSheetId="3" hidden="1">{#N/A,#N/A,TRUE,"ПВтранз"}</definedName>
    <definedName name="wrn.пв._.транзит." localSheetId="4" hidden="1">{#N/A,#N/A,TRUE,"ПВтранз"}</definedName>
    <definedName name="wrn.пв._.транзит." localSheetId="0" hidden="1">{#N/A,#N/A,TRUE,"ПВтранз"}</definedName>
    <definedName name="wrn.пв._.транзит." localSheetId="1" hidden="1">{#N/A,#N/A,TRUE,"ПВтранз"}</definedName>
    <definedName name="wrn.пв._.транзит." localSheetId="2" hidden="1">{#N/A,#N/A,TRUE,"ПВтранз"}</definedName>
    <definedName name="wrn.пв._.транзит." hidden="1">{#N/A,#N/A,TRUE,"ПВтранз"}</definedName>
    <definedName name="xl_Запрос_выдачи_цен_без_пост1" localSheetId="2">#REF!</definedName>
    <definedName name="xl_Запрос_выдачи_цен_без_пост1">#REF!</definedName>
    <definedName name="а" localSheetId="3">#REF!</definedName>
    <definedName name="а" localSheetId="4">#REF!</definedName>
    <definedName name="а" localSheetId="0">#REF!</definedName>
    <definedName name="а" localSheetId="1">#REF!</definedName>
    <definedName name="а" localSheetId="2">#REF!</definedName>
    <definedName name="а">#REF!</definedName>
    <definedName name="аа" localSheetId="3" hidden="1">{#N/A,#N/A,TRUE,"ПВтранз"}</definedName>
    <definedName name="аа" localSheetId="4" hidden="1">{#N/A,#N/A,TRUE,"ПВтранз"}</definedName>
    <definedName name="аа" localSheetId="0" hidden="1">{#N/A,#N/A,TRUE,"ПВтранз"}</definedName>
    <definedName name="аа" localSheetId="1" hidden="1">{#N/A,#N/A,TRUE,"ПВтранз"}</definedName>
    <definedName name="аа" localSheetId="2" hidden="1">{#N/A,#N/A,TRUE,"ПВтранз"}</definedName>
    <definedName name="аа" hidden="1">{#N/A,#N/A,TRUE,"ПВтранз"}</definedName>
    <definedName name="ааа" localSheetId="3" hidden="1">{#N/A,#N/A,TRUE,"ПВтранз"}</definedName>
    <definedName name="ааа" localSheetId="4" hidden="1">{#N/A,#N/A,TRUE,"ПВтранз"}</definedName>
    <definedName name="ааа" localSheetId="0" hidden="1">{#N/A,#N/A,TRUE,"ПВтранз"}</definedName>
    <definedName name="ааа" localSheetId="1" hidden="1">{#N/A,#N/A,TRUE,"ПВтранз"}</definedName>
    <definedName name="ааа" localSheetId="2" hidden="1">{#N/A,#N/A,TRUE,"ПВтранз"}</definedName>
    <definedName name="ааа" hidden="1">{#N/A,#N/A,TRUE,"ПВтранз"}</definedName>
    <definedName name="ааааа" localSheetId="3" hidden="1">{#N/A,#N/A,TRUE,"ПВтранз"}</definedName>
    <definedName name="ааааа" localSheetId="4" hidden="1">{#N/A,#N/A,TRUE,"ПВтранз"}</definedName>
    <definedName name="ааааа" localSheetId="0" hidden="1">{#N/A,#N/A,TRUE,"ПВтранз"}</definedName>
    <definedName name="ааааа" localSheetId="1" hidden="1">{#N/A,#N/A,TRUE,"ПВтранз"}</definedName>
    <definedName name="ааааа" localSheetId="2" hidden="1">{#N/A,#N/A,TRUE,"ПВтранз"}</definedName>
    <definedName name="ааааа" hidden="1">{#N/A,#N/A,TRUE,"ПВтранз"}</definedName>
    <definedName name="ааааааааааааааа" localSheetId="3" hidden="1">{#N/A,#N/A,TRUE,"ПВтранз"}</definedName>
    <definedName name="ааааааааааааааа" localSheetId="4" hidden="1">{#N/A,#N/A,TRUE,"ПВтранз"}</definedName>
    <definedName name="ааааааааааааааа" localSheetId="0" hidden="1">{#N/A,#N/A,TRUE,"ПВтранз"}</definedName>
    <definedName name="ааааааааааааааа" localSheetId="1" hidden="1">{#N/A,#N/A,TRUE,"ПВтранз"}</definedName>
    <definedName name="ааааааааааааааа" localSheetId="2" hidden="1">{#N/A,#N/A,TRUE,"ПВтранз"}</definedName>
    <definedName name="ааааааааааааааа" hidden="1">{#N/A,#N/A,TRUE,"ПВтранз"}</definedName>
    <definedName name="ааааааааааааааааа" localSheetId="3" hidden="1">{#N/A,#N/A,TRUE,"ПВтранз"}</definedName>
    <definedName name="ааааааааааааааааа" localSheetId="4" hidden="1">{#N/A,#N/A,TRUE,"ПВтранз"}</definedName>
    <definedName name="ааааааааааааааааа" localSheetId="0" hidden="1">{#N/A,#N/A,TRUE,"ПВтранз"}</definedName>
    <definedName name="ааааааааааааааааа" localSheetId="1" hidden="1">{#N/A,#N/A,TRUE,"ПВтранз"}</definedName>
    <definedName name="ааааааааааааааааа" localSheetId="2" hidden="1">{#N/A,#N/A,TRUE,"ПВтранз"}</definedName>
    <definedName name="ааааааааааааааааа" hidden="1">{#N/A,#N/A,TRUE,"ПВтранз"}</definedName>
    <definedName name="АКП" localSheetId="3">#REF!</definedName>
    <definedName name="АКП" localSheetId="4">#REF!</definedName>
    <definedName name="АКП" localSheetId="0">#REF!</definedName>
    <definedName name="АКП" localSheetId="1">#REF!</definedName>
    <definedName name="АКП" localSheetId="2">#REF!</definedName>
    <definedName name="АКП">#REF!</definedName>
    <definedName name="Ангар" localSheetId="3">#REF!</definedName>
    <definedName name="Ангар" localSheetId="4">#REF!</definedName>
    <definedName name="Ангар" localSheetId="0">#REF!</definedName>
    <definedName name="Ангар" localSheetId="1">#REF!</definedName>
    <definedName name="Ангар" localSheetId="2">#REF!</definedName>
    <definedName name="Ангар">#REF!</definedName>
    <definedName name="АнМ" localSheetId="3">'[15]Гр5(о)'!#REF!</definedName>
    <definedName name="АнМ" localSheetId="4">'[15]Гр5(о)'!#REF!</definedName>
    <definedName name="АнМ" localSheetId="0">'[15]Гр5(о)'!#REF!</definedName>
    <definedName name="АнМ" localSheetId="1">'[15]Гр5(о)'!#REF!</definedName>
    <definedName name="АнМ" localSheetId="2">'[15]Гр5(о)'!#REF!</definedName>
    <definedName name="АнМ">'[15]Гр5(о)'!#REF!</definedName>
    <definedName name="ао" localSheetId="3" hidden="1">{#N/A,#N/A,TRUE,"ПВтранз"}</definedName>
    <definedName name="ао" localSheetId="4" hidden="1">{#N/A,#N/A,TRUE,"ПВтранз"}</definedName>
    <definedName name="ао" localSheetId="0" hidden="1">{#N/A,#N/A,TRUE,"ПВтранз"}</definedName>
    <definedName name="ао" localSheetId="1" hidden="1">{#N/A,#N/A,TRUE,"ПВтранз"}</definedName>
    <definedName name="ао" localSheetId="2" hidden="1">{#N/A,#N/A,TRUE,"ПВтранз"}</definedName>
    <definedName name="ао" hidden="1">{#N/A,#N/A,TRUE,"ПВтранз"}</definedName>
    <definedName name="АОП" localSheetId="3" hidden="1">{#N/A,#N/A,TRUE,"ПВтранз"}</definedName>
    <definedName name="АОП" localSheetId="4" hidden="1">{#N/A,#N/A,TRUE,"ПВтранз"}</definedName>
    <definedName name="АОП" localSheetId="0" hidden="1">{#N/A,#N/A,TRUE,"ПВтранз"}</definedName>
    <definedName name="АОП" localSheetId="1" hidden="1">{#N/A,#N/A,TRUE,"ПВтранз"}</definedName>
    <definedName name="АОП" localSheetId="2" hidden="1">{#N/A,#N/A,TRUE,"ПВтранз"}</definedName>
    <definedName name="АОП" hidden="1">{#N/A,#N/A,TRUE,"ПВтранз"}</definedName>
    <definedName name="Аппар" localSheetId="3">#REF!</definedName>
    <definedName name="Аппар" localSheetId="4">#REF!</definedName>
    <definedName name="Аппар" localSheetId="0">#REF!</definedName>
    <definedName name="Аппар" localSheetId="1">#REF!</definedName>
    <definedName name="Аппар" localSheetId="2">#REF!</definedName>
    <definedName name="Аппар">#REF!</definedName>
    <definedName name="база" localSheetId="3">#REF!</definedName>
    <definedName name="база" localSheetId="4">#REF!</definedName>
    <definedName name="база" localSheetId="0">#REF!</definedName>
    <definedName name="база" localSheetId="1">#REF!</definedName>
    <definedName name="база" localSheetId="2">#REF!</definedName>
    <definedName name="база">#REF!</definedName>
    <definedName name="баланс" localSheetId="3">#REF!</definedName>
    <definedName name="баланс" localSheetId="4">#REF!</definedName>
    <definedName name="баланс" localSheetId="0">#REF!</definedName>
    <definedName name="баланс" localSheetId="1">#REF!</definedName>
    <definedName name="баланс" localSheetId="2">#REF!</definedName>
    <definedName name="баланс">#REF!</definedName>
    <definedName name="ббб" localSheetId="3" hidden="1">{#N/A,#N/A,TRUE,"ПВтранз"}</definedName>
    <definedName name="ббб" localSheetId="4" hidden="1">{#N/A,#N/A,TRUE,"ПВтранз"}</definedName>
    <definedName name="ббб" localSheetId="0" hidden="1">{#N/A,#N/A,TRUE,"ПВтранз"}</definedName>
    <definedName name="ббб" localSheetId="1" hidden="1">{#N/A,#N/A,TRUE,"ПВтранз"}</definedName>
    <definedName name="ббб" localSheetId="2" hidden="1">{#N/A,#N/A,TRUE,"ПВтранз"}</definedName>
    <definedName name="ббб" hidden="1">{#N/A,#N/A,TRUE,"ПВтранз"}</definedName>
    <definedName name="бббббб" localSheetId="3" hidden="1">{#N/A,#N/A,TRUE,"ПВтранз"}</definedName>
    <definedName name="бббббб" localSheetId="4" hidden="1">{#N/A,#N/A,TRUE,"ПВтранз"}</definedName>
    <definedName name="бббббб" localSheetId="0" hidden="1">{#N/A,#N/A,TRUE,"ПВтранз"}</definedName>
    <definedName name="бббббб" localSheetId="1" hidden="1">{#N/A,#N/A,TRUE,"ПВтранз"}</definedName>
    <definedName name="бббббб" localSheetId="2" hidden="1">{#N/A,#N/A,TRUE,"ПВтранз"}</definedName>
    <definedName name="бббббб" hidden="1">{#N/A,#N/A,TRUE,"ПВтранз"}</definedName>
    <definedName name="бух" localSheetId="3">#REF!</definedName>
    <definedName name="бух" localSheetId="4">#REF!</definedName>
    <definedName name="бух" localSheetId="0">#REF!</definedName>
    <definedName name="бух" localSheetId="1">#REF!</definedName>
    <definedName name="бух" localSheetId="2">#REF!</definedName>
    <definedName name="бух">#REF!</definedName>
    <definedName name="бюь" localSheetId="3" hidden="1">{#N/A,#N/A,TRUE,"ПВтранз"}</definedName>
    <definedName name="бюь" localSheetId="4" hidden="1">{#N/A,#N/A,TRUE,"ПВтранз"}</definedName>
    <definedName name="бюь" localSheetId="0" hidden="1">{#N/A,#N/A,TRUE,"ПВтранз"}</definedName>
    <definedName name="бюь" localSheetId="1" hidden="1">{#N/A,#N/A,TRUE,"ПВтранз"}</definedName>
    <definedName name="бюь" localSheetId="2" hidden="1">{#N/A,#N/A,TRUE,"ПВтранз"}</definedName>
    <definedName name="бюь" hidden="1">{#N/A,#N/A,TRUE,"ПВтранз"}</definedName>
    <definedName name="В1381" localSheetId="0">'Приложение №4'!$C$47</definedName>
    <definedName name="В1381">'На ремонт грузовых вагонов_v1'!$C$48</definedName>
    <definedName name="вап" localSheetId="3" hidden="1">{#N/A,#N/A,TRUE,"ПВтранз"}</definedName>
    <definedName name="вап" localSheetId="4" hidden="1">{#N/A,#N/A,TRUE,"ПВтранз"}</definedName>
    <definedName name="вап" localSheetId="0" hidden="1">{#N/A,#N/A,TRUE,"ПВтранз"}</definedName>
    <definedName name="вап" localSheetId="1" hidden="1">{#N/A,#N/A,TRUE,"ПВтранз"}</definedName>
    <definedName name="вап" localSheetId="2" hidden="1">{#N/A,#N/A,TRUE,"ПВтранз"}</definedName>
    <definedName name="вап" hidden="1">{#N/A,#N/A,TRUE,"ПВтранз"}</definedName>
    <definedName name="вв" localSheetId="3">[16]ПРОГНОЗ_1!#REF!</definedName>
    <definedName name="вв" localSheetId="4">[16]ПРОГНОЗ_1!#REF!</definedName>
    <definedName name="вв" localSheetId="0">[16]ПРОГНОЗ_1!#REF!</definedName>
    <definedName name="вв" localSheetId="1">[16]ПРОГНОЗ_1!#REF!</definedName>
    <definedName name="вв" localSheetId="2">[16]ПРОГНОЗ_1!#REF!</definedName>
    <definedName name="вв">[16]ПРОГНОЗ_1!#REF!</definedName>
    <definedName name="ввв" localSheetId="3" hidden="1">{#N/A,#N/A,TRUE,"ПВтранз"}</definedName>
    <definedName name="ввв" localSheetId="4" hidden="1">{#N/A,#N/A,TRUE,"ПВтранз"}</definedName>
    <definedName name="ввв" localSheetId="0" hidden="1">{#N/A,#N/A,TRUE,"ПВтранз"}</definedName>
    <definedName name="ввв" localSheetId="1" hidden="1">{#N/A,#N/A,TRUE,"ПВтранз"}</definedName>
    <definedName name="ввв" localSheetId="2" hidden="1">{#N/A,#N/A,TRUE,"ПВтранз"}</definedName>
    <definedName name="ввв" hidden="1">{#N/A,#N/A,TRUE,"ПВтранз"}</definedName>
    <definedName name="ввввв" localSheetId="3" hidden="1">{#N/A,#N/A,TRUE,"ПВтранз"}</definedName>
    <definedName name="ввввв" localSheetId="4" hidden="1">{#N/A,#N/A,TRUE,"ПВтранз"}</definedName>
    <definedName name="ввввв" localSheetId="0" hidden="1">{#N/A,#N/A,TRUE,"ПВтранз"}</definedName>
    <definedName name="ввввв" localSheetId="1" hidden="1">{#N/A,#N/A,TRUE,"ПВтранз"}</definedName>
    <definedName name="ввввв" localSheetId="2" hidden="1">{#N/A,#N/A,TRUE,"ПВтранз"}</definedName>
    <definedName name="ввввв" hidden="1">{#N/A,#N/A,TRUE,"ПВтранз"}</definedName>
    <definedName name="ввввввввввввввввввв" localSheetId="3" hidden="1">{#N/A,#N/A,TRUE,"ПВтранз"}</definedName>
    <definedName name="ввввввввввввввввввв" localSheetId="4" hidden="1">{#N/A,#N/A,TRUE,"ПВтранз"}</definedName>
    <definedName name="ввввввввввввввввввв" localSheetId="0" hidden="1">{#N/A,#N/A,TRUE,"ПВтранз"}</definedName>
    <definedName name="ввввввввввввввввввв" localSheetId="1" hidden="1">{#N/A,#N/A,TRUE,"ПВтранз"}</definedName>
    <definedName name="ввввввввввввввввввв" localSheetId="2" hidden="1">{#N/A,#N/A,TRUE,"ПВтранз"}</definedName>
    <definedName name="ввввввввввввввввввв" hidden="1">{#N/A,#N/A,TRUE,"ПВтранз"}</definedName>
    <definedName name="ввввввввввввввввввввввввввввв" localSheetId="3" hidden="1">{#N/A,#N/A,TRUE,"ПВтранз"}</definedName>
    <definedName name="ввввввввввввввввввввввввввввв" localSheetId="4" hidden="1">{#N/A,#N/A,TRUE,"ПВтранз"}</definedName>
    <definedName name="ввввввввввввввввввввввввввввв" localSheetId="0" hidden="1">{#N/A,#N/A,TRUE,"ПВтранз"}</definedName>
    <definedName name="ввввввввввввввввввввввввввввв" localSheetId="1" hidden="1">{#N/A,#N/A,TRUE,"ПВтранз"}</definedName>
    <definedName name="ввввввввввввввввввввввввввввв" localSheetId="2" hidden="1">{#N/A,#N/A,TRUE,"ПВтранз"}</definedName>
    <definedName name="ввввввввввввввввввввввввввввв" hidden="1">{#N/A,#N/A,TRUE,"ПВтранз"}</definedName>
    <definedName name="ВКМ" localSheetId="2">'[17]Ст-ть ЦКК с дост-ой'!$A$7:$A$21</definedName>
    <definedName name="ВКМ">'[18]Ст-ть ЦКК с дост-ой'!$A$7:$A$21</definedName>
    <definedName name="Воскресенск" localSheetId="3" hidden="1">{#N/A,#N/A,TRUE,"ПВтранз"}</definedName>
    <definedName name="Воскресенск" localSheetId="4" hidden="1">{#N/A,#N/A,TRUE,"ПВтранз"}</definedName>
    <definedName name="Воскресенск" localSheetId="0" hidden="1">{#N/A,#N/A,TRUE,"ПВтранз"}</definedName>
    <definedName name="Воскресенск" localSheetId="1" hidden="1">{#N/A,#N/A,TRUE,"ПВтранз"}</definedName>
    <definedName name="Воскресенск" localSheetId="2" hidden="1">{#N/A,#N/A,TRUE,"ПВтранз"}</definedName>
    <definedName name="Воскресенск" hidden="1">{#N/A,#N/A,TRUE,"ПВтранз"}</definedName>
    <definedName name="Вып_н_2003" localSheetId="3">'[14]Текущие цены'!#REF!</definedName>
    <definedName name="Вып_н_2003" localSheetId="4">'[14]Текущие цены'!#REF!</definedName>
    <definedName name="Вып_н_2003" localSheetId="0">'[14]Текущие цены'!#REF!</definedName>
    <definedName name="Вып_н_2003" localSheetId="1">'[14]Текущие цены'!#REF!</definedName>
    <definedName name="Вып_н_2003" localSheetId="2">'[13]Текущие цены'!#REF!</definedName>
    <definedName name="Вып_н_2003">'[14]Текущие цены'!#REF!</definedName>
    <definedName name="вып_н_2004" localSheetId="3">'[14]Текущие цены'!#REF!</definedName>
    <definedName name="вып_н_2004" localSheetId="4">'[14]Текущие цены'!#REF!</definedName>
    <definedName name="вып_н_2004" localSheetId="0">'[14]Текущие цены'!#REF!</definedName>
    <definedName name="вып_н_2004" localSheetId="1">'[14]Текущие цены'!#REF!</definedName>
    <definedName name="вып_н_2004" localSheetId="2">'[13]Текущие цены'!#REF!</definedName>
    <definedName name="вып_н_2004">'[14]Текущие цены'!#REF!</definedName>
    <definedName name="Вып_ОФ_с_пц" localSheetId="2">[13]рабочий!$Y$202:$AP$224</definedName>
    <definedName name="Вып_ОФ_с_пц">[14]рабочий!$Y$202:$AP$224</definedName>
    <definedName name="Вып_оф_с_цпг" localSheetId="3">'[14]Текущие цены'!#REF!</definedName>
    <definedName name="Вып_оф_с_цпг" localSheetId="4">'[14]Текущие цены'!#REF!</definedName>
    <definedName name="Вып_оф_с_цпг" localSheetId="0">'[14]Текущие цены'!#REF!</definedName>
    <definedName name="Вып_оф_с_цпг" localSheetId="1">'[14]Текущие цены'!#REF!</definedName>
    <definedName name="Вып_оф_с_цпг" localSheetId="2">'[13]Текущие цены'!#REF!</definedName>
    <definedName name="Вып_оф_с_цпг">'[14]Текущие цены'!#REF!</definedName>
    <definedName name="Вып_с_новых_ОФ" localSheetId="2">[13]рабочий!$Y$277:$AP$299</definedName>
    <definedName name="Вып_с_новых_ОФ">[14]рабочий!$Y$277:$AP$299</definedName>
    <definedName name="ггггггг" localSheetId="3" hidden="1">{#N/A,#N/A,TRUE,"ПВтранз"}</definedName>
    <definedName name="ггггггг" localSheetId="4" hidden="1">{#N/A,#N/A,TRUE,"ПВтранз"}</definedName>
    <definedName name="ггггггг" localSheetId="0" hidden="1">{#N/A,#N/A,TRUE,"ПВтранз"}</definedName>
    <definedName name="ггггггг" localSheetId="1" hidden="1">{#N/A,#N/A,TRUE,"ПВтранз"}</definedName>
    <definedName name="ггггггг" localSheetId="2" hidden="1">{#N/A,#N/A,TRUE,"ПВтранз"}</definedName>
    <definedName name="ггггггг" hidden="1">{#N/A,#N/A,TRUE,"ПВтранз"}</definedName>
    <definedName name="гоблин" localSheetId="3" hidden="1">{#N/A,#N/A,TRUE,"ПВтранз"}</definedName>
    <definedName name="гоблин" localSheetId="4" hidden="1">{#N/A,#N/A,TRUE,"ПВтранз"}</definedName>
    <definedName name="гоблин" localSheetId="0" hidden="1">{#N/A,#N/A,TRUE,"ПВтранз"}</definedName>
    <definedName name="гоблин" localSheetId="1" hidden="1">{#N/A,#N/A,TRUE,"ПВтранз"}</definedName>
    <definedName name="гоблин" localSheetId="2" hidden="1">{#N/A,#N/A,TRUE,"ПВтранз"}</definedName>
    <definedName name="гоблин" hidden="1">{#N/A,#N/A,TRUE,"ПВтранз"}</definedName>
    <definedName name="График">"Диагр. 4"</definedName>
    <definedName name="Движение">[19]Справочник!$F$9:$H$70</definedName>
    <definedName name="Движениен" localSheetId="3">[20]Справочник!#REF!</definedName>
    <definedName name="Движениен" localSheetId="4">[20]Справочник!#REF!</definedName>
    <definedName name="Движениен" localSheetId="0">[20]Справочник!#REF!</definedName>
    <definedName name="Движениен" localSheetId="1">[20]Справочник!#REF!</definedName>
    <definedName name="Движениен" localSheetId="2">[21]Справочник!#REF!</definedName>
    <definedName name="Движениен">[20]Справочник!#REF!</definedName>
    <definedName name="Движениеп" localSheetId="3">[22]Справочник!#REF!</definedName>
    <definedName name="Движениеп" localSheetId="4">[22]Справочник!#REF!</definedName>
    <definedName name="Движениеп" localSheetId="0">[22]Справочник!#REF!</definedName>
    <definedName name="Движениеп" localSheetId="1">[22]Справочник!#REF!</definedName>
    <definedName name="Движениеп" localSheetId="2">[22]Справочник!#REF!</definedName>
    <definedName name="Движениеп">[22]Справочник!#REF!</definedName>
    <definedName name="дд" localSheetId="3">#REF!</definedName>
    <definedName name="дд" localSheetId="4">#REF!</definedName>
    <definedName name="дд" localSheetId="0">#REF!</definedName>
    <definedName name="дд" localSheetId="1">#REF!</definedName>
    <definedName name="дд" localSheetId="2">#REF!</definedName>
    <definedName name="дд">#REF!</definedName>
    <definedName name="ддд" localSheetId="3" hidden="1">{#N/A,#N/A,TRUE,"ПВтранз"}</definedName>
    <definedName name="ддд" localSheetId="4" hidden="1">{#N/A,#N/A,TRUE,"ПВтранз"}</definedName>
    <definedName name="ддд" localSheetId="0" hidden="1">{#N/A,#N/A,TRUE,"ПВтранз"}</definedName>
    <definedName name="ддд" localSheetId="1" hidden="1">{#N/A,#N/A,TRUE,"ПВтранз"}</definedName>
    <definedName name="ддд" localSheetId="2" hidden="1">{#N/A,#N/A,TRUE,"ПВтранз"}</definedName>
    <definedName name="ддд" hidden="1">{#N/A,#N/A,TRUE,"ПВтранз"}</definedName>
    <definedName name="деповской" localSheetId="3">#REF!</definedName>
    <definedName name="деповской" localSheetId="4">#REF!</definedName>
    <definedName name="деповской" localSheetId="0">#REF!</definedName>
    <definedName name="деповской" localSheetId="1">#REF!</definedName>
    <definedName name="деповской" localSheetId="2">#REF!</definedName>
    <definedName name="деповской">#REF!</definedName>
    <definedName name="Дефл_ц_пред_год" localSheetId="2">'[13]Текущие цены'!$AT$36:$BK$58</definedName>
    <definedName name="Дефл_ц_пред_год">'[14]Текущие цены'!$AT$36:$BK$58</definedName>
    <definedName name="Дефлятор_годовой" localSheetId="2">'[13]Текущие цены'!$Y$4:$AP$27</definedName>
    <definedName name="Дефлятор_годовой">'[14]Текущие цены'!$Y$4:$AP$27</definedName>
    <definedName name="Дефлятор_цепной" localSheetId="2">'[13]Текущие цены'!$Y$36:$AP$58</definedName>
    <definedName name="Дефлятор_цепной">'[14]Текущие цены'!$Y$36:$AP$58</definedName>
    <definedName name="ДР" localSheetId="3" hidden="1">{#N/A,#N/A,TRUE,"ПВтранз"}</definedName>
    <definedName name="ДР" localSheetId="4" hidden="1">{#N/A,#N/A,TRUE,"ПВтранз"}</definedName>
    <definedName name="ДР" localSheetId="0" hidden="1">{#N/A,#N/A,TRUE,"ПВтранз"}</definedName>
    <definedName name="ДР" localSheetId="1" hidden="1">{#N/A,#N/A,TRUE,"ПВтранз"}</definedName>
    <definedName name="ДР" localSheetId="2" hidden="1">{#N/A,#N/A,TRUE,"ПВтранз"}</definedName>
    <definedName name="ДР" hidden="1">{#N/A,#N/A,TRUE,"ПВтранз"}</definedName>
    <definedName name="дрвгк" localSheetId="3">#REF!</definedName>
    <definedName name="дрвгк" localSheetId="4">#REF!</definedName>
    <definedName name="дрвгк" localSheetId="0">#REF!</definedName>
    <definedName name="дрвгк" localSheetId="1">#REF!</definedName>
    <definedName name="дрвгк" localSheetId="2">#REF!</definedName>
    <definedName name="дрвгк">#REF!</definedName>
    <definedName name="дрпгк" localSheetId="3">#REF!</definedName>
    <definedName name="дрпгк" localSheetId="4">#REF!</definedName>
    <definedName name="дрпгк" localSheetId="0">#REF!</definedName>
    <definedName name="дрпгк" localSheetId="1">#REF!</definedName>
    <definedName name="дрпгк" localSheetId="2">#REF!</definedName>
    <definedName name="дрпгк">#REF!</definedName>
    <definedName name="дрприп" localSheetId="3">#REF!</definedName>
    <definedName name="дрприп" localSheetId="4">#REF!</definedName>
    <definedName name="дрприп" localSheetId="0">#REF!</definedName>
    <definedName name="дрприп" localSheetId="1">#REF!</definedName>
    <definedName name="дрприп" localSheetId="2">#REF!</definedName>
    <definedName name="дрприп">#REF!</definedName>
    <definedName name="дрсеть" localSheetId="3">#REF!</definedName>
    <definedName name="дрсеть" localSheetId="4">#REF!</definedName>
    <definedName name="дрсеть" localSheetId="0">#REF!</definedName>
    <definedName name="дрсеть" localSheetId="1">#REF!</definedName>
    <definedName name="дрсеть" localSheetId="2">#REF!</definedName>
    <definedName name="дрсеть">#REF!</definedName>
    <definedName name="дрсобств" localSheetId="3">#REF!</definedName>
    <definedName name="дрсобств" localSheetId="4">#REF!</definedName>
    <definedName name="дрсобств" localSheetId="0">#REF!</definedName>
    <definedName name="дрсобств" localSheetId="1">#REF!</definedName>
    <definedName name="дрсобств" localSheetId="2">#REF!</definedName>
    <definedName name="дрсобств">#REF!</definedName>
    <definedName name="ДС" localSheetId="3">#REF!</definedName>
    <definedName name="ДС" localSheetId="4">#REF!</definedName>
    <definedName name="ДС" localSheetId="0">#REF!</definedName>
    <definedName name="ДС" localSheetId="1">#REF!</definedName>
    <definedName name="ДС" localSheetId="2">#REF!</definedName>
    <definedName name="ДС">#REF!</definedName>
    <definedName name="ееее" localSheetId="3" hidden="1">{#N/A,#N/A,TRUE,"ПВтранз"}</definedName>
    <definedName name="ееее" localSheetId="4" hidden="1">{#N/A,#N/A,TRUE,"ПВтранз"}</definedName>
    <definedName name="ееее" localSheetId="0" hidden="1">{#N/A,#N/A,TRUE,"ПВтранз"}</definedName>
    <definedName name="ееее" localSheetId="1" hidden="1">{#N/A,#N/A,TRUE,"ПВтранз"}</definedName>
    <definedName name="ееее" localSheetId="2" hidden="1">{#N/A,#N/A,TRUE,"ПВтранз"}</definedName>
    <definedName name="ееее" hidden="1">{#N/A,#N/A,TRUE,"ПВтранз"}</definedName>
    <definedName name="ееееееееееееееееееее" localSheetId="3" hidden="1">{#N/A,#N/A,TRUE,"ПВтранз"}</definedName>
    <definedName name="ееееееееееееееееееее" localSheetId="4" hidden="1">{#N/A,#N/A,TRUE,"ПВтранз"}</definedName>
    <definedName name="ееееееееееееееееееее" localSheetId="0" hidden="1">{#N/A,#N/A,TRUE,"ПВтранз"}</definedName>
    <definedName name="ееееееееееееееееееее" localSheetId="1" hidden="1">{#N/A,#N/A,TRUE,"ПВтранз"}</definedName>
    <definedName name="ееееееееееееееееееее" localSheetId="2" hidden="1">{#N/A,#N/A,TRUE,"ПВтранз"}</definedName>
    <definedName name="ееееееееееееееееееее" hidden="1">{#N/A,#N/A,TRUE,"ПВтранз"}</definedName>
    <definedName name="_xlnm.Print_Titles" localSheetId="3">'На ремонт грузовых вагонов_v1'!$9:$11</definedName>
    <definedName name="_xlnm.Print_Titles" localSheetId="4">'На ремонт з.ч._v1'!$8:$10</definedName>
    <definedName name="_xlnm.Print_Titles" localSheetId="0">'Приложение №4'!$8:$10</definedName>
    <definedName name="_xlnm.Print_Titles" localSheetId="1">'Приложение №5'!$6:$8</definedName>
    <definedName name="_xlnm.Print_Titles" localSheetId="2">'Приложение №5.1'!$7:$9</definedName>
    <definedName name="загот" localSheetId="3">#REF!</definedName>
    <definedName name="загот" localSheetId="4">#REF!</definedName>
    <definedName name="загот" localSheetId="0">#REF!</definedName>
    <definedName name="загот" localSheetId="1">#REF!</definedName>
    <definedName name="загот" localSheetId="2">#REF!</definedName>
    <definedName name="загот">#REF!</definedName>
    <definedName name="заготЕ" localSheetId="3">#REF!</definedName>
    <definedName name="заготЕ" localSheetId="4">#REF!</definedName>
    <definedName name="заготЕ" localSheetId="0">#REF!</definedName>
    <definedName name="заготЕ" localSheetId="1">#REF!</definedName>
    <definedName name="заготЕ" localSheetId="2">#REF!</definedName>
    <definedName name="заготЕ">#REF!</definedName>
    <definedName name="зз" localSheetId="3">#REF!</definedName>
    <definedName name="зз" localSheetId="4">#REF!</definedName>
    <definedName name="зз" localSheetId="0">#REF!</definedName>
    <definedName name="зз" localSheetId="1">#REF!</definedName>
    <definedName name="зз" localSheetId="2">#REF!</definedName>
    <definedName name="зз">#REF!</definedName>
    <definedName name="иии" localSheetId="3">#REF!</definedName>
    <definedName name="иии" localSheetId="4">#REF!</definedName>
    <definedName name="иии" localSheetId="0">#REF!</definedName>
    <definedName name="иии" localSheetId="1">#REF!</definedName>
    <definedName name="иии" localSheetId="2">#REF!</definedName>
    <definedName name="иии">#REF!</definedName>
    <definedName name="иииии" localSheetId="3" hidden="1">{#N/A,#N/A,TRUE,"ПВтранз"}</definedName>
    <definedName name="иииии" localSheetId="4" hidden="1">{#N/A,#N/A,TRUE,"ПВтранз"}</definedName>
    <definedName name="иииии" localSheetId="0" hidden="1">{#N/A,#N/A,TRUE,"ПВтранз"}</definedName>
    <definedName name="иииии" localSheetId="1" hidden="1">{#N/A,#N/A,TRUE,"ПВтранз"}</definedName>
    <definedName name="иииии" localSheetId="2" hidden="1">{#N/A,#N/A,TRUE,"ПВтранз"}</definedName>
    <definedName name="иииии" hidden="1">{#N/A,#N/A,TRUE,"ПВтранз"}</definedName>
    <definedName name="ииииии" localSheetId="3" hidden="1">{#N/A,#N/A,TRUE,"ПВтранз"}</definedName>
    <definedName name="ииииии" localSheetId="4" hidden="1">{#N/A,#N/A,TRUE,"ПВтранз"}</definedName>
    <definedName name="ииииии" localSheetId="0" hidden="1">{#N/A,#N/A,TRUE,"ПВтранз"}</definedName>
    <definedName name="ииииии" localSheetId="1" hidden="1">{#N/A,#N/A,TRUE,"ПВтранз"}</definedName>
    <definedName name="ииииии" localSheetId="2" hidden="1">{#N/A,#N/A,TRUE,"ПВтранз"}</definedName>
    <definedName name="ииииии" hidden="1">{#N/A,#N/A,TRUE,"ПВтранз"}</definedName>
    <definedName name="ифдрвгк" localSheetId="3">#REF!</definedName>
    <definedName name="ифдрвгк" localSheetId="4">#REF!</definedName>
    <definedName name="ифдрвгк" localSheetId="0">#REF!</definedName>
    <definedName name="ифдрвгк" localSheetId="1">#REF!</definedName>
    <definedName name="ифдрвгк" localSheetId="2">#REF!</definedName>
    <definedName name="ифдрвгк">#REF!</definedName>
    <definedName name="ифдрпгк" localSheetId="3">#REF!</definedName>
    <definedName name="ифдрпгк" localSheetId="4">#REF!</definedName>
    <definedName name="ифдрпгк" localSheetId="0">#REF!</definedName>
    <definedName name="ифдрпгк" localSheetId="1">#REF!</definedName>
    <definedName name="ифдрпгк" localSheetId="2">#REF!</definedName>
    <definedName name="ифдрпгк">#REF!</definedName>
    <definedName name="ифдрприп" localSheetId="3">#REF!</definedName>
    <definedName name="ифдрприп" localSheetId="4">#REF!</definedName>
    <definedName name="ифдрприп" localSheetId="0">#REF!</definedName>
    <definedName name="ифдрприп" localSheetId="1">#REF!</definedName>
    <definedName name="ифдрприп" localSheetId="2">#REF!</definedName>
    <definedName name="ифдрприп">#REF!</definedName>
    <definedName name="ифдрсеть" localSheetId="3">#REF!</definedName>
    <definedName name="ифдрсеть" localSheetId="4">#REF!</definedName>
    <definedName name="ифдрсеть" localSheetId="0">#REF!</definedName>
    <definedName name="ифдрсеть" localSheetId="1">#REF!</definedName>
    <definedName name="ифдрсеть" localSheetId="2">#REF!</definedName>
    <definedName name="ифдрсеть">#REF!</definedName>
    <definedName name="ифдрсобств" localSheetId="3">#REF!</definedName>
    <definedName name="ифдрсобств" localSheetId="4">#REF!</definedName>
    <definedName name="ифдрсобств" localSheetId="0">#REF!</definedName>
    <definedName name="ифдрсобств" localSheetId="1">#REF!</definedName>
    <definedName name="ифдрсобств" localSheetId="2">#REF!</definedName>
    <definedName name="ифдрсобств">#REF!</definedName>
    <definedName name="ифкрвгк" localSheetId="3">#REF!</definedName>
    <definedName name="ифкрвгк" localSheetId="4">#REF!</definedName>
    <definedName name="ифкрвгк" localSheetId="0">#REF!</definedName>
    <definedName name="ифкрвгк" localSheetId="1">#REF!</definedName>
    <definedName name="ифкрвгк" localSheetId="2">#REF!</definedName>
    <definedName name="ифкрвгк">#REF!</definedName>
    <definedName name="ифкрпгк" localSheetId="3">#REF!</definedName>
    <definedName name="ифкрпгк" localSheetId="4">#REF!</definedName>
    <definedName name="ифкрпгк" localSheetId="0">#REF!</definedName>
    <definedName name="ифкрпгк" localSheetId="1">#REF!</definedName>
    <definedName name="ифкрпгк" localSheetId="2">#REF!</definedName>
    <definedName name="ифкрпгк">#REF!</definedName>
    <definedName name="ифкрприп" localSheetId="3">#REF!</definedName>
    <definedName name="ифкрприп" localSheetId="4">#REF!</definedName>
    <definedName name="ифкрприп" localSheetId="0">#REF!</definedName>
    <definedName name="ифкрприп" localSheetId="1">#REF!</definedName>
    <definedName name="ифкрприп" localSheetId="2">#REF!</definedName>
    <definedName name="ифкрприп">#REF!</definedName>
    <definedName name="ифкрсеть" localSheetId="3">#REF!</definedName>
    <definedName name="ифкрсеть" localSheetId="4">#REF!</definedName>
    <definedName name="ифкрсеть" localSheetId="0">#REF!</definedName>
    <definedName name="ифкрсеть" localSheetId="1">#REF!</definedName>
    <definedName name="ифкрсеть" localSheetId="2">#REF!</definedName>
    <definedName name="ифкрсеть">#REF!</definedName>
    <definedName name="ифкрсобств" localSheetId="3">#REF!</definedName>
    <definedName name="ифкрсобств" localSheetId="4">#REF!</definedName>
    <definedName name="ифкрсобств" localSheetId="0">#REF!</definedName>
    <definedName name="ифкрсобств" localSheetId="1">#REF!</definedName>
    <definedName name="ифкрсобств" localSheetId="2">#REF!</definedName>
    <definedName name="ифкрсобств">#REF!</definedName>
    <definedName name="йцвй" localSheetId="0">#REF!</definedName>
    <definedName name="йцвй" localSheetId="1">#REF!</definedName>
    <definedName name="йцвй" localSheetId="2">#REF!</definedName>
    <definedName name="йцвй">#REF!</definedName>
    <definedName name="йцувйв" localSheetId="0">'[9]Гр5(о)'!#REF!</definedName>
    <definedName name="йцувйв" localSheetId="1">'[9]Гр5(о)'!#REF!</definedName>
    <definedName name="йцувйв" localSheetId="2">'[10]Гр5(о)'!#REF!</definedName>
    <definedName name="йцувйв">'[9]Гр5(о)'!#REF!</definedName>
    <definedName name="кк" localSheetId="3">#REF!</definedName>
    <definedName name="кк" localSheetId="4">#REF!</definedName>
    <definedName name="кк" localSheetId="0">#REF!</definedName>
    <definedName name="кк" localSheetId="1">#REF!</definedName>
    <definedName name="кк" localSheetId="2">#REF!</definedName>
    <definedName name="кк">#REF!</definedName>
    <definedName name="ккккк" localSheetId="3" hidden="1">{#N/A,#N/A,TRUE,"ПВтранз"}</definedName>
    <definedName name="ккккк" localSheetId="4" hidden="1">{#N/A,#N/A,TRUE,"ПВтранз"}</definedName>
    <definedName name="ккккк" localSheetId="0" hidden="1">{#N/A,#N/A,TRUE,"ПВтранз"}</definedName>
    <definedName name="ккккк" localSheetId="1" hidden="1">{#N/A,#N/A,TRUE,"ПВтранз"}</definedName>
    <definedName name="ккккк" localSheetId="2" hidden="1">{#N/A,#N/A,TRUE,"ПВтранз"}</definedName>
    <definedName name="ккккк" hidden="1">{#N/A,#N/A,TRUE,"ПВтранз"}</definedName>
    <definedName name="кккккккккккккк" localSheetId="3" hidden="1">{#N/A,#N/A,TRUE,"ПВтранз"}</definedName>
    <definedName name="кккккккккккккк" localSheetId="4" hidden="1">{#N/A,#N/A,TRUE,"ПВтранз"}</definedName>
    <definedName name="кккккккккккккк" localSheetId="0" hidden="1">{#N/A,#N/A,TRUE,"ПВтранз"}</definedName>
    <definedName name="кккккккккккккк" localSheetId="1" hidden="1">{#N/A,#N/A,TRUE,"ПВтранз"}</definedName>
    <definedName name="кккккккккккккк" localSheetId="2" hidden="1">{#N/A,#N/A,TRUE,"ПВтранз"}</definedName>
    <definedName name="кккккккккккккк" hidden="1">{#N/A,#N/A,TRUE,"ПВтранз"}</definedName>
    <definedName name="книга" localSheetId="3" hidden="1">{#N/A,#N/A,TRUE,"ПВтранз"}</definedName>
    <definedName name="книга" localSheetId="4" hidden="1">{#N/A,#N/A,TRUE,"ПВтранз"}</definedName>
    <definedName name="книга" localSheetId="0" hidden="1">{#N/A,#N/A,TRUE,"ПВтранз"}</definedName>
    <definedName name="книга" localSheetId="1" hidden="1">{#N/A,#N/A,TRUE,"ПВтранз"}</definedName>
    <definedName name="книга" localSheetId="2" hidden="1">{#N/A,#N/A,TRUE,"ПВтранз"}</definedName>
    <definedName name="книга" hidden="1">{#N/A,#N/A,TRUE,"ПВтранз"}</definedName>
    <definedName name="колесо" localSheetId="3">#REF!</definedName>
    <definedName name="колесо" localSheetId="4">#REF!</definedName>
    <definedName name="колесо" localSheetId="0">#REF!</definedName>
    <definedName name="колесо" localSheetId="1">#REF!</definedName>
    <definedName name="колесо" localSheetId="2">#REF!</definedName>
    <definedName name="колесо">#REF!</definedName>
    <definedName name="крвгк" localSheetId="3">#REF!</definedName>
    <definedName name="крвгк" localSheetId="4">#REF!</definedName>
    <definedName name="крвгк" localSheetId="0">#REF!</definedName>
    <definedName name="крвгк" localSheetId="1">#REF!</definedName>
    <definedName name="крвгк" localSheetId="2">#REF!</definedName>
    <definedName name="крвгк">#REF!</definedName>
    <definedName name="крпгк" localSheetId="3">#REF!</definedName>
    <definedName name="крпгк" localSheetId="4">#REF!</definedName>
    <definedName name="крпгк" localSheetId="0">#REF!</definedName>
    <definedName name="крпгк" localSheetId="1">#REF!</definedName>
    <definedName name="крпгк" localSheetId="2">#REF!</definedName>
    <definedName name="крпгк">#REF!</definedName>
    <definedName name="крприп" localSheetId="3">#REF!</definedName>
    <definedName name="крприп" localSheetId="4">#REF!</definedName>
    <definedName name="крприп" localSheetId="0">#REF!</definedName>
    <definedName name="крприп" localSheetId="1">#REF!</definedName>
    <definedName name="крприп" localSheetId="2">#REF!</definedName>
    <definedName name="крприп">#REF!</definedName>
    <definedName name="крсеть" localSheetId="3">#REF!</definedName>
    <definedName name="крсеть" localSheetId="4">#REF!</definedName>
    <definedName name="крсеть" localSheetId="0">#REF!</definedName>
    <definedName name="крсеть" localSheetId="1">#REF!</definedName>
    <definedName name="крсеть" localSheetId="2">#REF!</definedName>
    <definedName name="крсеть">#REF!</definedName>
    <definedName name="крсобств" localSheetId="3">#REF!</definedName>
    <definedName name="крсобств" localSheetId="4">#REF!</definedName>
    <definedName name="крсобств" localSheetId="0">#REF!</definedName>
    <definedName name="крсобств" localSheetId="1">#REF!</definedName>
    <definedName name="крсобств" localSheetId="2">#REF!</definedName>
    <definedName name="крсобств">#REF!</definedName>
    <definedName name="кцуЦу" localSheetId="2">#REF!</definedName>
    <definedName name="кцуЦу">#REF!</definedName>
    <definedName name="ллл" localSheetId="3">#REF!</definedName>
    <definedName name="ллл" localSheetId="4">#REF!</definedName>
    <definedName name="ллл" localSheetId="0">#REF!</definedName>
    <definedName name="ллл" localSheetId="1">#REF!</definedName>
    <definedName name="ллл" localSheetId="2">#REF!</definedName>
    <definedName name="ллл">#REF!</definedName>
    <definedName name="ло" localSheetId="3" hidden="1">{#N/A,#N/A,TRUE,"ПВтранз"}</definedName>
    <definedName name="ло" localSheetId="4" hidden="1">{#N/A,#N/A,TRUE,"ПВтранз"}</definedName>
    <definedName name="ло" localSheetId="0" hidden="1">{#N/A,#N/A,TRUE,"ПВтранз"}</definedName>
    <definedName name="ло" localSheetId="1" hidden="1">{#N/A,#N/A,TRUE,"ПВтранз"}</definedName>
    <definedName name="ло" localSheetId="2" hidden="1">{#N/A,#N/A,TRUE,"ПВтранз"}</definedName>
    <definedName name="ло" hidden="1">{#N/A,#N/A,TRUE,"ПВтранз"}</definedName>
    <definedName name="ЛОМ" localSheetId="2">'[17]Ст-ть лома'!$A$4:$A$18</definedName>
    <definedName name="ЛОМ">'[18]Ст-ть лома'!$A$4:$A$18</definedName>
    <definedName name="М1" localSheetId="3">[23]ПРОГНОЗ_1!#REF!</definedName>
    <definedName name="М1" localSheetId="4">[23]ПРОГНОЗ_1!#REF!</definedName>
    <definedName name="М1" localSheetId="0">[23]ПРОГНОЗ_1!#REF!</definedName>
    <definedName name="М1" localSheetId="1">[23]ПРОГНОЗ_1!#REF!</definedName>
    <definedName name="М1" localSheetId="2">[23]ПРОГНОЗ_1!#REF!</definedName>
    <definedName name="М1">[23]ПРОГНОЗ_1!#REF!</definedName>
    <definedName name="месяц" localSheetId="3">#REF!</definedName>
    <definedName name="месяц" localSheetId="4">#REF!</definedName>
    <definedName name="месяц" localSheetId="0">#REF!</definedName>
    <definedName name="месяц" localSheetId="1">#REF!</definedName>
    <definedName name="месяц" localSheetId="2">#REF!</definedName>
    <definedName name="месяц">#REF!</definedName>
    <definedName name="мин" localSheetId="3">[22]Справочник!#REF!</definedName>
    <definedName name="мин" localSheetId="4">[22]Справочник!#REF!</definedName>
    <definedName name="мин" localSheetId="0">[22]Справочник!#REF!</definedName>
    <definedName name="мин" localSheetId="1">[22]Справочник!#REF!</definedName>
    <definedName name="мин" localSheetId="2">[22]Справочник!#REF!</definedName>
    <definedName name="мин">[22]Справочник!#REF!</definedName>
    <definedName name="мит" localSheetId="3" hidden="1">{#N/A,#N/A,TRUE,"ПВтранз"}</definedName>
    <definedName name="мит" localSheetId="4" hidden="1">{#N/A,#N/A,TRUE,"ПВтранз"}</definedName>
    <definedName name="мит" localSheetId="0" hidden="1">{#N/A,#N/A,TRUE,"ПВтранз"}</definedName>
    <definedName name="мит" localSheetId="1" hidden="1">{#N/A,#N/A,TRUE,"ПВтранз"}</definedName>
    <definedName name="мит" localSheetId="2" hidden="1">{#N/A,#N/A,TRUE,"ПВтранз"}</definedName>
    <definedName name="мит" hidden="1">{#N/A,#N/A,TRUE,"ПВтранз"}</definedName>
    <definedName name="Модель2" localSheetId="3">#REF!</definedName>
    <definedName name="Модель2" localSheetId="4">#REF!</definedName>
    <definedName name="Модель2" localSheetId="0">#REF!</definedName>
    <definedName name="Модель2" localSheetId="1">#REF!</definedName>
    <definedName name="Модель2" localSheetId="2">#REF!</definedName>
    <definedName name="Модель2">#REF!</definedName>
    <definedName name="Мониторинг1" localSheetId="3">'[24]Гр5(о)'!#REF!</definedName>
    <definedName name="Мониторинг1" localSheetId="4">'[24]Гр5(о)'!#REF!</definedName>
    <definedName name="Мониторинг1" localSheetId="0">'[24]Гр5(о)'!#REF!</definedName>
    <definedName name="Мониторинг1" localSheetId="1">'[24]Гр5(о)'!#REF!</definedName>
    <definedName name="Мониторинг1" localSheetId="2">'[25]Гр5(о)'!#REF!</definedName>
    <definedName name="Мониторинг1">'[24]Гр5(о)'!#REF!</definedName>
    <definedName name="мп" localSheetId="3" hidden="1">{#N/A,#N/A,TRUE,"ПВтранз"}</definedName>
    <definedName name="мп" localSheetId="4" hidden="1">{#N/A,#N/A,TRUE,"ПВтранз"}</definedName>
    <definedName name="мп" localSheetId="0" hidden="1">{#N/A,#N/A,TRUE,"ПВтранз"}</definedName>
    <definedName name="мп" localSheetId="1" hidden="1">{#N/A,#N/A,TRUE,"ПВтранз"}</definedName>
    <definedName name="мп" localSheetId="2" hidden="1">{#N/A,#N/A,TRUE,"ПВтранз"}</definedName>
    <definedName name="мп" hidden="1">{#N/A,#N/A,TRUE,"ПВтранз"}</definedName>
    <definedName name="нгшш" localSheetId="3" hidden="1">{#N/A,#N/A,TRUE,"ПВтранз"}</definedName>
    <definedName name="нгшш" localSheetId="4" hidden="1">{#N/A,#N/A,TRUE,"ПВтранз"}</definedName>
    <definedName name="нгшш" localSheetId="0" hidden="1">{#N/A,#N/A,TRUE,"ПВтранз"}</definedName>
    <definedName name="нгшш" localSheetId="1" hidden="1">{#N/A,#N/A,TRUE,"ПВтранз"}</definedName>
    <definedName name="нгшш" localSheetId="2" hidden="1">{#N/A,#N/A,TRUE,"ПВтранз"}</definedName>
    <definedName name="нгшш" hidden="1">{#N/A,#N/A,TRUE,"ПВтранз"}</definedName>
    <definedName name="НДФЛ" localSheetId="3">[26]Макро!#REF!</definedName>
    <definedName name="НДФЛ" localSheetId="4">[26]Макро!#REF!</definedName>
    <definedName name="НДФЛ" localSheetId="0">[26]Макро!#REF!</definedName>
    <definedName name="НДФЛ" localSheetId="1">[26]Макро!#REF!</definedName>
    <definedName name="НДФЛ" localSheetId="2">[27]Макро!#REF!</definedName>
    <definedName name="НДФЛ">[26]Макро!#REF!</definedName>
    <definedName name="НДФЛ2" localSheetId="3">[28]Макро!#REF!</definedName>
    <definedName name="НДФЛ2" localSheetId="4">[28]Макро!#REF!</definedName>
    <definedName name="НДФЛ2" localSheetId="0">[28]Макро!#REF!</definedName>
    <definedName name="НДФЛ2" localSheetId="1">[28]Макро!#REF!</definedName>
    <definedName name="НДФЛ2" localSheetId="2">[28]Макро!#REF!</definedName>
    <definedName name="НДФЛ2">[28]Макро!#REF!</definedName>
    <definedName name="НДФЛ3" localSheetId="3">[28]Макро!#REF!</definedName>
    <definedName name="НДФЛ3" localSheetId="4">[28]Макро!#REF!</definedName>
    <definedName name="НДФЛ3" localSheetId="0">[28]Макро!#REF!</definedName>
    <definedName name="НДФЛ3" localSheetId="1">[28]Макро!#REF!</definedName>
    <definedName name="НДФЛ3" localSheetId="2">[28]Макро!#REF!</definedName>
    <definedName name="НДФЛ3">[28]Макро!#REF!</definedName>
    <definedName name="Неон" localSheetId="3">#REF!</definedName>
    <definedName name="Неон" localSheetId="4">#REF!</definedName>
    <definedName name="Неон" localSheetId="0">#REF!</definedName>
    <definedName name="Неон" localSheetId="1">#REF!</definedName>
    <definedName name="Неон" localSheetId="2">#REF!</definedName>
    <definedName name="Неон">#REF!</definedName>
    <definedName name="нер" localSheetId="3">#REF!</definedName>
    <definedName name="нер" localSheetId="4">#REF!</definedName>
    <definedName name="нер" localSheetId="0">#REF!</definedName>
    <definedName name="нер" localSheetId="1">#REF!</definedName>
    <definedName name="нер" localSheetId="2">#REF!</definedName>
    <definedName name="нер">#REF!</definedName>
    <definedName name="нн" localSheetId="3">#REF!</definedName>
    <definedName name="нн" localSheetId="4">#REF!</definedName>
    <definedName name="нн" localSheetId="0">#REF!</definedName>
    <definedName name="нн" localSheetId="1">#REF!</definedName>
    <definedName name="нн" localSheetId="2">#REF!</definedName>
    <definedName name="нн">#REF!</definedName>
    <definedName name="новые_ОФ_2003" localSheetId="2">[13]рабочий!$F$305:$W$327</definedName>
    <definedName name="новые_ОФ_2003">[14]рабочий!$F$305:$W$327</definedName>
    <definedName name="новые_ОФ_2004" localSheetId="2">[13]рабочий!$F$335:$W$357</definedName>
    <definedName name="новые_ОФ_2004">[14]рабочий!$F$335:$W$357</definedName>
    <definedName name="новые_ОФ_а_всего" localSheetId="2">[13]рабочий!$F$767:$V$789</definedName>
    <definedName name="новые_ОФ_а_всего">[14]рабочий!$F$767:$V$789</definedName>
    <definedName name="новые_ОФ_всего" localSheetId="2">[13]рабочий!$F$1331:$V$1353</definedName>
    <definedName name="новые_ОФ_всего">[14]рабочий!$F$1331:$V$1353</definedName>
    <definedName name="новые_ОФ_п_всего" localSheetId="2">[13]рабочий!$F$1293:$V$1315</definedName>
    <definedName name="новые_ОФ_п_всего">[14]рабочий!$F$1293:$V$1315</definedName>
    <definedName name="нор" localSheetId="3">#REF!</definedName>
    <definedName name="нор" localSheetId="4">#REF!</definedName>
    <definedName name="нор" localSheetId="0">#REF!</definedName>
    <definedName name="нор" localSheetId="1">#REF!</definedName>
    <definedName name="нор" localSheetId="2">#REF!</definedName>
    <definedName name="нор">#REF!</definedName>
    <definedName name="норма" localSheetId="3">[22]Справочник!#REF!</definedName>
    <definedName name="норма" localSheetId="4">[22]Справочник!#REF!</definedName>
    <definedName name="норма" localSheetId="0">[22]Справочник!#REF!</definedName>
    <definedName name="норма" localSheetId="1">[22]Справочник!#REF!</definedName>
    <definedName name="норма" localSheetId="2">[22]Справочник!#REF!</definedName>
    <definedName name="норма">[22]Справочник!#REF!</definedName>
    <definedName name="нормавремени" localSheetId="3">[22]Справочник!#REF!</definedName>
    <definedName name="нормавремени" localSheetId="4">[22]Справочник!#REF!</definedName>
    <definedName name="нормавремени" localSheetId="0">[22]Справочник!#REF!</definedName>
    <definedName name="нормавремени" localSheetId="1">[22]Справочник!#REF!</definedName>
    <definedName name="нормавремени" localSheetId="2">[22]Справочник!#REF!</definedName>
    <definedName name="нормавремени">[22]Справочник!#REF!</definedName>
    <definedName name="_xlnm.Print_Area" localSheetId="3">'На ремонт грузовых вагонов_v1'!$B$1:$S$1449</definedName>
    <definedName name="_xlnm.Print_Area" localSheetId="4">'На ремонт з.ч._v1'!$A$1:$Q$146</definedName>
    <definedName name="_xlnm.Print_Area" localSheetId="0">'Приложение №4'!$B$1:$X$1326</definedName>
    <definedName name="_xlnm.Print_Area" localSheetId="1">'Приложение №5'!$A$1:$X$165</definedName>
    <definedName name="_xlnm.Print_Area" localSheetId="2">'Приложение №5.1'!$A$1:$AE$25</definedName>
    <definedName name="Обода" localSheetId="2">'[17]ЦКК по ободам'!$A$7:$A$16</definedName>
    <definedName name="Обода">'[18]ЦКК по ободам'!$A$7:$A$16</definedName>
    <definedName name="ОГМ" localSheetId="3">#REF!</definedName>
    <definedName name="ОГМ" localSheetId="4">#REF!</definedName>
    <definedName name="ОГМ" localSheetId="0">#REF!</definedName>
    <definedName name="ОГМ" localSheetId="1">#REF!</definedName>
    <definedName name="ОГМ" localSheetId="2">#REF!</definedName>
    <definedName name="ОГМ">#REF!</definedName>
    <definedName name="Ожерелье" localSheetId="3" hidden="1">{#N/A,#N/A,TRUE,"ПВтранз"}</definedName>
    <definedName name="Ожерелье" localSheetId="4" hidden="1">{#N/A,#N/A,TRUE,"ПВтранз"}</definedName>
    <definedName name="Ожерелье" localSheetId="0" hidden="1">{#N/A,#N/A,TRUE,"ПВтранз"}</definedName>
    <definedName name="Ожерелье" localSheetId="1" hidden="1">{#N/A,#N/A,TRUE,"ПВтранз"}</definedName>
    <definedName name="Ожерелье" localSheetId="2" hidden="1">{#N/A,#N/A,TRUE,"ПВтранз"}</definedName>
    <definedName name="Ожерелье" hidden="1">{#N/A,#N/A,TRUE,"ПВтранз"}</definedName>
    <definedName name="окраска_05" localSheetId="2">[13]окраска!$C$7:$Z$30</definedName>
    <definedName name="окраска_05">[14]окраска!$C$7:$Z$30</definedName>
    <definedName name="окраска_06" localSheetId="2">[13]окраска!$C$35:$Z$58</definedName>
    <definedName name="окраска_06">[14]окраска!$C$35:$Z$58</definedName>
    <definedName name="окраска_07" localSheetId="2">[13]окраска!$C$63:$Z$86</definedName>
    <definedName name="окраска_07">[14]окраска!$C$63:$Z$86</definedName>
    <definedName name="окраска_08" localSheetId="2">[13]окраска!$C$91:$Z$114</definedName>
    <definedName name="окраска_08">[14]окраска!$C$91:$Z$114</definedName>
    <definedName name="окраска_09" localSheetId="2">[13]окраска!$C$119:$Z$142</definedName>
    <definedName name="окраска_09">[14]окраска!$C$119:$Z$142</definedName>
    <definedName name="окраска_10" localSheetId="2">[13]окраска!$C$147:$Z$170</definedName>
    <definedName name="окраска_10">[14]окраска!$C$147:$Z$170</definedName>
    <definedName name="окраска_11" localSheetId="2">[13]окраска!$C$175:$Z$198</definedName>
    <definedName name="окраска_11">[14]окраска!$C$175:$Z$198</definedName>
    <definedName name="окраска_12" localSheetId="2">[13]окраска!$C$203:$Z$226</definedName>
    <definedName name="окраска_12">[14]окраска!$C$203:$Z$226</definedName>
    <definedName name="окраска_13" localSheetId="2">[13]окраска!$C$231:$Z$254</definedName>
    <definedName name="окраска_13">[14]окраска!$C$231:$Z$254</definedName>
    <definedName name="окраска_14" localSheetId="2">[13]окраска!$C$259:$Z$282</definedName>
    <definedName name="окраска_14">[14]окраска!$C$259:$Z$282</definedName>
    <definedName name="окраска_15" localSheetId="2">[13]окраска!$C$287:$Z$310</definedName>
    <definedName name="окраска_15">[14]окраска!$C$287:$Z$310</definedName>
    <definedName name="олд" localSheetId="3" hidden="1">{#N/A,#N/A,TRUE,"ПВтранз"}</definedName>
    <definedName name="олд" localSheetId="4" hidden="1">{#N/A,#N/A,TRUE,"ПВтранз"}</definedName>
    <definedName name="олд" localSheetId="0" hidden="1">{#N/A,#N/A,TRUE,"ПВтранз"}</definedName>
    <definedName name="олд" localSheetId="1" hidden="1">{#N/A,#N/A,TRUE,"ПВтранз"}</definedName>
    <definedName name="олд" localSheetId="2" hidden="1">{#N/A,#N/A,TRUE,"ПВтранз"}</definedName>
    <definedName name="олд" hidden="1">{#N/A,#N/A,TRUE,"ПВтранз"}</definedName>
    <definedName name="олдж" localSheetId="3" hidden="1">{#N/A,#N/A,TRUE,"ПВтранз"}</definedName>
    <definedName name="олдж" localSheetId="4" hidden="1">{#N/A,#N/A,TRUE,"ПВтранз"}</definedName>
    <definedName name="олдж" localSheetId="0" hidden="1">{#N/A,#N/A,TRUE,"ПВтранз"}</definedName>
    <definedName name="олдж" localSheetId="1" hidden="1">{#N/A,#N/A,TRUE,"ПВтранз"}</definedName>
    <definedName name="олдж" localSheetId="2" hidden="1">{#N/A,#N/A,TRUE,"ПВтранз"}</definedName>
    <definedName name="олдж" hidden="1">{#N/A,#N/A,TRUE,"ПВтранз"}</definedName>
    <definedName name="оо" localSheetId="3" hidden="1">{#N/A,#N/A,TRUE,"ПВтранз"}</definedName>
    <definedName name="оо" localSheetId="4" hidden="1">{#N/A,#N/A,TRUE,"ПВтранз"}</definedName>
    <definedName name="оо" localSheetId="0" hidden="1">{#N/A,#N/A,TRUE,"ПВтранз"}</definedName>
    <definedName name="оо" localSheetId="1" hidden="1">{#N/A,#N/A,TRUE,"ПВтранз"}</definedName>
    <definedName name="оо" localSheetId="2" hidden="1">{#N/A,#N/A,TRUE,"ПВтранз"}</definedName>
    <definedName name="оо" hidden="1">{#N/A,#N/A,TRUE,"ПВтранз"}</definedName>
    <definedName name="ооа" localSheetId="3" hidden="1">{#N/A,#N/A,TRUE,"ПВтранз"}</definedName>
    <definedName name="ооа" localSheetId="4" hidden="1">{#N/A,#N/A,TRUE,"ПВтранз"}</definedName>
    <definedName name="ооа" localSheetId="0" hidden="1">{#N/A,#N/A,TRUE,"ПВтранз"}</definedName>
    <definedName name="ооа" localSheetId="1" hidden="1">{#N/A,#N/A,TRUE,"ПВтранз"}</definedName>
    <definedName name="ооа" localSheetId="2" hidden="1">{#N/A,#N/A,TRUE,"ПВтранз"}</definedName>
    <definedName name="ооа" hidden="1">{#N/A,#N/A,TRUE,"ПВтранз"}</definedName>
    <definedName name="ооо" localSheetId="3" hidden="1">{#N/A,#N/A,TRUE,"ПВтранз"}</definedName>
    <definedName name="ооо" localSheetId="4" hidden="1">{#N/A,#N/A,TRUE,"ПВтранз"}</definedName>
    <definedName name="ооо" localSheetId="0" hidden="1">{#N/A,#N/A,TRUE,"ПВтранз"}</definedName>
    <definedName name="ооо" localSheetId="1" hidden="1">{#N/A,#N/A,TRUE,"ПВтранз"}</definedName>
    <definedName name="ооо" localSheetId="2" hidden="1">{#N/A,#N/A,TRUE,"ПВтранз"}</definedName>
    <definedName name="ооо" hidden="1">{#N/A,#N/A,TRUE,"ПВтранз"}</definedName>
    <definedName name="ост" localSheetId="3" hidden="1">{#N/A,#N/A,TRUE,"ПВтранз"}</definedName>
    <definedName name="ост" localSheetId="4" hidden="1">{#N/A,#N/A,TRUE,"ПВтранз"}</definedName>
    <definedName name="ост" localSheetId="0" hidden="1">{#N/A,#N/A,TRUE,"ПВтранз"}</definedName>
    <definedName name="ост" localSheetId="1" hidden="1">{#N/A,#N/A,TRUE,"ПВтранз"}</definedName>
    <definedName name="ост" localSheetId="2" hidden="1">{#N/A,#N/A,TRUE,"ПВтранз"}</definedName>
    <definedName name="ост" hidden="1">{#N/A,#N/A,TRUE,"ПВтранз"}</definedName>
    <definedName name="от" localSheetId="3" hidden="1">{#N/A,#N/A,TRUE,"ПВтранз"}</definedName>
    <definedName name="от" localSheetId="4" hidden="1">{#N/A,#N/A,TRUE,"ПВтранз"}</definedName>
    <definedName name="от" localSheetId="0" hidden="1">{#N/A,#N/A,TRUE,"ПВтранз"}</definedName>
    <definedName name="от" localSheetId="1" hidden="1">{#N/A,#N/A,TRUE,"ПВтранз"}</definedName>
    <definedName name="от" localSheetId="2" hidden="1">{#N/A,#N/A,TRUE,"ПВтранз"}</definedName>
    <definedName name="от" hidden="1">{#N/A,#N/A,TRUE,"ПВтранз"}</definedName>
    <definedName name="отм" localSheetId="3" hidden="1">{#N/A,#N/A,TRUE,"ПВтранз"}</definedName>
    <definedName name="отм" localSheetId="4" hidden="1">{#N/A,#N/A,TRUE,"ПВтранз"}</definedName>
    <definedName name="отм" localSheetId="0" hidden="1">{#N/A,#N/A,TRUE,"ПВтранз"}</definedName>
    <definedName name="отм" localSheetId="1" hidden="1">{#N/A,#N/A,TRUE,"ПВтранз"}</definedName>
    <definedName name="отм" localSheetId="2" hidden="1">{#N/A,#N/A,TRUE,"ПВтранз"}</definedName>
    <definedName name="отм" hidden="1">{#N/A,#N/A,TRUE,"ПВтранз"}</definedName>
    <definedName name="отр" localSheetId="3" hidden="1">{#N/A,#N/A,TRUE,"ПВтранз"}</definedName>
    <definedName name="отр" localSheetId="4" hidden="1">{#N/A,#N/A,TRUE,"ПВтранз"}</definedName>
    <definedName name="отр" localSheetId="0" hidden="1">{#N/A,#N/A,TRUE,"ПВтранз"}</definedName>
    <definedName name="отр" localSheetId="1" hidden="1">{#N/A,#N/A,TRUE,"ПВтранз"}</definedName>
    <definedName name="отр" localSheetId="2" hidden="1">{#N/A,#N/A,TRUE,"ПВтранз"}</definedName>
    <definedName name="отр" hidden="1">{#N/A,#N/A,TRUE,"ПВтранз"}</definedName>
    <definedName name="ОФ_а_с_пц" localSheetId="2">[13]рабочий!$CI$121:$CY$143</definedName>
    <definedName name="ОФ_а_с_пц">[14]рабочий!$CI$121:$CY$143</definedName>
    <definedName name="оф_н_а_2003_пц" localSheetId="3">'[14]Текущие цены'!#REF!</definedName>
    <definedName name="оф_н_а_2003_пц" localSheetId="4">'[14]Текущие цены'!#REF!</definedName>
    <definedName name="оф_н_а_2003_пц" localSheetId="0">'[14]Текущие цены'!#REF!</definedName>
    <definedName name="оф_н_а_2003_пц" localSheetId="1">'[14]Текущие цены'!#REF!</definedName>
    <definedName name="оф_н_а_2003_пц" localSheetId="2">'[13]Текущие цены'!#REF!</definedName>
    <definedName name="оф_н_а_2003_пц">'[14]Текущие цены'!#REF!</definedName>
    <definedName name="оф_н_а_2004" localSheetId="3">'[14]Текущие цены'!#REF!</definedName>
    <definedName name="оф_н_а_2004" localSheetId="4">'[14]Текущие цены'!#REF!</definedName>
    <definedName name="оф_н_а_2004" localSheetId="0">'[14]Текущие цены'!#REF!</definedName>
    <definedName name="оф_н_а_2004" localSheetId="1">'[14]Текущие цены'!#REF!</definedName>
    <definedName name="оф_н_а_2004" localSheetId="2">'[13]Текущие цены'!#REF!</definedName>
    <definedName name="оф_н_а_2004">'[14]Текущие цены'!#REF!</definedName>
    <definedName name="па" localSheetId="3">[22]Справочник!#REF!</definedName>
    <definedName name="па" localSheetId="4">[22]Справочник!#REF!</definedName>
    <definedName name="па" localSheetId="0">[22]Справочник!#REF!</definedName>
    <definedName name="па" localSheetId="1">[22]Справочник!#REF!</definedName>
    <definedName name="па" localSheetId="2">[22]Справочник!#REF!</definedName>
    <definedName name="па">[22]Справочник!#REF!</definedName>
    <definedName name="пов" localSheetId="3">[22]Справочник!#REF!</definedName>
    <definedName name="пов" localSheetId="4">[22]Справочник!#REF!</definedName>
    <definedName name="пов" localSheetId="0">[22]Справочник!#REF!</definedName>
    <definedName name="пов" localSheetId="1">[22]Справочник!#REF!</definedName>
    <definedName name="пов" localSheetId="2">[22]Справочник!#REF!</definedName>
    <definedName name="пов">[22]Справочник!#REF!</definedName>
    <definedName name="ПОКАЗАТЕЛИ_ДОЛГОСР.ПРОГНОЗА" localSheetId="3">'[29]2002(v2)'!#REF!</definedName>
    <definedName name="ПОКАЗАТЕЛИ_ДОЛГОСР.ПРОГНОЗА" localSheetId="4">'[29]2002(v2)'!#REF!</definedName>
    <definedName name="ПОКАЗАТЕЛИ_ДОЛГОСР.ПРОГНОЗА" localSheetId="0">'[29]2002(v2)'!#REF!</definedName>
    <definedName name="ПОКАЗАТЕЛИ_ДОЛГОСР.ПРОГНОЗА" localSheetId="1">'[29]2002(v2)'!#REF!</definedName>
    <definedName name="ПОКАЗАТЕЛИ_ДОЛГОСР.ПРОГНОЗА" localSheetId="2">'[29]2002(v2)'!#REF!</definedName>
    <definedName name="ПОКАЗАТЕЛИ_ДОЛГОСР.ПРОГНОЗА">'[29]2002(v2)'!#REF!</definedName>
    <definedName name="ПОТР._РЫНОКДП" localSheetId="3">[2]vec!#REF!</definedName>
    <definedName name="ПОТР._РЫНОКДП" localSheetId="4">[2]vec!#REF!</definedName>
    <definedName name="ПОТР._РЫНОКДП" localSheetId="0">[2]vec!#REF!</definedName>
    <definedName name="ПОТР._РЫНОКДП" localSheetId="1">[2]vec!#REF!</definedName>
    <definedName name="ПОТР._РЫНОКДП" localSheetId="2">[3]vec!#REF!</definedName>
    <definedName name="ПОТР._РЫНОКДП">[2]vec!#REF!</definedName>
    <definedName name="Потреб_вып_всего" localSheetId="3">'[14]Текущие цены'!#REF!</definedName>
    <definedName name="Потреб_вып_всего" localSheetId="4">'[14]Текущие цены'!#REF!</definedName>
    <definedName name="Потреб_вып_всего" localSheetId="0">'[14]Текущие цены'!#REF!</definedName>
    <definedName name="Потреб_вып_всего" localSheetId="1">'[14]Текущие цены'!#REF!</definedName>
    <definedName name="Потреб_вып_всего" localSheetId="2">'[13]Текущие цены'!#REF!</definedName>
    <definedName name="Потреб_вып_всего">'[14]Текущие цены'!#REF!</definedName>
    <definedName name="Потреб_вып_оф_н_цпг" localSheetId="3">'[14]Текущие цены'!#REF!</definedName>
    <definedName name="Потреб_вып_оф_н_цпг" localSheetId="4">'[14]Текущие цены'!#REF!</definedName>
    <definedName name="Потреб_вып_оф_н_цпг" localSheetId="0">'[14]Текущие цены'!#REF!</definedName>
    <definedName name="Потреб_вып_оф_н_цпг" localSheetId="1">'[14]Текущие цены'!#REF!</definedName>
    <definedName name="Потреб_вып_оф_н_цпг" localSheetId="2">'[13]Текущие цены'!#REF!</definedName>
    <definedName name="Потреб_вып_оф_н_цпг">'[14]Текущие цены'!#REF!</definedName>
    <definedName name="пп" localSheetId="3">#REF!</definedName>
    <definedName name="пп" localSheetId="4">#REF!</definedName>
    <definedName name="пп" localSheetId="0">#REF!</definedName>
    <definedName name="пп" localSheetId="1">#REF!</definedName>
    <definedName name="пп" localSheetId="2">#REF!</definedName>
    <definedName name="пп">#REF!</definedName>
    <definedName name="ппп" localSheetId="3">#REF!</definedName>
    <definedName name="ппп" localSheetId="4">#REF!</definedName>
    <definedName name="ппп" localSheetId="0">#REF!</definedName>
    <definedName name="ппп" localSheetId="1">#REF!</definedName>
    <definedName name="ппп" localSheetId="2">#REF!</definedName>
    <definedName name="ппп">#REF!</definedName>
    <definedName name="пппп" localSheetId="3">'[30]2002(v1)'!#REF!</definedName>
    <definedName name="пппп" localSheetId="4">'[30]2002(v1)'!#REF!</definedName>
    <definedName name="пппп" localSheetId="0">'[30]2002(v1)'!#REF!</definedName>
    <definedName name="пппп" localSheetId="1">'[30]2002(v1)'!#REF!</definedName>
    <definedName name="пппп" localSheetId="2">'[31]2002(v1)'!#REF!</definedName>
    <definedName name="пппп">'[30]2002(v1)'!#REF!</definedName>
    <definedName name="ппппп" localSheetId="3" hidden="1">{#N/A,#N/A,TRUE,"ПВтранз"}</definedName>
    <definedName name="ппппп" localSheetId="4" hidden="1">{#N/A,#N/A,TRUE,"ПВтранз"}</definedName>
    <definedName name="ппппп" localSheetId="0" hidden="1">{#N/A,#N/A,TRUE,"ПВтранз"}</definedName>
    <definedName name="ппппп" localSheetId="1" hidden="1">{#N/A,#N/A,TRUE,"ПВтранз"}</definedName>
    <definedName name="ппппп" localSheetId="2" hidden="1">{#N/A,#N/A,TRUE,"ПВтранз"}</definedName>
    <definedName name="ппппп" hidden="1">{#N/A,#N/A,TRUE,"ПВтранз"}</definedName>
    <definedName name="ппппппппппппппп" localSheetId="3" hidden="1">{#N/A,#N/A,TRUE,"ПВтранз"}</definedName>
    <definedName name="ппппппппппппппп" localSheetId="4" hidden="1">{#N/A,#N/A,TRUE,"ПВтранз"}</definedName>
    <definedName name="ппппппппппппппп" localSheetId="0" hidden="1">{#N/A,#N/A,TRUE,"ПВтранз"}</definedName>
    <definedName name="ппппппппппппппп" localSheetId="1" hidden="1">{#N/A,#N/A,TRUE,"ПВтранз"}</definedName>
    <definedName name="ппппппппппппппп" localSheetId="2" hidden="1">{#N/A,#N/A,TRUE,"ПВтранз"}</definedName>
    <definedName name="ппппппппппппппп" hidden="1">{#N/A,#N/A,TRUE,"ПВтранз"}</definedName>
    <definedName name="пппппппппппппппппппп" localSheetId="3" hidden="1">{#N/A,#N/A,TRUE,"ПВтранз"}</definedName>
    <definedName name="пппппппппппппппппппп" localSheetId="4" hidden="1">{#N/A,#N/A,TRUE,"ПВтранз"}</definedName>
    <definedName name="пппппппппппппппппппп" localSheetId="0" hidden="1">{#N/A,#N/A,TRUE,"ПВтранз"}</definedName>
    <definedName name="пппппппппппппппппппп" localSheetId="1" hidden="1">{#N/A,#N/A,TRUE,"ПВтранз"}</definedName>
    <definedName name="пппппппппппппппппппп" localSheetId="2" hidden="1">{#N/A,#N/A,TRUE,"ПВтранз"}</definedName>
    <definedName name="пппппппппппппппппппп" hidden="1">{#N/A,#N/A,TRUE,"ПВтранз"}</definedName>
    <definedName name="пр" localSheetId="3" hidden="1">{#N/A,#N/A,TRUE,"ПВтранз"}</definedName>
    <definedName name="пр" localSheetId="4" hidden="1">{#N/A,#N/A,TRUE,"ПВтранз"}</definedName>
    <definedName name="пр" localSheetId="0" hidden="1">{#N/A,#N/A,TRUE,"ПВтранз"}</definedName>
    <definedName name="пр" localSheetId="1" hidden="1">{#N/A,#N/A,TRUE,"ПВтранз"}</definedName>
    <definedName name="пр" localSheetId="2" hidden="1">{#N/A,#N/A,TRUE,"ПВтранз"}</definedName>
    <definedName name="пр" hidden="1">{#N/A,#N/A,TRUE,"ПВтранз"}</definedName>
    <definedName name="приписка" localSheetId="3" hidden="1">{#N/A,#N/A,TRUE,"ПВтранз"}</definedName>
    <definedName name="приписка" localSheetId="4" hidden="1">{#N/A,#N/A,TRUE,"ПВтранз"}</definedName>
    <definedName name="приписка" localSheetId="0" hidden="1">{#N/A,#N/A,TRUE,"ПВтранз"}</definedName>
    <definedName name="приписка" localSheetId="1" hidden="1">{#N/A,#N/A,TRUE,"ПВтранз"}</definedName>
    <definedName name="приписка" localSheetId="2" hidden="1">{#N/A,#N/A,TRUE,"ПВтранз"}</definedName>
    <definedName name="приписка" hidden="1">{#N/A,#N/A,TRUE,"ПВтранз"}</definedName>
    <definedName name="приписной" localSheetId="3" hidden="1">{#N/A,#N/A,TRUE,"ПВтранз"}</definedName>
    <definedName name="приписной" localSheetId="4" hidden="1">{#N/A,#N/A,TRUE,"ПВтранз"}</definedName>
    <definedName name="приписной" localSheetId="0" hidden="1">{#N/A,#N/A,TRUE,"ПВтранз"}</definedName>
    <definedName name="приписной" localSheetId="1" hidden="1">{#N/A,#N/A,TRUE,"ПВтранз"}</definedName>
    <definedName name="приписной" localSheetId="2" hidden="1">{#N/A,#N/A,TRUE,"ПВтранз"}</definedName>
    <definedName name="приписной" hidden="1">{#N/A,#N/A,TRUE,"ПВтранз"}</definedName>
    <definedName name="про" localSheetId="3" hidden="1">{#N/A,#N/A,TRUE,"ПВтранз"}</definedName>
    <definedName name="про" localSheetId="4" hidden="1">{#N/A,#N/A,TRUE,"ПВтранз"}</definedName>
    <definedName name="про" localSheetId="0" hidden="1">{#N/A,#N/A,TRUE,"ПВтранз"}</definedName>
    <definedName name="про" localSheetId="1" hidden="1">{#N/A,#N/A,TRUE,"ПВтранз"}</definedName>
    <definedName name="про" localSheetId="2" hidden="1">{#N/A,#N/A,TRUE,"ПВтранз"}</definedName>
    <definedName name="про" hidden="1">{#N/A,#N/A,TRUE,"ПВтранз"}</definedName>
    <definedName name="прог" localSheetId="3" hidden="1">{#N/A,#N/A,TRUE,"ПВтранз"}</definedName>
    <definedName name="прог" localSheetId="4" hidden="1">{#N/A,#N/A,TRUE,"ПВтранз"}</definedName>
    <definedName name="прог" localSheetId="0" hidden="1">{#N/A,#N/A,TRUE,"ПВтранз"}</definedName>
    <definedName name="прог" localSheetId="1" hidden="1">{#N/A,#N/A,TRUE,"ПВтранз"}</definedName>
    <definedName name="прог" localSheetId="2" hidden="1">{#N/A,#N/A,TRUE,"ПВтранз"}</definedName>
    <definedName name="прог" hidden="1">{#N/A,#N/A,TRUE,"ПВтранз"}</definedName>
    <definedName name="Прогноз_Вып_пц" localSheetId="2">[13]рабочий!$Y$240:$AP$262</definedName>
    <definedName name="Прогноз_Вып_пц">[14]рабочий!$Y$240:$AP$262</definedName>
    <definedName name="Прогноз_вып_цпг" localSheetId="3">'[14]Текущие цены'!#REF!</definedName>
    <definedName name="Прогноз_вып_цпг" localSheetId="4">'[14]Текущие цены'!#REF!</definedName>
    <definedName name="Прогноз_вып_цпг" localSheetId="0">'[14]Текущие цены'!#REF!</definedName>
    <definedName name="Прогноз_вып_цпг" localSheetId="1">'[14]Текущие цены'!#REF!</definedName>
    <definedName name="Прогноз_вып_цпг" localSheetId="2">'[13]Текущие цены'!#REF!</definedName>
    <definedName name="Прогноз_вып_цпг">'[14]Текущие цены'!#REF!</definedName>
    <definedName name="Прогноз97" localSheetId="3">[32]ПРОГНОЗ_1!#REF!</definedName>
    <definedName name="Прогноз97" localSheetId="4">[32]ПРОГНОЗ_1!#REF!</definedName>
    <definedName name="Прогноз97" localSheetId="0">[32]ПРОГНОЗ_1!#REF!</definedName>
    <definedName name="Прогноз97" localSheetId="1">[32]ПРОГНОЗ_1!#REF!</definedName>
    <definedName name="Прогноз97" localSheetId="2">[33]ПРОГНОЗ_1!#REF!</definedName>
    <definedName name="Прогноз97">[32]ПРОГНОЗ_1!#REF!</definedName>
    <definedName name="прро" localSheetId="3" hidden="1">{#N/A,#N/A,TRUE,"ПВтранз"}</definedName>
    <definedName name="прро" localSheetId="4" hidden="1">{#N/A,#N/A,TRUE,"ПВтранз"}</definedName>
    <definedName name="прро" localSheetId="0" hidden="1">{#N/A,#N/A,TRUE,"ПВтранз"}</definedName>
    <definedName name="прро" localSheetId="1" hidden="1">{#N/A,#N/A,TRUE,"ПВтранз"}</definedName>
    <definedName name="прро" localSheetId="2" hidden="1">{#N/A,#N/A,TRUE,"ПВтранз"}</definedName>
    <definedName name="прро" hidden="1">{#N/A,#N/A,TRUE,"ПВтранз"}</definedName>
    <definedName name="ПТО1" localSheetId="3">#REF!</definedName>
    <definedName name="ПТО1" localSheetId="4">#REF!</definedName>
    <definedName name="ПТО1" localSheetId="0">#REF!</definedName>
    <definedName name="ПТО1" localSheetId="1">#REF!</definedName>
    <definedName name="ПТО1" localSheetId="2">#REF!</definedName>
    <definedName name="ПТО1">#REF!</definedName>
    <definedName name="ПТО2" localSheetId="3">#REF!</definedName>
    <definedName name="ПТО2" localSheetId="4">#REF!</definedName>
    <definedName name="ПТО2" localSheetId="0">#REF!</definedName>
    <definedName name="ПТО2" localSheetId="1">#REF!</definedName>
    <definedName name="ПТО2" localSheetId="2">#REF!</definedName>
    <definedName name="ПТО2">#REF!</definedName>
    <definedName name="ПТОБ" localSheetId="3">#REF!</definedName>
    <definedName name="ПТОБ" localSheetId="4">#REF!</definedName>
    <definedName name="ПТОБ" localSheetId="0">#REF!</definedName>
    <definedName name="ПТОБ" localSheetId="1">#REF!</definedName>
    <definedName name="ПТОБ" localSheetId="2">#REF!</definedName>
    <definedName name="ПТОБ">#REF!</definedName>
    <definedName name="ПТОЛ2" localSheetId="3">#REF!</definedName>
    <definedName name="ПТОЛ2" localSheetId="4">#REF!</definedName>
    <definedName name="ПТОЛ2" localSheetId="0">#REF!</definedName>
    <definedName name="ПТОЛ2" localSheetId="1">#REF!</definedName>
    <definedName name="ПТОЛ2" localSheetId="2">#REF!</definedName>
    <definedName name="ПТОЛ2">#REF!</definedName>
    <definedName name="ра" localSheetId="3">[22]Справочник!#REF!</definedName>
    <definedName name="ра" localSheetId="4">[22]Справочник!#REF!</definedName>
    <definedName name="ра" localSheetId="0">[22]Справочник!#REF!</definedName>
    <definedName name="ра" localSheetId="1">[22]Справочник!#REF!</definedName>
    <definedName name="ра" localSheetId="2">[22]Справочник!#REF!</definedName>
    <definedName name="ра">[22]Справочник!#REF!</definedName>
    <definedName name="Рабдвиж" localSheetId="3">[22]Справочник!#REF!</definedName>
    <definedName name="Рабдвиж" localSheetId="4">[22]Справочник!#REF!</definedName>
    <definedName name="Рабдвиж" localSheetId="0">[22]Справочник!#REF!</definedName>
    <definedName name="Рабдвиж" localSheetId="1">[22]Справочник!#REF!</definedName>
    <definedName name="Рабдвиж" localSheetId="2">[22]Справочник!#REF!</definedName>
    <definedName name="Рабдвиж">[22]Справочник!#REF!</definedName>
    <definedName name="Рабо" localSheetId="3">[22]Справочник!#REF!</definedName>
    <definedName name="Рабо" localSheetId="4">[22]Справочник!#REF!</definedName>
    <definedName name="Рабо" localSheetId="0">[22]Справочник!#REF!</definedName>
    <definedName name="Рабо" localSheetId="1">[22]Справочник!#REF!</definedName>
    <definedName name="Рабо" localSheetId="2">[22]Справочник!#REF!</definedName>
    <definedName name="Рабо">[22]Справочник!#REF!</definedName>
    <definedName name="Работа" localSheetId="3">[22]Справочник!#REF!</definedName>
    <definedName name="Работа" localSheetId="4">[22]Справочник!#REF!</definedName>
    <definedName name="Работа" localSheetId="0">[22]Справочник!#REF!</definedName>
    <definedName name="Работа" localSheetId="1">[22]Справочник!#REF!</definedName>
    <definedName name="Работа" localSheetId="2">[22]Справочник!#REF!</definedName>
    <definedName name="Работа">[22]Справочник!#REF!</definedName>
    <definedName name="рабочие_дни" localSheetId="2">'[34]1.1.Объяс.'!$G$8</definedName>
    <definedName name="рабочие_дни">'[35]1.1.Объяс.'!$G$8</definedName>
    <definedName name="расценка" localSheetId="3">#REF!</definedName>
    <definedName name="расценка" localSheetId="4">#REF!</definedName>
    <definedName name="расценка" localSheetId="0">#REF!</definedName>
    <definedName name="расценка" localSheetId="1">#REF!</definedName>
    <definedName name="расценка" localSheetId="2">#REF!</definedName>
    <definedName name="расценка">#REF!</definedName>
    <definedName name="ро" localSheetId="2">[6]работы!#REF!</definedName>
    <definedName name="ро">[6]работы!#REF!</definedName>
    <definedName name="рол" localSheetId="3" hidden="1">{#N/A,#N/A,TRUE,"ПВтранз"}</definedName>
    <definedName name="рол" localSheetId="4" hidden="1">{#N/A,#N/A,TRUE,"ПВтранз"}</definedName>
    <definedName name="рол" localSheetId="0" hidden="1">{#N/A,#N/A,TRUE,"ПВтранз"}</definedName>
    <definedName name="рол" localSheetId="1" hidden="1">{#N/A,#N/A,TRUE,"ПВтранз"}</definedName>
    <definedName name="рол" localSheetId="2" hidden="1">{#N/A,#N/A,TRUE,"ПВтранз"}</definedName>
    <definedName name="рол" hidden="1">{#N/A,#N/A,TRUE,"ПВтранз"}</definedName>
    <definedName name="ролд" localSheetId="3" hidden="1">{#N/A,#N/A,TRUE,"ПВтранз"}</definedName>
    <definedName name="ролд" localSheetId="4" hidden="1">{#N/A,#N/A,TRUE,"ПВтранз"}</definedName>
    <definedName name="ролд" localSheetId="0" hidden="1">{#N/A,#N/A,TRUE,"ПВтранз"}</definedName>
    <definedName name="ролд" localSheetId="1" hidden="1">{#N/A,#N/A,TRUE,"ПВтранз"}</definedName>
    <definedName name="ролд" localSheetId="2" hidden="1">{#N/A,#N/A,TRUE,"ПВтранз"}</definedName>
    <definedName name="ролд" hidden="1">{#N/A,#N/A,TRUE,"ПВтранз"}</definedName>
    <definedName name="рррр" localSheetId="3" hidden="1">{#N/A,#N/A,TRUE,"ПВтранз"}</definedName>
    <definedName name="рррр" localSheetId="4" hidden="1">{#N/A,#N/A,TRUE,"ПВтранз"}</definedName>
    <definedName name="рррр" localSheetId="0" hidden="1">{#N/A,#N/A,TRUE,"ПВтранз"}</definedName>
    <definedName name="рррр" localSheetId="1" hidden="1">{#N/A,#N/A,TRUE,"ПВтранз"}</definedName>
    <definedName name="рррр" localSheetId="2" hidden="1">{#N/A,#N/A,TRUE,"ПВтранз"}</definedName>
    <definedName name="рррр" hidden="1">{#N/A,#N/A,TRUE,"ПВтранз"}</definedName>
    <definedName name="рррррррррррррр" localSheetId="3" hidden="1">{#N/A,#N/A,TRUE,"ПВтранз"}</definedName>
    <definedName name="рррррррррррррр" localSheetId="4" hidden="1">{#N/A,#N/A,TRUE,"ПВтранз"}</definedName>
    <definedName name="рррррррррррррр" localSheetId="0" hidden="1">{#N/A,#N/A,TRUE,"ПВтранз"}</definedName>
    <definedName name="рррррррррррррр" localSheetId="1" hidden="1">{#N/A,#N/A,TRUE,"ПВтранз"}</definedName>
    <definedName name="рррррррррррррр" localSheetId="2" hidden="1">{#N/A,#N/A,TRUE,"ПВтранз"}</definedName>
    <definedName name="рррррррррррррр" hidden="1">{#N/A,#N/A,TRUE,"ПВтранз"}</definedName>
    <definedName name="Руководители" localSheetId="3">[22]Справочник!#REF!</definedName>
    <definedName name="Руководители" localSheetId="4">[22]Справочник!#REF!</definedName>
    <definedName name="Руководители" localSheetId="0">[22]Справочник!#REF!</definedName>
    <definedName name="Руководители" localSheetId="1">[22]Справочник!#REF!</definedName>
    <definedName name="Руководители" localSheetId="2">[22]Справочник!#REF!</definedName>
    <definedName name="Руководители">[22]Справочник!#REF!</definedName>
    <definedName name="с" localSheetId="0">#REF!</definedName>
    <definedName name="с" localSheetId="1">#REF!</definedName>
    <definedName name="с" localSheetId="2">#REF!</definedName>
    <definedName name="с">#REF!</definedName>
    <definedName name="саае" localSheetId="3" hidden="1">{#N/A,#N/A,TRUE,"ПВтранз"}</definedName>
    <definedName name="саае" localSheetId="4" hidden="1">{#N/A,#N/A,TRUE,"ПВтранз"}</definedName>
    <definedName name="саае" localSheetId="0" hidden="1">{#N/A,#N/A,TRUE,"ПВтранз"}</definedName>
    <definedName name="саае" localSheetId="1" hidden="1">{#N/A,#N/A,TRUE,"ПВтранз"}</definedName>
    <definedName name="саае" localSheetId="2" hidden="1">{#N/A,#N/A,TRUE,"ПВтранз"}</definedName>
    <definedName name="саае" hidden="1">{#N/A,#N/A,TRUE,"ПВтранз"}</definedName>
    <definedName name="Служащие" localSheetId="3">[22]Справочник!#REF!</definedName>
    <definedName name="Служащие" localSheetId="4">[22]Справочник!#REF!</definedName>
    <definedName name="Служащие" localSheetId="0">[22]Справочник!#REF!</definedName>
    <definedName name="Служащие" localSheetId="1">[22]Справочник!#REF!</definedName>
    <definedName name="Служащие" localSheetId="2">[22]Справочник!#REF!</definedName>
    <definedName name="Служащие">[22]Справочник!#REF!</definedName>
    <definedName name="снаб" localSheetId="3">#REF!</definedName>
    <definedName name="снаб" localSheetId="4">#REF!</definedName>
    <definedName name="снаб" localSheetId="0">#REF!</definedName>
    <definedName name="снаб" localSheetId="1">#REF!</definedName>
    <definedName name="снаб" localSheetId="2">#REF!</definedName>
    <definedName name="снаб">#REF!</definedName>
    <definedName name="Специалисты" localSheetId="3">[22]Справочник!#REF!</definedName>
    <definedName name="Специалисты" localSheetId="4">[22]Справочник!#REF!</definedName>
    <definedName name="Специалисты" localSheetId="0">[22]Справочник!#REF!</definedName>
    <definedName name="Специалисты" localSheetId="1">[22]Справочник!#REF!</definedName>
    <definedName name="Специалисты" localSheetId="2">[22]Справочник!#REF!</definedName>
    <definedName name="Специалисты">[22]Справочник!#REF!</definedName>
    <definedName name="строй" localSheetId="3">#REF!</definedName>
    <definedName name="строй" localSheetId="4">#REF!</definedName>
    <definedName name="строй" localSheetId="0">#REF!</definedName>
    <definedName name="строй" localSheetId="1">#REF!</definedName>
    <definedName name="строй" localSheetId="2">#REF!</definedName>
    <definedName name="строй">#REF!</definedName>
    <definedName name="сфдрвгк" localSheetId="3">#REF!</definedName>
    <definedName name="сфдрвгк" localSheetId="4">#REF!</definedName>
    <definedName name="сфдрвгк" localSheetId="0">#REF!</definedName>
    <definedName name="сфдрвгк" localSheetId="1">#REF!</definedName>
    <definedName name="сфдрвгк" localSheetId="2">#REF!</definedName>
    <definedName name="сфдрвгк">#REF!</definedName>
    <definedName name="сфдрпгк" localSheetId="3">#REF!</definedName>
    <definedName name="сфдрпгк" localSheetId="4">#REF!</definedName>
    <definedName name="сфдрпгк" localSheetId="0">#REF!</definedName>
    <definedName name="сфдрпгк" localSheetId="1">#REF!</definedName>
    <definedName name="сфдрпгк" localSheetId="2">#REF!</definedName>
    <definedName name="сфдрпгк">#REF!</definedName>
    <definedName name="сфдрприп" localSheetId="3">#REF!</definedName>
    <definedName name="сфдрприп" localSheetId="4">#REF!</definedName>
    <definedName name="сфдрприп" localSheetId="0">#REF!</definedName>
    <definedName name="сфдрприп" localSheetId="1">#REF!</definedName>
    <definedName name="сфдрприп" localSheetId="2">#REF!</definedName>
    <definedName name="сфдрприп">#REF!</definedName>
    <definedName name="сфдрсеть" localSheetId="3">#REF!</definedName>
    <definedName name="сфдрсеть" localSheetId="4">#REF!</definedName>
    <definedName name="сфдрсеть" localSheetId="0">#REF!</definedName>
    <definedName name="сфдрсеть" localSheetId="1">#REF!</definedName>
    <definedName name="сфдрсеть" localSheetId="2">#REF!</definedName>
    <definedName name="сфдрсеть">#REF!</definedName>
    <definedName name="сфдрсобств" localSheetId="3">#REF!</definedName>
    <definedName name="сфдрсобств" localSheetId="4">#REF!</definedName>
    <definedName name="сфдрсобств" localSheetId="0">#REF!</definedName>
    <definedName name="сфдрсобств" localSheetId="1">#REF!</definedName>
    <definedName name="сфдрсобств" localSheetId="2">#REF!</definedName>
    <definedName name="сфдрсобств">#REF!</definedName>
    <definedName name="сфкрвгк" localSheetId="3">#REF!</definedName>
    <definedName name="сфкрвгк" localSheetId="4">#REF!</definedName>
    <definedName name="сфкрвгк" localSheetId="0">#REF!</definedName>
    <definedName name="сфкрвгк" localSheetId="1">#REF!</definedName>
    <definedName name="сфкрвгк" localSheetId="2">#REF!</definedName>
    <definedName name="сфкрвгк">#REF!</definedName>
    <definedName name="сфкрпгк" localSheetId="3">#REF!</definedName>
    <definedName name="сфкрпгк" localSheetId="4">#REF!</definedName>
    <definedName name="сфкрпгк" localSheetId="0">#REF!</definedName>
    <definedName name="сфкрпгк" localSheetId="1">#REF!</definedName>
    <definedName name="сфкрпгк" localSheetId="2">#REF!</definedName>
    <definedName name="сфкрпгк">#REF!</definedName>
    <definedName name="сфкрприп" localSheetId="3">#REF!</definedName>
    <definedName name="сфкрприп" localSheetId="4">#REF!</definedName>
    <definedName name="сфкрприп" localSheetId="0">#REF!</definedName>
    <definedName name="сфкрприп" localSheetId="1">#REF!</definedName>
    <definedName name="сфкрприп" localSheetId="2">#REF!</definedName>
    <definedName name="сфкрприп">#REF!</definedName>
    <definedName name="сфкрсеть" localSheetId="3">#REF!</definedName>
    <definedName name="сфкрсеть" localSheetId="4">#REF!</definedName>
    <definedName name="сфкрсеть" localSheetId="0">#REF!</definedName>
    <definedName name="сфкрсеть" localSheetId="1">#REF!</definedName>
    <definedName name="сфкрсеть" localSheetId="2">#REF!</definedName>
    <definedName name="сфкрсеть">#REF!</definedName>
    <definedName name="сфкрсобств" localSheetId="3">#REF!</definedName>
    <definedName name="сфкрсобств" localSheetId="4">#REF!</definedName>
    <definedName name="сфкрсобств" localSheetId="0">#REF!</definedName>
    <definedName name="сфкрсобств" localSheetId="1">#REF!</definedName>
    <definedName name="сфкрсобств" localSheetId="2">#REF!</definedName>
    <definedName name="сфкрсобств">#REF!</definedName>
    <definedName name="тариф" localSheetId="3">#REF!</definedName>
    <definedName name="тариф" localSheetId="4">#REF!</definedName>
    <definedName name="тариф" localSheetId="0">#REF!</definedName>
    <definedName name="тариф" localSheetId="1">#REF!</definedName>
    <definedName name="тариф" localSheetId="2">#REF!</definedName>
    <definedName name="тариф">#REF!</definedName>
    <definedName name="тел" localSheetId="3">#REF!</definedName>
    <definedName name="тел" localSheetId="4">#REF!</definedName>
    <definedName name="тел" localSheetId="0">#REF!</definedName>
    <definedName name="тел" localSheetId="1">#REF!</definedName>
    <definedName name="тел" localSheetId="2">#REF!</definedName>
    <definedName name="тел">#REF!</definedName>
    <definedName name="тир" localSheetId="3" hidden="1">{#N/A,#N/A,TRUE,"ПВтранз"}</definedName>
    <definedName name="тир" localSheetId="4" hidden="1">{#N/A,#N/A,TRUE,"ПВтранз"}</definedName>
    <definedName name="тир" localSheetId="0" hidden="1">{#N/A,#N/A,TRUE,"ПВтранз"}</definedName>
    <definedName name="тир" localSheetId="1" hidden="1">{#N/A,#N/A,TRUE,"ПВтранз"}</definedName>
    <definedName name="тир" localSheetId="2" hidden="1">{#N/A,#N/A,TRUE,"ПВтранз"}</definedName>
    <definedName name="тир" hidden="1">{#N/A,#N/A,TRUE,"ПВтранз"}</definedName>
    <definedName name="то" localSheetId="3" hidden="1">{#N/A,#N/A,TRUE,"ПВтранз"}</definedName>
    <definedName name="то" localSheetId="4" hidden="1">{#N/A,#N/A,TRUE,"ПВтранз"}</definedName>
    <definedName name="то" localSheetId="0" hidden="1">{#N/A,#N/A,TRUE,"ПВтранз"}</definedName>
    <definedName name="то" localSheetId="1" hidden="1">{#N/A,#N/A,TRUE,"ПВтранз"}</definedName>
    <definedName name="то" localSheetId="2" hidden="1">{#N/A,#N/A,TRUE,"ПВтранз"}</definedName>
    <definedName name="то" hidden="1">{#N/A,#N/A,TRUE,"ПВтранз"}</definedName>
    <definedName name="тран" localSheetId="3" hidden="1">{#N/A,#N/A,TRUE,"ПВтранз"}</definedName>
    <definedName name="тран" localSheetId="4" hidden="1">{#N/A,#N/A,TRUE,"ПВтранз"}</definedName>
    <definedName name="тран" localSheetId="0" hidden="1">{#N/A,#N/A,TRUE,"ПВтранз"}</definedName>
    <definedName name="тран" localSheetId="1" hidden="1">{#N/A,#N/A,TRUE,"ПВтранз"}</definedName>
    <definedName name="тран" localSheetId="2" hidden="1">{#N/A,#N/A,TRUE,"ПВтранз"}</definedName>
    <definedName name="тран" hidden="1">{#N/A,#N/A,TRUE,"ПВтранз"}</definedName>
    <definedName name="транзит" localSheetId="3" hidden="1">{#N/A,#N/A,TRUE,"ПВтранз"}</definedName>
    <definedName name="транзит" localSheetId="4" hidden="1">{#N/A,#N/A,TRUE,"ПВтранз"}</definedName>
    <definedName name="транзит" localSheetId="0" hidden="1">{#N/A,#N/A,TRUE,"ПВтранз"}</definedName>
    <definedName name="транзит" localSheetId="1" hidden="1">{#N/A,#N/A,TRUE,"ПВтранз"}</definedName>
    <definedName name="транзит" localSheetId="2" hidden="1">{#N/A,#N/A,TRUE,"ПВтранз"}</definedName>
    <definedName name="транзит" hidden="1">{#N/A,#N/A,TRUE,"ПВтранз"}</definedName>
    <definedName name="транзит." localSheetId="3" hidden="1">{#N/A,#N/A,TRUE,"ПВтранз"}</definedName>
    <definedName name="транзит." localSheetId="4" hidden="1">{#N/A,#N/A,TRUE,"ПВтранз"}</definedName>
    <definedName name="транзит." localSheetId="0" hidden="1">{#N/A,#N/A,TRUE,"ПВтранз"}</definedName>
    <definedName name="транзит." localSheetId="1" hidden="1">{#N/A,#N/A,TRUE,"ПВтранз"}</definedName>
    <definedName name="транзит." localSheetId="2" hidden="1">{#N/A,#N/A,TRUE,"ПВтранз"}</definedName>
    <definedName name="транзит." hidden="1">{#N/A,#N/A,TRUE,"ПВтранз"}</definedName>
    <definedName name="ттт" localSheetId="3" hidden="1">{#N/A,#N/A,TRUE,"ПВтранз"}</definedName>
    <definedName name="ттт" localSheetId="4" hidden="1">{#N/A,#N/A,TRUE,"ПВтранз"}</definedName>
    <definedName name="ттт" localSheetId="0" hidden="1">{#N/A,#N/A,TRUE,"ПВтранз"}</definedName>
    <definedName name="ттт" localSheetId="1" hidden="1">{#N/A,#N/A,TRUE,"ПВтранз"}</definedName>
    <definedName name="ттт" localSheetId="2" hidden="1">{#N/A,#N/A,TRUE,"ПВтранз"}</definedName>
    <definedName name="ттт" hidden="1">{#N/A,#N/A,TRUE,"ПВтранз"}</definedName>
    <definedName name="тттттт" localSheetId="3" hidden="1">{#N/A,#N/A,TRUE,"ПВтранз"}</definedName>
    <definedName name="тттттт" localSheetId="4" hidden="1">{#N/A,#N/A,TRUE,"ПВтранз"}</definedName>
    <definedName name="тттттт" localSheetId="0" hidden="1">{#N/A,#N/A,TRUE,"ПВтранз"}</definedName>
    <definedName name="тттттт" localSheetId="1" hidden="1">{#N/A,#N/A,TRUE,"ПВтранз"}</definedName>
    <definedName name="тттттт" localSheetId="2" hidden="1">{#N/A,#N/A,TRUE,"ПВтранз"}</definedName>
    <definedName name="тттттт" hidden="1">{#N/A,#N/A,TRUE,"ПВтранз"}</definedName>
    <definedName name="укен" localSheetId="3" hidden="1">{#N/A,#N/A,TRUE,"ПВтранз"}</definedName>
    <definedName name="укен" localSheetId="4" hidden="1">{#N/A,#N/A,TRUE,"ПВтранз"}</definedName>
    <definedName name="укен" localSheetId="0" hidden="1">{#N/A,#N/A,TRUE,"ПВтранз"}</definedName>
    <definedName name="укен" localSheetId="1" hidden="1">{#N/A,#N/A,TRUE,"ПВтранз"}</definedName>
    <definedName name="укен" localSheetId="2" hidden="1">{#N/A,#N/A,TRUE,"ПВтранз"}</definedName>
    <definedName name="укен" hidden="1">{#N/A,#N/A,TRUE,"ПВтранз"}</definedName>
    <definedName name="урал" localSheetId="3" hidden="1">{#N/A,#N/A,TRUE,"ПВтранз"}</definedName>
    <definedName name="урал" localSheetId="4" hidden="1">{#N/A,#N/A,TRUE,"ПВтранз"}</definedName>
    <definedName name="урал" localSheetId="0" hidden="1">{#N/A,#N/A,TRUE,"ПВтранз"}</definedName>
    <definedName name="урал" localSheetId="1" hidden="1">{#N/A,#N/A,TRUE,"ПВтранз"}</definedName>
    <definedName name="урал" localSheetId="2" hidden="1">{#N/A,#N/A,TRUE,"ПВтранз"}</definedName>
    <definedName name="урал" hidden="1">{#N/A,#N/A,TRUE,"ПВтранз"}</definedName>
    <definedName name="УТОР" localSheetId="3">[36]Лист8!#REF!</definedName>
    <definedName name="УТОР" localSheetId="4">[36]Лист8!#REF!</definedName>
    <definedName name="УТОР" localSheetId="0">[36]Лист8!#REF!</definedName>
    <definedName name="УТОР" localSheetId="1">[36]Лист8!#REF!</definedName>
    <definedName name="УТОР" localSheetId="2">[36]Лист8!#REF!</definedName>
    <definedName name="УТОР">[36]Лист8!#REF!</definedName>
    <definedName name="ууу" localSheetId="3" hidden="1">{#N/A,#N/A,TRUE,"ПВтранз"}</definedName>
    <definedName name="ууу" localSheetId="4" hidden="1">{#N/A,#N/A,TRUE,"ПВтранз"}</definedName>
    <definedName name="ууу" localSheetId="0" hidden="1">{#N/A,#N/A,TRUE,"ПВтранз"}</definedName>
    <definedName name="ууу" localSheetId="1" hidden="1">{#N/A,#N/A,TRUE,"ПВтранз"}</definedName>
    <definedName name="ууу" localSheetId="2" hidden="1">{#N/A,#N/A,TRUE,"ПВтранз"}</definedName>
    <definedName name="ууу" hidden="1">{#N/A,#N/A,TRUE,"ПВтранз"}</definedName>
    <definedName name="фо_а_н_пц" localSheetId="2">[13]рабочий!$AR$240:$BI$263</definedName>
    <definedName name="фо_а_н_пц">[14]рабочий!$AR$240:$BI$263</definedName>
    <definedName name="фо_а_с_пц" localSheetId="2">[13]рабочий!$AS$202:$BI$224</definedName>
    <definedName name="фо_а_с_пц">[14]рабочий!$AS$202:$BI$224</definedName>
    <definedName name="фо_н_03" localSheetId="2">[13]рабочий!$X$305:$X$327</definedName>
    <definedName name="фо_н_03">[14]рабочий!$X$305:$X$327</definedName>
    <definedName name="фо_н_04" localSheetId="2">[13]рабочий!$X$335:$X$357</definedName>
    <definedName name="фо_н_04">[14]рабочий!$X$335:$X$357</definedName>
    <definedName name="фф" localSheetId="3" hidden="1">{#N/A,#N/A,TRUE,"ПВтранз"}</definedName>
    <definedName name="фф" localSheetId="4" hidden="1">{#N/A,#N/A,TRUE,"ПВтранз"}</definedName>
    <definedName name="фф" localSheetId="0" hidden="1">{#N/A,#N/A,TRUE,"ПВтранз"}</definedName>
    <definedName name="фф" localSheetId="1" hidden="1">{#N/A,#N/A,TRUE,"ПВтранз"}</definedName>
    <definedName name="фф" localSheetId="2" hidden="1">{#N/A,#N/A,TRUE,"ПВтранз"}</definedName>
    <definedName name="фф" hidden="1">{#N/A,#N/A,TRUE,"ПВтранз"}</definedName>
    <definedName name="ффф" localSheetId="3">#REF!</definedName>
    <definedName name="ффф" localSheetId="4">#REF!</definedName>
    <definedName name="ффф" localSheetId="0">#REF!</definedName>
    <definedName name="ффф" localSheetId="1">#REF!</definedName>
    <definedName name="ффф" localSheetId="2">#REF!</definedName>
    <definedName name="ффф">#REF!</definedName>
    <definedName name="ффффф" localSheetId="3" hidden="1">{#N/A,#N/A,TRUE,"ПВтранз"}</definedName>
    <definedName name="ффффф" localSheetId="4" hidden="1">{#N/A,#N/A,TRUE,"ПВтранз"}</definedName>
    <definedName name="ффффф" localSheetId="0" hidden="1">{#N/A,#N/A,TRUE,"ПВтранз"}</definedName>
    <definedName name="ффффф" localSheetId="1" hidden="1">{#N/A,#N/A,TRUE,"ПВтранз"}</definedName>
    <definedName name="ффффф" localSheetId="2" hidden="1">{#N/A,#N/A,TRUE,"ПВтранз"}</definedName>
    <definedName name="ффффф" hidden="1">{#N/A,#N/A,TRUE,"ПВтранз"}</definedName>
    <definedName name="ффффффффффффффффф" localSheetId="3" hidden="1">{#N/A,#N/A,TRUE,"ПВтранз"}</definedName>
    <definedName name="ффффффффффффффффф" localSheetId="4" hidden="1">{#N/A,#N/A,TRUE,"ПВтранз"}</definedName>
    <definedName name="ффффффффффффффффф" localSheetId="0" hidden="1">{#N/A,#N/A,TRUE,"ПВтранз"}</definedName>
    <definedName name="ффффффффффффффффф" localSheetId="1" hidden="1">{#N/A,#N/A,TRUE,"ПВтранз"}</definedName>
    <definedName name="ффффффффффффффффф" localSheetId="2" hidden="1">{#N/A,#N/A,TRUE,"ПВтранз"}</definedName>
    <definedName name="ффффффффффффффффф" hidden="1">{#N/A,#N/A,TRUE,"ПВтранз"}</definedName>
    <definedName name="фыв" localSheetId="3" hidden="1">{#N/A,#N/A,TRUE,"ПВтранз"}</definedName>
    <definedName name="фыв" localSheetId="4" hidden="1">{#N/A,#N/A,TRUE,"ПВтранз"}</definedName>
    <definedName name="фыв" localSheetId="0" hidden="1">{#N/A,#N/A,TRUE,"ПВтранз"}</definedName>
    <definedName name="фыв" localSheetId="1" hidden="1">{#N/A,#N/A,TRUE,"ПВтранз"}</definedName>
    <definedName name="фыв" localSheetId="2" hidden="1">{#N/A,#N/A,TRUE,"ПВтранз"}</definedName>
    <definedName name="фыв" hidden="1">{#N/A,#N/A,TRUE,"ПВтранз"}</definedName>
    <definedName name="хх" localSheetId="3">#REF!</definedName>
    <definedName name="хх" localSheetId="4">#REF!</definedName>
    <definedName name="хх" localSheetId="0">#REF!</definedName>
    <definedName name="хх" localSheetId="1">#REF!</definedName>
    <definedName name="хх" localSheetId="2">#REF!</definedName>
    <definedName name="хх">#REF!</definedName>
    <definedName name="ц" localSheetId="3">#REF!</definedName>
    <definedName name="ц" localSheetId="4">#REF!</definedName>
    <definedName name="ц" localSheetId="0">#REF!</definedName>
    <definedName name="ц" localSheetId="1">#REF!</definedName>
    <definedName name="ц" localSheetId="2">#REF!</definedName>
    <definedName name="ц">#REF!</definedName>
    <definedName name="цц" localSheetId="3">#REF!</definedName>
    <definedName name="цц" localSheetId="4">#REF!</definedName>
    <definedName name="цц" localSheetId="0">#REF!</definedName>
    <definedName name="цц" localSheetId="1">#REF!</definedName>
    <definedName name="цц" localSheetId="2">#REF!</definedName>
    <definedName name="цц">#REF!</definedName>
    <definedName name="чфдрвгк" localSheetId="3">#REF!</definedName>
    <definedName name="чфдрвгк" localSheetId="4">#REF!</definedName>
    <definedName name="чфдрвгк" localSheetId="0">#REF!</definedName>
    <definedName name="чфдрвгк" localSheetId="1">#REF!</definedName>
    <definedName name="чфдрвгк" localSheetId="2">#REF!</definedName>
    <definedName name="чфдрвгк">#REF!</definedName>
    <definedName name="чфдрпгк" localSheetId="3">#REF!</definedName>
    <definedName name="чфдрпгк" localSheetId="4">#REF!</definedName>
    <definedName name="чфдрпгк" localSheetId="0">#REF!</definedName>
    <definedName name="чфдрпгк" localSheetId="1">#REF!</definedName>
    <definedName name="чфдрпгк" localSheetId="2">#REF!</definedName>
    <definedName name="чфдрпгк">#REF!</definedName>
    <definedName name="чфдрприп" localSheetId="3">#REF!</definedName>
    <definedName name="чфдрприп" localSheetId="4">#REF!</definedName>
    <definedName name="чфдрприп" localSheetId="0">#REF!</definedName>
    <definedName name="чфдрприп" localSheetId="1">#REF!</definedName>
    <definedName name="чфдрприп" localSheetId="2">#REF!</definedName>
    <definedName name="чфдрприп">#REF!</definedName>
    <definedName name="чфдрсеть" localSheetId="3">#REF!</definedName>
    <definedName name="чфдрсеть" localSheetId="4">#REF!</definedName>
    <definedName name="чфдрсеть" localSheetId="0">#REF!</definedName>
    <definedName name="чфдрсеть" localSheetId="1">#REF!</definedName>
    <definedName name="чфдрсеть" localSheetId="2">#REF!</definedName>
    <definedName name="чфдрсеть">#REF!</definedName>
    <definedName name="чфдрсобств" localSheetId="3">#REF!</definedName>
    <definedName name="чфдрсобств" localSheetId="4">#REF!</definedName>
    <definedName name="чфдрсобств" localSheetId="0">#REF!</definedName>
    <definedName name="чфдрсобств" localSheetId="1">#REF!</definedName>
    <definedName name="чфдрсобств" localSheetId="2">#REF!</definedName>
    <definedName name="чфдрсобств">#REF!</definedName>
    <definedName name="чфкрвгк" localSheetId="3">#REF!</definedName>
    <definedName name="чфкрвгк" localSheetId="4">#REF!</definedName>
    <definedName name="чфкрвгк" localSheetId="0">#REF!</definedName>
    <definedName name="чфкрвгк" localSheetId="1">#REF!</definedName>
    <definedName name="чфкрвгк" localSheetId="2">#REF!</definedName>
    <definedName name="чфкрвгк">#REF!</definedName>
    <definedName name="чфкрпгк" localSheetId="3">#REF!</definedName>
    <definedName name="чфкрпгк" localSheetId="4">#REF!</definedName>
    <definedName name="чфкрпгк" localSheetId="0">#REF!</definedName>
    <definedName name="чфкрпгк" localSheetId="1">#REF!</definedName>
    <definedName name="чфкрпгк" localSheetId="2">#REF!</definedName>
    <definedName name="чфкрпгк">#REF!</definedName>
    <definedName name="чфкрприп" localSheetId="3">#REF!</definedName>
    <definedName name="чфкрприп" localSheetId="4">#REF!</definedName>
    <definedName name="чфкрприп" localSheetId="0">#REF!</definedName>
    <definedName name="чфкрприп" localSheetId="1">#REF!</definedName>
    <definedName name="чфкрприп" localSheetId="2">#REF!</definedName>
    <definedName name="чфкрприп">#REF!</definedName>
    <definedName name="чфкрсеть" localSheetId="3">#REF!</definedName>
    <definedName name="чфкрсеть" localSheetId="4">#REF!</definedName>
    <definedName name="чфкрсеть" localSheetId="0">#REF!</definedName>
    <definedName name="чфкрсеть" localSheetId="1">#REF!</definedName>
    <definedName name="чфкрсеть" localSheetId="2">#REF!</definedName>
    <definedName name="чфкрсеть">#REF!</definedName>
    <definedName name="чфкрсобств" localSheetId="3">#REF!</definedName>
    <definedName name="чфкрсобств" localSheetId="4">#REF!</definedName>
    <definedName name="чфкрсобств" localSheetId="0">#REF!</definedName>
    <definedName name="чфкрсобств" localSheetId="1">#REF!</definedName>
    <definedName name="чфкрсобств" localSheetId="2">#REF!</definedName>
    <definedName name="чфкрсобств">#REF!</definedName>
    <definedName name="шш" localSheetId="3">#REF!</definedName>
    <definedName name="шш" localSheetId="4">#REF!</definedName>
    <definedName name="шш" localSheetId="0">#REF!</definedName>
    <definedName name="шш" localSheetId="1">#REF!</definedName>
    <definedName name="шш" localSheetId="2">#REF!</definedName>
    <definedName name="шш">#REF!</definedName>
    <definedName name="щщ" localSheetId="3">#REF!</definedName>
    <definedName name="щщ" localSheetId="4">#REF!</definedName>
    <definedName name="щщ" localSheetId="0">#REF!</definedName>
    <definedName name="щщ" localSheetId="1">#REF!</definedName>
    <definedName name="щщ" localSheetId="2">#REF!</definedName>
    <definedName name="щщ">#REF!</definedName>
    <definedName name="щщщ" localSheetId="3" hidden="1">{#N/A,#N/A,TRUE,"ПВтранз"}</definedName>
    <definedName name="щщщ" localSheetId="4" hidden="1">{#N/A,#N/A,TRUE,"ПВтранз"}</definedName>
    <definedName name="щщщ" localSheetId="0" hidden="1">{#N/A,#N/A,TRUE,"ПВтранз"}</definedName>
    <definedName name="щщщ" localSheetId="1" hidden="1">{#N/A,#N/A,TRUE,"ПВтранз"}</definedName>
    <definedName name="щщщ" localSheetId="2" hidden="1">{#N/A,#N/A,TRUE,"ПВтранз"}</definedName>
    <definedName name="щщщ" hidden="1">{#N/A,#N/A,TRUE,"ПВтранз"}</definedName>
    <definedName name="ыва" localSheetId="3" hidden="1">{#N/A,#N/A,TRUE,"ПВтранз"}</definedName>
    <definedName name="ыва" localSheetId="4" hidden="1">{#N/A,#N/A,TRUE,"ПВтранз"}</definedName>
    <definedName name="ыва" localSheetId="0" hidden="1">{#N/A,#N/A,TRUE,"ПВтранз"}</definedName>
    <definedName name="ыва" localSheetId="1" hidden="1">{#N/A,#N/A,TRUE,"ПВтранз"}</definedName>
    <definedName name="ыва" localSheetId="2" hidden="1">{#N/A,#N/A,TRUE,"ПВтранз"}</definedName>
    <definedName name="ыва" hidden="1">{#N/A,#N/A,TRUE,"ПВтранз"}</definedName>
    <definedName name="ываап" localSheetId="3" hidden="1">{#N/A,#N/A,TRUE,"ПВтранз"}</definedName>
    <definedName name="ываап" localSheetId="4" hidden="1">{#N/A,#N/A,TRUE,"ПВтранз"}</definedName>
    <definedName name="ываап" localSheetId="0" hidden="1">{#N/A,#N/A,TRUE,"ПВтранз"}</definedName>
    <definedName name="ываап" localSheetId="1" hidden="1">{#N/A,#N/A,TRUE,"ПВтранз"}</definedName>
    <definedName name="ываап" localSheetId="2" hidden="1">{#N/A,#N/A,TRUE,"ПВтранз"}</definedName>
    <definedName name="ываап" hidden="1">{#N/A,#N/A,TRUE,"ПВтранз"}</definedName>
    <definedName name="ыы" localSheetId="3" hidden="1">{#N/A,#N/A,TRUE,"ПВтранз"}</definedName>
    <definedName name="ыы" localSheetId="4" hidden="1">{#N/A,#N/A,TRUE,"ПВтранз"}</definedName>
    <definedName name="ыы" localSheetId="0" hidden="1">{#N/A,#N/A,TRUE,"ПВтранз"}</definedName>
    <definedName name="ыы" localSheetId="1" hidden="1">{#N/A,#N/A,TRUE,"ПВтранз"}</definedName>
    <definedName name="ыы" localSheetId="2" hidden="1">{#N/A,#N/A,TRUE,"ПВтранз"}</definedName>
    <definedName name="ыы" hidden="1">{#N/A,#N/A,TRUE,"ПВтранз"}</definedName>
    <definedName name="ыыы" localSheetId="3" hidden="1">{#N/A,#N/A,TRUE,"ПВтранз"}</definedName>
    <definedName name="ыыы" localSheetId="4" hidden="1">{#N/A,#N/A,TRUE,"ПВтранз"}</definedName>
    <definedName name="ыыы" localSheetId="0" hidden="1">{#N/A,#N/A,TRUE,"ПВтранз"}</definedName>
    <definedName name="ыыы" localSheetId="1" hidden="1">{#N/A,#N/A,TRUE,"ПВтранз"}</definedName>
    <definedName name="ыыы" localSheetId="2" hidden="1">{#N/A,#N/A,TRUE,"ПВтранз"}</definedName>
    <definedName name="ыыы" hidden="1">{#N/A,#N/A,TRUE,"ПВтранз"}</definedName>
    <definedName name="ыыыыыыы" localSheetId="3" hidden="1">{#N/A,#N/A,TRUE,"ПВтранз"}</definedName>
    <definedName name="ыыыыыыы" localSheetId="4" hidden="1">{#N/A,#N/A,TRUE,"ПВтранз"}</definedName>
    <definedName name="ыыыыыыы" localSheetId="0" hidden="1">{#N/A,#N/A,TRUE,"ПВтранз"}</definedName>
    <definedName name="ыыыыыыы" localSheetId="1" hidden="1">{#N/A,#N/A,TRUE,"ПВтранз"}</definedName>
    <definedName name="ыыыыыыы" localSheetId="2" hidden="1">{#N/A,#N/A,TRUE,"ПВтранз"}</definedName>
    <definedName name="ыыыыыыы" hidden="1">{#N/A,#N/A,TRUE,"ПВтранз"}</definedName>
    <definedName name="ыыыыыыыыыыыыыыы" localSheetId="3" hidden="1">{#N/A,#N/A,TRUE,"ПВтранз"}</definedName>
    <definedName name="ыыыыыыыыыыыыыыы" localSheetId="4" hidden="1">{#N/A,#N/A,TRUE,"ПВтранз"}</definedName>
    <definedName name="ыыыыыыыыыыыыыыы" localSheetId="0" hidden="1">{#N/A,#N/A,TRUE,"ПВтранз"}</definedName>
    <definedName name="ыыыыыыыыыыыыыыы" localSheetId="1" hidden="1">{#N/A,#N/A,TRUE,"ПВтранз"}</definedName>
    <definedName name="ыыыыыыыыыыыыыыы" localSheetId="2" hidden="1">{#N/A,#N/A,TRUE,"ПВтранз"}</definedName>
    <definedName name="ыыыыыыыыыыыыыыы" hidden="1">{#N/A,#N/A,TRUE,"ПВтранз"}</definedName>
    <definedName name="ыыыыыыыыыыыыыыыыыыыыыыыы" localSheetId="3" hidden="1">{#N/A,#N/A,TRUE,"ПВтранз"}</definedName>
    <definedName name="ыыыыыыыыыыыыыыыыыыыыыыыы" localSheetId="4" hidden="1">{#N/A,#N/A,TRUE,"ПВтранз"}</definedName>
    <definedName name="ыыыыыыыыыыыыыыыыыыыыыыыы" localSheetId="0" hidden="1">{#N/A,#N/A,TRUE,"ПВтранз"}</definedName>
    <definedName name="ыыыыыыыыыыыыыыыыыыыыыыыы" localSheetId="1" hidden="1">{#N/A,#N/A,TRUE,"ПВтранз"}</definedName>
    <definedName name="ыыыыыыыыыыыыыыыыыыыыыыыы" localSheetId="2" hidden="1">{#N/A,#N/A,TRUE,"ПВтранз"}</definedName>
    <definedName name="ыыыыыыыыыыыыыыыыыыыыыыыы" hidden="1">{#N/A,#N/A,TRUE,"ПВтранз"}</definedName>
    <definedName name="ььь" localSheetId="3" hidden="1">{#N/A,#N/A,TRUE,"ПВтранз"}</definedName>
    <definedName name="ььь" localSheetId="4" hidden="1">{#N/A,#N/A,TRUE,"ПВтранз"}</definedName>
    <definedName name="ььь" localSheetId="0" hidden="1">{#N/A,#N/A,TRUE,"ПВтранз"}</definedName>
    <definedName name="ььь" localSheetId="1" hidden="1">{#N/A,#N/A,TRUE,"ПВтранз"}</definedName>
    <definedName name="ььь" localSheetId="2" hidden="1">{#N/A,#N/A,TRUE,"ПВтранз"}</definedName>
    <definedName name="ььь" hidden="1">{#N/A,#N/A,TRUE,"ПВтранз"}</definedName>
    <definedName name="ьььь" localSheetId="3" hidden="1">{#N/A,#N/A,TRUE,"ПВтранз"}</definedName>
    <definedName name="ьььь" localSheetId="4" hidden="1">{#N/A,#N/A,TRUE,"ПВтранз"}</definedName>
    <definedName name="ьььь" localSheetId="0" hidden="1">{#N/A,#N/A,TRUE,"ПВтранз"}</definedName>
    <definedName name="ьььь" localSheetId="1" hidden="1">{#N/A,#N/A,TRUE,"ПВтранз"}</definedName>
    <definedName name="ьььь" localSheetId="2" hidden="1">{#N/A,#N/A,TRUE,"ПВтранз"}</definedName>
    <definedName name="ьььь" hidden="1">{#N/A,#N/A,TRUE,"ПВтранз"}</definedName>
    <definedName name="э" localSheetId="3">#REF!</definedName>
    <definedName name="э" localSheetId="4">#REF!</definedName>
    <definedName name="э" localSheetId="0">#REF!</definedName>
    <definedName name="э" localSheetId="1">#REF!</definedName>
    <definedName name="э" localSheetId="2">#REF!</definedName>
    <definedName name="э">#REF!</definedName>
    <definedName name="ээээээээээээээээээээ" localSheetId="3" hidden="1">{#N/A,#N/A,TRUE,"ПВтранз"}</definedName>
    <definedName name="ээээээээээээээээээээ" localSheetId="4" hidden="1">{#N/A,#N/A,TRUE,"ПВтранз"}</definedName>
    <definedName name="ээээээээээээээээээээ" localSheetId="0" hidden="1">{#N/A,#N/A,TRUE,"ПВтранз"}</definedName>
    <definedName name="ээээээээээээээээээээ" localSheetId="1" hidden="1">{#N/A,#N/A,TRUE,"ПВтранз"}</definedName>
    <definedName name="ээээээээээээээээээээ" localSheetId="2" hidden="1">{#N/A,#N/A,TRUE,"ПВтранз"}</definedName>
    <definedName name="ээээээээээээээээээээ" hidden="1">{#N/A,#N/A,TRUE,"ПВтранз"}</definedName>
    <definedName name="южд" localSheetId="3" hidden="1">{#N/A,#N/A,TRUE,"ПВтранз"}</definedName>
    <definedName name="южд" localSheetId="4" hidden="1">{#N/A,#N/A,TRUE,"ПВтранз"}</definedName>
    <definedName name="южд" localSheetId="0" hidden="1">{#N/A,#N/A,TRUE,"ПВтранз"}</definedName>
    <definedName name="южд" localSheetId="1" hidden="1">{#N/A,#N/A,TRUE,"ПВтранз"}</definedName>
    <definedName name="южд" localSheetId="2" hidden="1">{#N/A,#N/A,TRUE,"ПВтранз"}</definedName>
    <definedName name="южд" hidden="1">{#N/A,#N/A,TRUE,"ПВтранз"}</definedName>
    <definedName name="юждщ" localSheetId="3" hidden="1">{#N/A,#N/A,TRUE,"ПВтранз"}</definedName>
    <definedName name="юждщ" localSheetId="4" hidden="1">{#N/A,#N/A,TRUE,"ПВтранз"}</definedName>
    <definedName name="юждщ" localSheetId="0" hidden="1">{#N/A,#N/A,TRUE,"ПВтранз"}</definedName>
    <definedName name="юждщ" localSheetId="1" hidden="1">{#N/A,#N/A,TRUE,"ПВтранз"}</definedName>
    <definedName name="юждщ" localSheetId="2" hidden="1">{#N/A,#N/A,TRUE,"ПВтранз"}</definedName>
    <definedName name="юждщ" hidden="1">{#N/A,#N/A,TRUE,"ПВтранз"}</definedName>
    <definedName name="южэхзд" localSheetId="3" hidden="1">{#N/A,#N/A,TRUE,"ПВтранз"}</definedName>
    <definedName name="южэхзд" localSheetId="4" hidden="1">{#N/A,#N/A,TRUE,"ПВтранз"}</definedName>
    <definedName name="южэхзд" localSheetId="0" hidden="1">{#N/A,#N/A,TRUE,"ПВтранз"}</definedName>
    <definedName name="южэхзд" localSheetId="1" hidden="1">{#N/A,#N/A,TRUE,"ПВтранз"}</definedName>
    <definedName name="южэхзд" localSheetId="2" hidden="1">{#N/A,#N/A,TRUE,"ПВтранз"}</definedName>
    <definedName name="южэхзд" hidden="1">{#N/A,#N/A,TRUE,"ПВтранз"}</definedName>
    <definedName name="ююю" localSheetId="3" hidden="1">{#N/A,#N/A,TRUE,"ПВтранз"}</definedName>
    <definedName name="ююю" localSheetId="4" hidden="1">{#N/A,#N/A,TRUE,"ПВтранз"}</definedName>
    <definedName name="ююю" localSheetId="0" hidden="1">{#N/A,#N/A,TRUE,"ПВтранз"}</definedName>
    <definedName name="ююю" localSheetId="1" hidden="1">{#N/A,#N/A,TRUE,"ПВтранз"}</definedName>
    <definedName name="ююю" localSheetId="2" hidden="1">{#N/A,#N/A,TRUE,"ПВтранз"}</definedName>
    <definedName name="ююю" hidden="1">{#N/A,#N/A,TRUE,"ПВтранз"}</definedName>
    <definedName name="юююю" localSheetId="3">#REF!</definedName>
    <definedName name="юююю" localSheetId="4">#REF!</definedName>
    <definedName name="юююю" localSheetId="0">#REF!</definedName>
    <definedName name="юююю" localSheetId="1">#REF!</definedName>
    <definedName name="юююю" localSheetId="2">#REF!</definedName>
    <definedName name="юююю">#REF!</definedName>
    <definedName name="ююююю" localSheetId="3" hidden="1">{#N/A,#N/A,TRUE,"ПВтранз"}</definedName>
    <definedName name="ююююю" localSheetId="4" hidden="1">{#N/A,#N/A,TRUE,"ПВтранз"}</definedName>
    <definedName name="ююююю" localSheetId="0" hidden="1">{#N/A,#N/A,TRUE,"ПВтранз"}</definedName>
    <definedName name="ююююю" localSheetId="1" hidden="1">{#N/A,#N/A,TRUE,"ПВтранз"}</definedName>
    <definedName name="ююююю" localSheetId="2" hidden="1">{#N/A,#N/A,TRUE,"ПВтранз"}</definedName>
    <definedName name="ююююю" hidden="1">{#N/A,#N/A,TRUE,"ПВтранз"}</definedName>
    <definedName name="ююююююююю" localSheetId="3" hidden="1">{#N/A,#N/A,TRUE,"ПВтранз"}</definedName>
    <definedName name="ююююююююю" localSheetId="4" hidden="1">{#N/A,#N/A,TRUE,"ПВтранз"}</definedName>
    <definedName name="ююююююююю" localSheetId="0" hidden="1">{#N/A,#N/A,TRUE,"ПВтранз"}</definedName>
    <definedName name="ююююююююю" localSheetId="1" hidden="1">{#N/A,#N/A,TRUE,"ПВтранз"}</definedName>
    <definedName name="ююююююююю" localSheetId="2" hidden="1">{#N/A,#N/A,TRUE,"ПВтранз"}</definedName>
    <definedName name="ююююююююю" hidden="1">{#N/A,#N/A,TRUE,"ПВтранз"}</definedName>
    <definedName name="яфдрвгк" localSheetId="3">#REF!</definedName>
    <definedName name="яфдрвгк" localSheetId="4">#REF!</definedName>
    <definedName name="яфдрвгк" localSheetId="0">#REF!</definedName>
    <definedName name="яфдрвгк" localSheetId="1">#REF!</definedName>
    <definedName name="яфдрвгк" localSheetId="2">#REF!</definedName>
    <definedName name="яфдрвгк">#REF!</definedName>
    <definedName name="яфдрпгк" localSheetId="3">#REF!</definedName>
    <definedName name="яфдрпгк" localSheetId="4">#REF!</definedName>
    <definedName name="яфдрпгк" localSheetId="0">#REF!</definedName>
    <definedName name="яфдрпгк" localSheetId="1">#REF!</definedName>
    <definedName name="яфдрпгк" localSheetId="2">#REF!</definedName>
    <definedName name="яфдрпгк">#REF!</definedName>
    <definedName name="яфдрприп" localSheetId="3">#REF!</definedName>
    <definedName name="яфдрприп" localSheetId="4">#REF!</definedName>
    <definedName name="яфдрприп" localSheetId="0">#REF!</definedName>
    <definedName name="яфдрприп" localSheetId="1">#REF!</definedName>
    <definedName name="яфдрприп" localSheetId="2">#REF!</definedName>
    <definedName name="яфдрприп">#REF!</definedName>
    <definedName name="яфдрсеть" localSheetId="3">#REF!</definedName>
    <definedName name="яфдрсеть" localSheetId="4">#REF!</definedName>
    <definedName name="яфдрсеть" localSheetId="0">#REF!</definedName>
    <definedName name="яфдрсеть" localSheetId="1">#REF!</definedName>
    <definedName name="яфдрсеть" localSheetId="2">#REF!</definedName>
    <definedName name="яфдрсеть">#REF!</definedName>
    <definedName name="яфдрсобств" localSheetId="3">#REF!</definedName>
    <definedName name="яфдрсобств" localSheetId="4">#REF!</definedName>
    <definedName name="яфдрсобств" localSheetId="0">#REF!</definedName>
    <definedName name="яфдрсобств" localSheetId="1">#REF!</definedName>
    <definedName name="яфдрсобств" localSheetId="2">#REF!</definedName>
    <definedName name="яфдрсобств">#REF!</definedName>
    <definedName name="яфкрвгк" localSheetId="3">#REF!</definedName>
    <definedName name="яфкрвгк" localSheetId="4">#REF!</definedName>
    <definedName name="яфкрвгк" localSheetId="0">#REF!</definedName>
    <definedName name="яфкрвгк" localSheetId="1">#REF!</definedName>
    <definedName name="яфкрвгк" localSheetId="2">#REF!</definedName>
    <definedName name="яфкрвгк">#REF!</definedName>
    <definedName name="яфкрпгк" localSheetId="3">#REF!</definedName>
    <definedName name="яфкрпгк" localSheetId="4">#REF!</definedName>
    <definedName name="яфкрпгк" localSheetId="0">#REF!</definedName>
    <definedName name="яфкрпгк" localSheetId="1">#REF!</definedName>
    <definedName name="яфкрпгк" localSheetId="2">#REF!</definedName>
    <definedName name="яфкрпгк">#REF!</definedName>
    <definedName name="яфкрприп" localSheetId="3">#REF!</definedName>
    <definedName name="яфкрприп" localSheetId="4">#REF!</definedName>
    <definedName name="яфкрприп" localSheetId="0">#REF!</definedName>
    <definedName name="яфкрприп" localSheetId="1">#REF!</definedName>
    <definedName name="яфкрприп" localSheetId="2">#REF!</definedName>
    <definedName name="яфкрприп">#REF!</definedName>
    <definedName name="яфкрсеть" localSheetId="3">#REF!</definedName>
    <definedName name="яфкрсеть" localSheetId="4">#REF!</definedName>
    <definedName name="яфкрсеть" localSheetId="0">#REF!</definedName>
    <definedName name="яфкрсеть" localSheetId="1">#REF!</definedName>
    <definedName name="яфкрсеть" localSheetId="2">#REF!</definedName>
    <definedName name="яфкрсеть">#REF!</definedName>
    <definedName name="яфкрсобств" localSheetId="3">#REF!</definedName>
    <definedName name="яфкрсобств" localSheetId="4">#REF!</definedName>
    <definedName name="яфкрсобств" localSheetId="0">#REF!</definedName>
    <definedName name="яфкрсобств" localSheetId="1">#REF!</definedName>
    <definedName name="яфкрсобств" localSheetId="2">#REF!</definedName>
    <definedName name="яфкрсобств">#REF!</definedName>
    <definedName name="ячс" localSheetId="3" hidden="1">{#N/A,#N/A,TRUE,"ПВтранз"}</definedName>
    <definedName name="ячс" localSheetId="4" hidden="1">{#N/A,#N/A,TRUE,"ПВтранз"}</definedName>
    <definedName name="ячс" localSheetId="0" hidden="1">{#N/A,#N/A,TRUE,"ПВтранз"}</definedName>
    <definedName name="ячс" localSheetId="1" hidden="1">{#N/A,#N/A,TRUE,"ПВтранз"}</definedName>
    <definedName name="ячс" localSheetId="2" hidden="1">{#N/A,#N/A,TRUE,"ПВтранз"}</definedName>
    <definedName name="ячс" hidden="1">{#N/A,#N/A,TRUE,"ПВтранз"}</definedName>
    <definedName name="яччя" localSheetId="3" hidden="1">{#N/A,#N/A,TRUE,"ПВтранз"}</definedName>
    <definedName name="яччя" localSheetId="4" hidden="1">{#N/A,#N/A,TRUE,"ПВтранз"}</definedName>
    <definedName name="яччя" localSheetId="0" hidden="1">{#N/A,#N/A,TRUE,"ПВтранз"}</definedName>
    <definedName name="яччя" localSheetId="1" hidden="1">{#N/A,#N/A,TRUE,"ПВтранз"}</definedName>
    <definedName name="яччя" localSheetId="2" hidden="1">{#N/A,#N/A,TRUE,"ПВтранз"}</definedName>
    <definedName name="яччя" hidden="1">{#N/A,#N/A,TRUE,"ПВтранз"}</definedName>
    <definedName name="яяя" localSheetId="3" hidden="1">{#N/A,#N/A,TRUE,"ПВтранз"}</definedName>
    <definedName name="яяя" localSheetId="4" hidden="1">{#N/A,#N/A,TRUE,"ПВтранз"}</definedName>
    <definedName name="яяя" localSheetId="0" hidden="1">{#N/A,#N/A,TRUE,"ПВтранз"}</definedName>
    <definedName name="яяя" localSheetId="1" hidden="1">{#N/A,#N/A,TRUE,"ПВтранз"}</definedName>
    <definedName name="яяя" localSheetId="2" hidden="1">{#N/A,#N/A,TRUE,"ПВтранз"}</definedName>
    <definedName name="яяя" hidden="1">{#N/A,#N/A,TRUE,"ПВтранз"}</definedName>
    <definedName name="яяяяяяяя" localSheetId="3" hidden="1">{#N/A,#N/A,TRUE,"ПВтранз"}</definedName>
    <definedName name="яяяяяяяя" localSheetId="4" hidden="1">{#N/A,#N/A,TRUE,"ПВтранз"}</definedName>
    <definedName name="яяяяяяяя" localSheetId="0" hidden="1">{#N/A,#N/A,TRUE,"ПВтранз"}</definedName>
    <definedName name="яяяяяяяя" localSheetId="1" hidden="1">{#N/A,#N/A,TRUE,"ПВтранз"}</definedName>
    <definedName name="яяяяяяяя" localSheetId="2" hidden="1">{#N/A,#N/A,TRUE,"ПВтранз"}</definedName>
    <definedName name="яяяяяяяя" hidden="1">{#N/A,#N/A,TRUE,"ПВтранз"}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X1170" i="3" l="1"/>
  <c r="W1170" i="3"/>
  <c r="V1170" i="3"/>
  <c r="U1170" i="3"/>
  <c r="T1170" i="3"/>
  <c r="R1170" i="3"/>
  <c r="S1170" i="3"/>
  <c r="Q1170" i="3"/>
  <c r="P1170" i="3"/>
  <c r="O1170" i="3"/>
  <c r="N1170" i="3"/>
  <c r="M1170" i="3"/>
  <c r="L1170" i="3"/>
  <c r="K1170" i="3"/>
  <c r="J1170" i="3"/>
  <c r="I1170" i="3"/>
  <c r="H1170" i="3"/>
  <c r="G1170" i="3"/>
  <c r="F1170" i="3"/>
  <c r="AA19" i="5" l="1"/>
  <c r="N19" i="5"/>
  <c r="M19" i="5"/>
  <c r="L19" i="5"/>
  <c r="K19" i="5"/>
  <c r="I19" i="5"/>
  <c r="H19" i="5"/>
  <c r="G19" i="5"/>
  <c r="D19" i="5"/>
  <c r="C19" i="5"/>
  <c r="AC18" i="5"/>
  <c r="P18" i="5"/>
  <c r="AE17" i="5"/>
  <c r="AE18" i="5" s="1"/>
  <c r="AD17" i="5"/>
  <c r="AD18" i="5" s="1"/>
  <c r="AC17" i="5"/>
  <c r="AB17" i="5"/>
  <c r="AB18" i="5" s="1"/>
  <c r="AA17" i="5"/>
  <c r="AA18" i="5" s="1"/>
  <c r="Z17" i="5"/>
  <c r="Z18" i="5" s="1"/>
  <c r="Y17" i="5"/>
  <c r="Y18" i="5" s="1"/>
  <c r="X17" i="5"/>
  <c r="X18" i="5" s="1"/>
  <c r="W17" i="5"/>
  <c r="W18" i="5" s="1"/>
  <c r="V17" i="5"/>
  <c r="V18" i="5" s="1"/>
  <c r="U17" i="5"/>
  <c r="U18" i="5" s="1"/>
  <c r="T17" i="5"/>
  <c r="T18" i="5" s="1"/>
  <c r="S17" i="5"/>
  <c r="S18" i="5" s="1"/>
  <c r="R17" i="5"/>
  <c r="R18" i="5" s="1"/>
  <c r="Q17" i="5"/>
  <c r="Q18" i="5" s="1"/>
  <c r="P17" i="5"/>
  <c r="O17" i="5"/>
  <c r="O18" i="5" s="1"/>
  <c r="N17" i="5"/>
  <c r="N18" i="5" s="1"/>
  <c r="M17" i="5"/>
  <c r="M18" i="5" s="1"/>
  <c r="L17" i="5"/>
  <c r="L18" i="5" s="1"/>
  <c r="K17" i="5"/>
  <c r="K18" i="5" s="1"/>
  <c r="J17" i="5"/>
  <c r="J18" i="5" s="1"/>
  <c r="I17" i="5"/>
  <c r="I18" i="5" s="1"/>
  <c r="H17" i="5"/>
  <c r="H18" i="5" s="1"/>
  <c r="G17" i="5"/>
  <c r="G18" i="5" s="1"/>
  <c r="F17" i="5"/>
  <c r="F18" i="5" s="1"/>
  <c r="E17" i="5"/>
  <c r="E18" i="5" s="1"/>
  <c r="D17" i="5"/>
  <c r="D18" i="5" s="1"/>
  <c r="C17" i="5"/>
  <c r="C18" i="5" s="1"/>
  <c r="AE12" i="5"/>
  <c r="AD12" i="5"/>
  <c r="AC12" i="5"/>
  <c r="AB12" i="5"/>
  <c r="AA12" i="5"/>
  <c r="Z12" i="5"/>
  <c r="Y12" i="5"/>
  <c r="X12" i="5"/>
  <c r="W12" i="5"/>
  <c r="V12" i="5"/>
  <c r="S12" i="5"/>
  <c r="R12" i="5"/>
  <c r="Q12" i="5"/>
  <c r="P12" i="5"/>
  <c r="O12" i="5"/>
  <c r="N12" i="5"/>
  <c r="M12" i="5"/>
  <c r="L12" i="5"/>
  <c r="K12" i="5"/>
  <c r="J12" i="5"/>
  <c r="I12" i="5"/>
  <c r="H12" i="5"/>
  <c r="G12" i="5"/>
  <c r="E12" i="5"/>
  <c r="D12" i="5"/>
  <c r="C12" i="5"/>
  <c r="U500" i="1" l="1"/>
  <c r="T500" i="1"/>
  <c r="X1443" i="1" l="1"/>
  <c r="L1186" i="1" l="1"/>
  <c r="L1177" i="1"/>
  <c r="Q62" i="2" l="1"/>
  <c r="P62" i="2"/>
  <c r="O62" i="2"/>
  <c r="N62" i="2"/>
  <c r="M62" i="2"/>
  <c r="L62" i="2"/>
  <c r="K62" i="2"/>
  <c r="J62" i="2"/>
  <c r="I62" i="2"/>
  <c r="H62" i="2"/>
  <c r="G62" i="2"/>
  <c r="F62" i="2"/>
  <c r="E62" i="2"/>
  <c r="D62" i="2"/>
  <c r="C62" i="2"/>
  <c r="R85" i="2"/>
  <c r="R12" i="2" l="1"/>
  <c r="R13" i="2"/>
  <c r="R88" i="2" l="1"/>
  <c r="R90" i="2"/>
  <c r="R94" i="2"/>
  <c r="R97" i="2"/>
  <c r="R98" i="2"/>
  <c r="R99" i="2"/>
  <c r="R100" i="2"/>
  <c r="R101" i="2"/>
  <c r="R102" i="2"/>
  <c r="R103" i="2"/>
  <c r="R104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119" i="2"/>
  <c r="R120" i="2"/>
  <c r="R121" i="2"/>
  <c r="R122" i="2"/>
  <c r="R123" i="2"/>
  <c r="R124" i="2"/>
  <c r="R125" i="2"/>
  <c r="R126" i="2"/>
  <c r="R127" i="2"/>
  <c r="R128" i="2"/>
  <c r="R129" i="2"/>
  <c r="R130" i="2"/>
  <c r="R131" i="2"/>
  <c r="R132" i="2"/>
  <c r="R133" i="2"/>
  <c r="R134" i="2"/>
  <c r="R135" i="2"/>
  <c r="R136" i="2"/>
  <c r="R137" i="2"/>
  <c r="R138" i="2"/>
  <c r="R139" i="2"/>
  <c r="R140" i="2"/>
  <c r="T14" i="1"/>
  <c r="T15" i="1" l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400" i="1"/>
  <c r="T401" i="1"/>
  <c r="T402" i="1"/>
  <c r="T403" i="1"/>
  <c r="T404" i="1"/>
  <c r="T405" i="1"/>
  <c r="T406" i="1"/>
  <c r="T407" i="1"/>
  <c r="T408" i="1"/>
  <c r="T409" i="1"/>
  <c r="T410" i="1"/>
  <c r="T411" i="1"/>
  <c r="T412" i="1"/>
  <c r="T413" i="1"/>
  <c r="T414" i="1"/>
  <c r="T415" i="1"/>
  <c r="T416" i="1"/>
  <c r="T417" i="1"/>
  <c r="T418" i="1"/>
  <c r="T419" i="1"/>
  <c r="T420" i="1"/>
  <c r="T421" i="1"/>
  <c r="T422" i="1"/>
  <c r="T423" i="1"/>
  <c r="T424" i="1"/>
  <c r="T425" i="1"/>
  <c r="T426" i="1"/>
  <c r="T427" i="1"/>
  <c r="T428" i="1"/>
  <c r="T429" i="1"/>
  <c r="T430" i="1"/>
  <c r="T431" i="1"/>
  <c r="T432" i="1"/>
  <c r="T433" i="1"/>
  <c r="T434" i="1"/>
  <c r="T435" i="1"/>
  <c r="T436" i="1"/>
  <c r="T437" i="1"/>
  <c r="T438" i="1"/>
  <c r="T439" i="1"/>
  <c r="T440" i="1"/>
  <c r="T441" i="1"/>
  <c r="T442" i="1"/>
  <c r="T443" i="1"/>
  <c r="T444" i="1"/>
  <c r="T445" i="1"/>
  <c r="T446" i="1"/>
  <c r="T447" i="1"/>
  <c r="T448" i="1"/>
  <c r="T449" i="1"/>
  <c r="T450" i="1"/>
  <c r="T451" i="1"/>
  <c r="T452" i="1"/>
  <c r="T453" i="1"/>
  <c r="T454" i="1"/>
  <c r="T455" i="1"/>
  <c r="T456" i="1"/>
  <c r="T457" i="1"/>
  <c r="T458" i="1"/>
  <c r="T459" i="1"/>
  <c r="T460" i="1"/>
  <c r="T461" i="1"/>
  <c r="T462" i="1"/>
  <c r="T463" i="1"/>
  <c r="T464" i="1"/>
  <c r="T465" i="1"/>
  <c r="T466" i="1"/>
  <c r="T467" i="1"/>
  <c r="T468" i="1"/>
  <c r="T469" i="1"/>
  <c r="T470" i="1"/>
  <c r="T471" i="1"/>
  <c r="T472" i="1"/>
  <c r="T473" i="1"/>
  <c r="T475" i="1"/>
  <c r="T476" i="1"/>
  <c r="T477" i="1"/>
  <c r="T478" i="1"/>
  <c r="T479" i="1"/>
  <c r="T480" i="1"/>
  <c r="T481" i="1"/>
  <c r="T482" i="1"/>
  <c r="T483" i="1"/>
  <c r="T484" i="1"/>
  <c r="T485" i="1"/>
  <c r="T486" i="1"/>
  <c r="T487" i="1"/>
  <c r="T488" i="1"/>
  <c r="T489" i="1"/>
  <c r="T490" i="1"/>
  <c r="T491" i="1"/>
  <c r="T492" i="1"/>
  <c r="T493" i="1"/>
  <c r="T494" i="1"/>
  <c r="T495" i="1"/>
  <c r="T496" i="1"/>
  <c r="T497" i="1"/>
  <c r="T498" i="1"/>
  <c r="T499" i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515" i="1"/>
  <c r="T516" i="1"/>
  <c r="T517" i="1"/>
  <c r="T518" i="1"/>
  <c r="T519" i="1"/>
  <c r="T520" i="1"/>
  <c r="T521" i="1"/>
  <c r="T522" i="1"/>
  <c r="T523" i="1"/>
  <c r="T524" i="1"/>
  <c r="T525" i="1"/>
  <c r="T526" i="1"/>
  <c r="T527" i="1"/>
  <c r="T528" i="1"/>
  <c r="T529" i="1"/>
  <c r="T530" i="1"/>
  <c r="T531" i="1"/>
  <c r="T532" i="1"/>
  <c r="T533" i="1"/>
  <c r="T534" i="1"/>
  <c r="T535" i="1"/>
  <c r="T536" i="1"/>
  <c r="T537" i="1"/>
  <c r="T538" i="1"/>
  <c r="T539" i="1"/>
  <c r="T540" i="1"/>
  <c r="T541" i="1"/>
  <c r="T542" i="1"/>
  <c r="T543" i="1"/>
  <c r="T544" i="1"/>
  <c r="T545" i="1"/>
  <c r="T546" i="1"/>
  <c r="T547" i="1"/>
  <c r="T548" i="1"/>
  <c r="T549" i="1"/>
  <c r="T550" i="1"/>
  <c r="T551" i="1"/>
  <c r="T552" i="1"/>
  <c r="T553" i="1"/>
  <c r="T554" i="1"/>
  <c r="T555" i="1"/>
  <c r="T556" i="1"/>
  <c r="T557" i="1"/>
  <c r="T558" i="1"/>
  <c r="T559" i="1"/>
  <c r="T560" i="1"/>
  <c r="T561" i="1"/>
  <c r="T562" i="1"/>
  <c r="T563" i="1"/>
  <c r="T564" i="1"/>
  <c r="T565" i="1"/>
  <c r="T566" i="1"/>
  <c r="T567" i="1"/>
  <c r="T568" i="1"/>
  <c r="T569" i="1"/>
  <c r="T570" i="1"/>
  <c r="T571" i="1"/>
  <c r="T572" i="1"/>
  <c r="T573" i="1"/>
  <c r="T574" i="1"/>
  <c r="T575" i="1"/>
  <c r="T576" i="1"/>
  <c r="T577" i="1"/>
  <c r="T578" i="1"/>
  <c r="T579" i="1"/>
  <c r="T580" i="1"/>
  <c r="T581" i="1"/>
  <c r="T582" i="1"/>
  <c r="T583" i="1"/>
  <c r="T584" i="1"/>
  <c r="T585" i="1"/>
  <c r="T586" i="1"/>
  <c r="T587" i="1"/>
  <c r="T588" i="1"/>
  <c r="T589" i="1"/>
  <c r="T590" i="1"/>
  <c r="T591" i="1"/>
  <c r="T592" i="1"/>
  <c r="T593" i="1"/>
  <c r="T594" i="1"/>
  <c r="T595" i="1"/>
  <c r="T596" i="1"/>
  <c r="T597" i="1"/>
  <c r="T598" i="1"/>
  <c r="T599" i="1"/>
  <c r="T600" i="1"/>
  <c r="T601" i="1"/>
  <c r="T602" i="1"/>
  <c r="T603" i="1"/>
  <c r="T604" i="1"/>
  <c r="T605" i="1"/>
  <c r="T606" i="1"/>
  <c r="T607" i="1"/>
  <c r="T608" i="1"/>
  <c r="T609" i="1"/>
  <c r="T610" i="1"/>
  <c r="T611" i="1"/>
  <c r="T612" i="1"/>
  <c r="T613" i="1"/>
  <c r="T614" i="1"/>
  <c r="T615" i="1"/>
  <c r="T616" i="1"/>
  <c r="T617" i="1"/>
  <c r="T618" i="1"/>
  <c r="T619" i="1"/>
  <c r="T620" i="1"/>
  <c r="T621" i="1"/>
  <c r="T622" i="1"/>
  <c r="T623" i="1"/>
  <c r="T624" i="1"/>
  <c r="T625" i="1"/>
  <c r="T626" i="1"/>
  <c r="T627" i="1"/>
  <c r="T628" i="1"/>
  <c r="T629" i="1"/>
  <c r="T630" i="1"/>
  <c r="T631" i="1"/>
  <c r="T632" i="1"/>
  <c r="T633" i="1"/>
  <c r="T634" i="1"/>
  <c r="T635" i="1"/>
  <c r="T636" i="1"/>
  <c r="T637" i="1"/>
  <c r="T638" i="1"/>
  <c r="T639" i="1"/>
  <c r="T640" i="1"/>
  <c r="T641" i="1"/>
  <c r="T642" i="1"/>
  <c r="T643" i="1"/>
  <c r="T644" i="1"/>
  <c r="T645" i="1"/>
  <c r="T646" i="1"/>
  <c r="T647" i="1"/>
  <c r="T648" i="1"/>
  <c r="T649" i="1"/>
  <c r="T650" i="1"/>
  <c r="T651" i="1"/>
  <c r="T652" i="1"/>
  <c r="T653" i="1"/>
  <c r="T654" i="1"/>
  <c r="T655" i="1"/>
  <c r="T656" i="1"/>
  <c r="T657" i="1"/>
  <c r="T658" i="1"/>
  <c r="T659" i="1"/>
  <c r="T660" i="1"/>
  <c r="T661" i="1"/>
  <c r="T662" i="1"/>
  <c r="T663" i="1"/>
  <c r="T664" i="1"/>
  <c r="T665" i="1"/>
  <c r="T666" i="1"/>
  <c r="T667" i="1"/>
  <c r="T668" i="1"/>
  <c r="T669" i="1"/>
  <c r="T670" i="1"/>
  <c r="T671" i="1"/>
  <c r="T672" i="1"/>
  <c r="T673" i="1"/>
  <c r="T674" i="1"/>
  <c r="T675" i="1"/>
  <c r="T676" i="1"/>
  <c r="T677" i="1"/>
  <c r="T678" i="1"/>
  <c r="T679" i="1"/>
  <c r="T680" i="1"/>
  <c r="T681" i="1"/>
  <c r="T682" i="1"/>
  <c r="T683" i="1"/>
  <c r="T684" i="1"/>
  <c r="T685" i="1"/>
  <c r="T686" i="1"/>
  <c r="T687" i="1"/>
  <c r="T688" i="1"/>
  <c r="T689" i="1"/>
  <c r="T690" i="1"/>
  <c r="T691" i="1"/>
  <c r="T692" i="1"/>
  <c r="T693" i="1"/>
  <c r="T694" i="1"/>
  <c r="T695" i="1"/>
  <c r="T696" i="1"/>
  <c r="T697" i="1"/>
  <c r="T698" i="1"/>
  <c r="T699" i="1"/>
  <c r="T700" i="1"/>
  <c r="T701" i="1"/>
  <c r="T702" i="1"/>
  <c r="T703" i="1"/>
  <c r="T704" i="1"/>
  <c r="T705" i="1"/>
  <c r="T706" i="1"/>
  <c r="T707" i="1"/>
  <c r="T708" i="1"/>
  <c r="T709" i="1"/>
  <c r="T710" i="1"/>
  <c r="T711" i="1"/>
  <c r="T712" i="1"/>
  <c r="T713" i="1"/>
  <c r="T714" i="1"/>
  <c r="T715" i="1"/>
  <c r="T716" i="1"/>
  <c r="T717" i="1"/>
  <c r="T718" i="1"/>
  <c r="T719" i="1"/>
  <c r="T720" i="1"/>
  <c r="T721" i="1"/>
  <c r="T722" i="1"/>
  <c r="T723" i="1"/>
  <c r="T724" i="1"/>
  <c r="T725" i="1"/>
  <c r="T726" i="1"/>
  <c r="T727" i="1"/>
  <c r="T728" i="1"/>
  <c r="T729" i="1"/>
  <c r="T730" i="1"/>
  <c r="T731" i="1"/>
  <c r="T732" i="1"/>
  <c r="T733" i="1"/>
  <c r="T734" i="1"/>
  <c r="T735" i="1"/>
  <c r="T736" i="1"/>
  <c r="T737" i="1"/>
  <c r="T738" i="1"/>
  <c r="T739" i="1"/>
  <c r="T740" i="1"/>
  <c r="T741" i="1"/>
  <c r="T742" i="1"/>
  <c r="T743" i="1"/>
  <c r="T744" i="1"/>
  <c r="T745" i="1"/>
  <c r="T746" i="1"/>
  <c r="T747" i="1"/>
  <c r="T748" i="1"/>
  <c r="T749" i="1"/>
  <c r="T750" i="1"/>
  <c r="T751" i="1"/>
  <c r="T752" i="1"/>
  <c r="T753" i="1"/>
  <c r="T754" i="1"/>
  <c r="T755" i="1"/>
  <c r="T756" i="1"/>
  <c r="T757" i="1"/>
  <c r="T758" i="1"/>
  <c r="T759" i="1"/>
  <c r="T760" i="1"/>
  <c r="T761" i="1"/>
  <c r="T762" i="1"/>
  <c r="T763" i="1"/>
  <c r="T764" i="1"/>
  <c r="T765" i="1"/>
  <c r="T766" i="1"/>
  <c r="T767" i="1"/>
  <c r="T768" i="1"/>
  <c r="T769" i="1"/>
  <c r="T770" i="1"/>
  <c r="T771" i="1"/>
  <c r="T772" i="1"/>
  <c r="T773" i="1"/>
  <c r="T774" i="1"/>
  <c r="T775" i="1"/>
  <c r="T776" i="1"/>
  <c r="T777" i="1"/>
  <c r="T778" i="1"/>
  <c r="T779" i="1"/>
  <c r="T780" i="1"/>
  <c r="T781" i="1"/>
  <c r="T782" i="1"/>
  <c r="T783" i="1"/>
  <c r="T784" i="1"/>
  <c r="T785" i="1"/>
  <c r="T786" i="1"/>
  <c r="T787" i="1"/>
  <c r="T788" i="1"/>
  <c r="T789" i="1"/>
  <c r="T790" i="1"/>
  <c r="T791" i="1"/>
  <c r="T792" i="1"/>
  <c r="T793" i="1"/>
  <c r="T794" i="1"/>
  <c r="T795" i="1"/>
  <c r="T796" i="1"/>
  <c r="T797" i="1"/>
  <c r="T798" i="1"/>
  <c r="T799" i="1"/>
  <c r="T800" i="1"/>
  <c r="T801" i="1"/>
  <c r="T802" i="1"/>
  <c r="T803" i="1"/>
  <c r="T804" i="1"/>
  <c r="T805" i="1"/>
  <c r="T806" i="1"/>
  <c r="T807" i="1"/>
  <c r="T808" i="1"/>
  <c r="T809" i="1"/>
  <c r="T810" i="1"/>
  <c r="T811" i="1"/>
  <c r="T812" i="1"/>
  <c r="T813" i="1"/>
  <c r="T814" i="1"/>
  <c r="T815" i="1"/>
  <c r="T816" i="1"/>
  <c r="T817" i="1"/>
  <c r="T818" i="1"/>
  <c r="T819" i="1"/>
  <c r="T820" i="1"/>
  <c r="T821" i="1"/>
  <c r="T822" i="1"/>
  <c r="T823" i="1"/>
  <c r="T824" i="1"/>
  <c r="T825" i="1"/>
  <c r="T826" i="1"/>
  <c r="T827" i="1"/>
  <c r="T828" i="1"/>
  <c r="T829" i="1"/>
  <c r="T830" i="1"/>
  <c r="T831" i="1"/>
  <c r="T832" i="1"/>
  <c r="T833" i="1"/>
  <c r="T834" i="1"/>
  <c r="T835" i="1"/>
  <c r="T836" i="1"/>
  <c r="T837" i="1"/>
  <c r="T838" i="1"/>
  <c r="T839" i="1"/>
  <c r="T840" i="1"/>
  <c r="T841" i="1"/>
  <c r="T842" i="1"/>
  <c r="T843" i="1"/>
  <c r="T844" i="1"/>
  <c r="T845" i="1"/>
  <c r="T846" i="1"/>
  <c r="T847" i="1"/>
  <c r="T848" i="1"/>
  <c r="T849" i="1"/>
  <c r="T850" i="1"/>
  <c r="T851" i="1"/>
  <c r="T852" i="1"/>
  <c r="T853" i="1"/>
  <c r="T854" i="1"/>
  <c r="T855" i="1"/>
  <c r="T856" i="1"/>
  <c r="T857" i="1"/>
  <c r="T858" i="1"/>
  <c r="T859" i="1"/>
  <c r="T860" i="1"/>
  <c r="T861" i="1"/>
  <c r="T862" i="1"/>
  <c r="T863" i="1"/>
  <c r="T864" i="1"/>
  <c r="T865" i="1"/>
  <c r="T866" i="1"/>
  <c r="T867" i="1"/>
  <c r="T868" i="1"/>
  <c r="T869" i="1"/>
  <c r="T870" i="1"/>
  <c r="T871" i="1"/>
  <c r="T872" i="1"/>
  <c r="T873" i="1"/>
  <c r="T874" i="1"/>
  <c r="T875" i="1"/>
  <c r="T876" i="1"/>
  <c r="T877" i="1"/>
  <c r="T878" i="1"/>
  <c r="T879" i="1"/>
  <c r="T880" i="1"/>
  <c r="T881" i="1"/>
  <c r="T882" i="1"/>
  <c r="T883" i="1"/>
  <c r="T884" i="1"/>
  <c r="T885" i="1"/>
  <c r="T886" i="1"/>
  <c r="T887" i="1"/>
  <c r="T888" i="1"/>
  <c r="T889" i="1"/>
  <c r="T890" i="1"/>
  <c r="T891" i="1"/>
  <c r="T892" i="1"/>
  <c r="T893" i="1"/>
  <c r="T894" i="1"/>
  <c r="T895" i="1"/>
  <c r="T896" i="1"/>
  <c r="T897" i="1"/>
  <c r="T898" i="1"/>
  <c r="T899" i="1"/>
  <c r="T900" i="1"/>
  <c r="T901" i="1"/>
  <c r="T902" i="1"/>
  <c r="T903" i="1"/>
  <c r="T904" i="1"/>
  <c r="T905" i="1"/>
  <c r="T906" i="1"/>
  <c r="T907" i="1"/>
  <c r="T908" i="1"/>
  <c r="T909" i="1"/>
  <c r="T910" i="1"/>
  <c r="T911" i="1"/>
  <c r="T912" i="1"/>
  <c r="T913" i="1"/>
  <c r="T914" i="1"/>
  <c r="T915" i="1"/>
  <c r="T916" i="1"/>
  <c r="T917" i="1"/>
  <c r="T918" i="1"/>
  <c r="T919" i="1"/>
  <c r="T920" i="1"/>
  <c r="T921" i="1"/>
  <c r="T922" i="1"/>
  <c r="T923" i="1"/>
  <c r="T924" i="1"/>
  <c r="T925" i="1"/>
  <c r="T926" i="1"/>
  <c r="T927" i="1"/>
  <c r="T928" i="1"/>
  <c r="T929" i="1"/>
  <c r="T930" i="1"/>
  <c r="T931" i="1"/>
  <c r="T932" i="1"/>
  <c r="T933" i="1"/>
  <c r="T934" i="1"/>
  <c r="T935" i="1"/>
  <c r="T936" i="1"/>
  <c r="T937" i="1"/>
  <c r="T938" i="1"/>
  <c r="T939" i="1"/>
  <c r="T940" i="1"/>
  <c r="T941" i="1"/>
  <c r="T942" i="1"/>
  <c r="T943" i="1"/>
  <c r="T944" i="1"/>
  <c r="T945" i="1"/>
  <c r="T946" i="1"/>
  <c r="T947" i="1"/>
  <c r="T948" i="1"/>
  <c r="T949" i="1"/>
  <c r="T950" i="1"/>
  <c r="T951" i="1"/>
  <c r="T952" i="1"/>
  <c r="T953" i="1"/>
  <c r="T954" i="1"/>
  <c r="T955" i="1"/>
  <c r="T956" i="1"/>
  <c r="T957" i="1"/>
  <c r="T958" i="1"/>
  <c r="T959" i="1"/>
  <c r="T960" i="1"/>
  <c r="T961" i="1"/>
  <c r="T962" i="1"/>
  <c r="T963" i="1"/>
  <c r="T964" i="1"/>
  <c r="T965" i="1"/>
  <c r="T966" i="1"/>
  <c r="T967" i="1"/>
  <c r="T968" i="1"/>
  <c r="T969" i="1"/>
  <c r="T970" i="1"/>
  <c r="T971" i="1"/>
  <c r="T972" i="1"/>
  <c r="T973" i="1"/>
  <c r="T974" i="1"/>
  <c r="T975" i="1"/>
  <c r="T976" i="1"/>
  <c r="T977" i="1"/>
  <c r="T978" i="1"/>
  <c r="T979" i="1"/>
  <c r="T980" i="1"/>
  <c r="T981" i="1"/>
  <c r="T982" i="1"/>
  <c r="T983" i="1"/>
  <c r="T984" i="1"/>
  <c r="T985" i="1"/>
  <c r="T986" i="1"/>
  <c r="T987" i="1"/>
  <c r="T988" i="1"/>
  <c r="T989" i="1"/>
  <c r="T990" i="1"/>
  <c r="T991" i="1"/>
  <c r="T992" i="1"/>
  <c r="T993" i="1"/>
  <c r="T994" i="1"/>
  <c r="T995" i="1"/>
  <c r="T996" i="1"/>
  <c r="T997" i="1"/>
  <c r="T998" i="1"/>
  <c r="T999" i="1"/>
  <c r="T1000" i="1"/>
  <c r="T1001" i="1"/>
  <c r="T1002" i="1"/>
  <c r="T1003" i="1"/>
  <c r="T1004" i="1"/>
  <c r="T1005" i="1"/>
  <c r="T1006" i="1"/>
  <c r="T1007" i="1"/>
  <c r="T1008" i="1"/>
  <c r="T1009" i="1"/>
  <c r="T1010" i="1"/>
  <c r="T1011" i="1"/>
  <c r="T1012" i="1"/>
  <c r="T1013" i="1"/>
  <c r="T1014" i="1"/>
  <c r="T1015" i="1"/>
  <c r="T1016" i="1"/>
  <c r="T1017" i="1"/>
  <c r="T1018" i="1"/>
  <c r="T1019" i="1"/>
  <c r="T1020" i="1"/>
  <c r="T1021" i="1"/>
  <c r="T1022" i="1"/>
  <c r="T1023" i="1"/>
  <c r="T1024" i="1"/>
  <c r="T1025" i="1"/>
  <c r="T1026" i="1"/>
  <c r="T1027" i="1"/>
  <c r="T1028" i="1"/>
  <c r="T1029" i="1"/>
  <c r="T1030" i="1"/>
  <c r="T1031" i="1"/>
  <c r="T1032" i="1"/>
  <c r="T1033" i="1"/>
  <c r="T1034" i="1"/>
  <c r="T1035" i="1"/>
  <c r="T1036" i="1"/>
  <c r="T1037" i="1"/>
  <c r="T1038" i="1"/>
  <c r="T1039" i="1"/>
  <c r="T1040" i="1"/>
  <c r="T1041" i="1"/>
  <c r="T1042" i="1"/>
  <c r="T1043" i="1"/>
  <c r="T1044" i="1"/>
  <c r="T1045" i="1"/>
  <c r="T1046" i="1"/>
  <c r="T1047" i="1"/>
  <c r="T1048" i="1"/>
  <c r="T1049" i="1"/>
  <c r="T1050" i="1"/>
  <c r="T1051" i="1"/>
  <c r="T1052" i="1"/>
  <c r="T1053" i="1"/>
  <c r="T1054" i="1"/>
  <c r="T1055" i="1"/>
  <c r="T1056" i="1"/>
  <c r="T1057" i="1"/>
  <c r="T1058" i="1"/>
  <c r="T1059" i="1"/>
  <c r="T1060" i="1"/>
  <c r="T1061" i="1"/>
  <c r="T1062" i="1"/>
  <c r="T1063" i="1"/>
  <c r="T1064" i="1"/>
  <c r="T1065" i="1"/>
  <c r="T1066" i="1"/>
  <c r="T1067" i="1"/>
  <c r="T1068" i="1"/>
  <c r="T1069" i="1"/>
  <c r="T1070" i="1"/>
  <c r="T1071" i="1"/>
  <c r="T1072" i="1"/>
  <c r="T1073" i="1"/>
  <c r="T1074" i="1"/>
  <c r="T1075" i="1"/>
  <c r="T1076" i="1"/>
  <c r="T1077" i="1"/>
  <c r="T1078" i="1"/>
  <c r="T1079" i="1"/>
  <c r="T1080" i="1"/>
  <c r="T1081" i="1"/>
  <c r="T1082" i="1"/>
  <c r="T1083" i="1"/>
  <c r="T1084" i="1"/>
  <c r="T1085" i="1"/>
  <c r="T1086" i="1"/>
  <c r="T1087" i="1"/>
  <c r="T1088" i="1"/>
  <c r="T1089" i="1"/>
  <c r="T1090" i="1"/>
  <c r="T1091" i="1"/>
  <c r="T1092" i="1"/>
  <c r="T1093" i="1"/>
  <c r="T1094" i="1"/>
  <c r="T1095" i="1"/>
  <c r="T1096" i="1"/>
  <c r="T1097" i="1"/>
  <c r="T1098" i="1"/>
  <c r="T1099" i="1"/>
  <c r="T1100" i="1"/>
  <c r="T1101" i="1"/>
  <c r="T1102" i="1"/>
  <c r="T1103" i="1"/>
  <c r="T1104" i="1"/>
  <c r="T1105" i="1"/>
  <c r="T1106" i="1"/>
  <c r="T1107" i="1"/>
  <c r="T1108" i="1"/>
  <c r="T1109" i="1"/>
  <c r="T1110" i="1"/>
  <c r="T1111" i="1"/>
  <c r="T1112" i="1"/>
  <c r="T1113" i="1"/>
  <c r="T1114" i="1"/>
  <c r="T1115" i="1"/>
  <c r="T1116" i="1"/>
  <c r="T1117" i="1"/>
  <c r="T1118" i="1"/>
  <c r="T1119" i="1"/>
  <c r="T1120" i="1"/>
  <c r="T1121" i="1"/>
  <c r="T1122" i="1"/>
  <c r="T1123" i="1"/>
  <c r="T1124" i="1"/>
  <c r="T1125" i="1"/>
  <c r="T1126" i="1"/>
  <c r="T1127" i="1"/>
  <c r="T1128" i="1"/>
  <c r="T1129" i="1"/>
  <c r="T1130" i="1"/>
  <c r="T1131" i="1"/>
  <c r="T1132" i="1"/>
  <c r="T1133" i="1"/>
  <c r="T1134" i="1"/>
  <c r="T1135" i="1"/>
  <c r="T1136" i="1"/>
  <c r="T1137" i="1"/>
  <c r="T1138" i="1"/>
  <c r="T1139" i="1"/>
  <c r="T1140" i="1"/>
  <c r="T1141" i="1"/>
  <c r="T1142" i="1"/>
  <c r="T1143" i="1"/>
  <c r="T1144" i="1"/>
  <c r="T1145" i="1"/>
  <c r="T1146" i="1"/>
  <c r="T1147" i="1"/>
  <c r="T1148" i="1"/>
  <c r="T1149" i="1"/>
  <c r="T1150" i="1"/>
  <c r="T1151" i="1"/>
  <c r="T1152" i="1"/>
  <c r="T1153" i="1"/>
  <c r="T1154" i="1"/>
  <c r="T1155" i="1"/>
  <c r="T1156" i="1"/>
  <c r="T1157" i="1"/>
  <c r="T1158" i="1"/>
  <c r="T1159" i="1"/>
  <c r="T1160" i="1"/>
  <c r="T1161" i="1"/>
  <c r="T1162" i="1"/>
  <c r="T1163" i="1"/>
  <c r="T1164" i="1"/>
  <c r="T1165" i="1"/>
  <c r="T1166" i="1"/>
  <c r="T1167" i="1"/>
  <c r="T1168" i="1"/>
  <c r="T1169" i="1"/>
  <c r="T1170" i="1"/>
  <c r="T1171" i="1"/>
  <c r="T1172" i="1"/>
  <c r="T1173" i="1"/>
  <c r="T1174" i="1"/>
  <c r="T1175" i="1"/>
  <c r="T1176" i="1"/>
  <c r="T1178" i="1"/>
  <c r="T1179" i="1"/>
  <c r="T1180" i="1"/>
  <c r="T1181" i="1"/>
  <c r="T1182" i="1"/>
  <c r="T1183" i="1"/>
  <c r="T1184" i="1"/>
  <c r="T1185" i="1"/>
  <c r="T1187" i="1"/>
  <c r="T1188" i="1"/>
  <c r="T1189" i="1"/>
  <c r="T1190" i="1"/>
  <c r="T1191" i="1"/>
  <c r="T1192" i="1"/>
  <c r="T1193" i="1"/>
  <c r="T1194" i="1"/>
  <c r="T1195" i="1"/>
  <c r="T1196" i="1"/>
  <c r="T1197" i="1"/>
  <c r="T1198" i="1"/>
  <c r="T1199" i="1"/>
  <c r="T1200" i="1"/>
  <c r="T1201" i="1"/>
  <c r="T1202" i="1"/>
  <c r="T1203" i="1"/>
  <c r="T1204" i="1"/>
  <c r="T1205" i="1"/>
  <c r="T1206" i="1"/>
  <c r="T1207" i="1"/>
  <c r="T1208" i="1"/>
  <c r="T1209" i="1"/>
  <c r="T1210" i="1"/>
  <c r="T1211" i="1"/>
  <c r="T1212" i="1"/>
  <c r="T1213" i="1"/>
  <c r="T1214" i="1"/>
  <c r="T1215" i="1"/>
  <c r="T1216" i="1"/>
  <c r="T1217" i="1"/>
  <c r="T1218" i="1"/>
  <c r="T1219" i="1"/>
  <c r="T1220" i="1"/>
  <c r="T1221" i="1"/>
  <c r="T1222" i="1"/>
  <c r="T1223" i="1"/>
  <c r="T1224" i="1"/>
  <c r="T1225" i="1"/>
  <c r="T1226" i="1"/>
  <c r="T1227" i="1"/>
  <c r="T1228" i="1"/>
  <c r="T1229" i="1"/>
  <c r="T1230" i="1"/>
  <c r="T1231" i="1"/>
  <c r="T1232" i="1"/>
  <c r="T1233" i="1"/>
  <c r="T1234" i="1"/>
  <c r="T1235" i="1"/>
  <c r="T1236" i="1"/>
  <c r="T1237" i="1"/>
  <c r="T1238" i="1"/>
  <c r="T1239" i="1"/>
  <c r="T1240" i="1"/>
  <c r="T1241" i="1"/>
  <c r="T1242" i="1"/>
  <c r="T1243" i="1"/>
  <c r="T1244" i="1"/>
  <c r="T1245" i="1"/>
  <c r="T1246" i="1"/>
  <c r="T1247" i="1"/>
  <c r="T1248" i="1"/>
  <c r="T1249" i="1"/>
  <c r="T1250" i="1"/>
  <c r="T1251" i="1"/>
  <c r="T1252" i="1"/>
  <c r="T1253" i="1"/>
  <c r="T1254" i="1"/>
  <c r="T1255" i="1"/>
  <c r="T1256" i="1"/>
  <c r="T1257" i="1"/>
  <c r="T1258" i="1"/>
  <c r="T1259" i="1"/>
  <c r="T1260" i="1"/>
  <c r="T1261" i="1"/>
  <c r="T1262" i="1"/>
  <c r="T1263" i="1"/>
  <c r="T1264" i="1"/>
  <c r="T1265" i="1"/>
  <c r="T1266" i="1"/>
  <c r="T1267" i="1"/>
  <c r="T1268" i="1"/>
  <c r="T1269" i="1"/>
  <c r="T1270" i="1"/>
  <c r="T1271" i="1"/>
  <c r="T1272" i="1"/>
  <c r="T1273" i="1"/>
  <c r="T1274" i="1"/>
  <c r="T1275" i="1"/>
  <c r="T1276" i="1"/>
  <c r="T1277" i="1"/>
  <c r="T1278" i="1"/>
  <c r="T1279" i="1"/>
  <c r="T1280" i="1"/>
  <c r="T1281" i="1"/>
  <c r="T1282" i="1"/>
  <c r="T1283" i="1"/>
  <c r="T1284" i="1"/>
  <c r="T1285" i="1"/>
  <c r="T1286" i="1"/>
  <c r="T1287" i="1"/>
  <c r="T1288" i="1"/>
  <c r="T1289" i="1"/>
  <c r="T1290" i="1"/>
  <c r="T1291" i="1"/>
  <c r="T1292" i="1"/>
  <c r="T1293" i="1"/>
  <c r="T1294" i="1"/>
  <c r="T1295" i="1"/>
  <c r="T1296" i="1"/>
  <c r="T1297" i="1"/>
  <c r="T1298" i="1"/>
  <c r="T1299" i="1"/>
  <c r="T1300" i="1"/>
  <c r="T1301" i="1"/>
  <c r="T1302" i="1"/>
  <c r="T1303" i="1"/>
  <c r="T1304" i="1"/>
  <c r="T1305" i="1"/>
  <c r="T1306" i="1"/>
  <c r="T1307" i="1"/>
  <c r="T1308" i="1"/>
  <c r="T1309" i="1"/>
  <c r="T1310" i="1"/>
  <c r="T1311" i="1"/>
  <c r="T1312" i="1"/>
  <c r="T1313" i="1"/>
  <c r="T1314" i="1"/>
  <c r="T1315" i="1"/>
  <c r="T1316" i="1"/>
  <c r="T1317" i="1"/>
  <c r="T1318" i="1"/>
  <c r="T1319" i="1"/>
  <c r="T1320" i="1"/>
  <c r="T1321" i="1"/>
  <c r="T1322" i="1"/>
  <c r="T1323" i="1"/>
  <c r="T1324" i="1"/>
  <c r="T1325" i="1"/>
  <c r="T1326" i="1"/>
  <c r="T1327" i="1"/>
  <c r="T1328" i="1"/>
  <c r="T1329" i="1"/>
  <c r="T1330" i="1"/>
  <c r="T1331" i="1"/>
  <c r="T1332" i="1"/>
  <c r="T1333" i="1"/>
  <c r="T1334" i="1"/>
  <c r="T1335" i="1"/>
  <c r="T1336" i="1"/>
  <c r="T1337" i="1"/>
  <c r="T1338" i="1"/>
  <c r="T1339" i="1"/>
  <c r="T1340" i="1"/>
  <c r="T1341" i="1"/>
  <c r="T1342" i="1"/>
  <c r="T1343" i="1"/>
  <c r="T1344" i="1"/>
  <c r="T1345" i="1"/>
  <c r="T1346" i="1"/>
  <c r="T1347" i="1"/>
  <c r="T1348" i="1"/>
  <c r="T1349" i="1"/>
  <c r="T1350" i="1"/>
  <c r="T1351" i="1"/>
  <c r="T1352" i="1"/>
  <c r="T1353" i="1"/>
  <c r="T1354" i="1"/>
  <c r="T1355" i="1"/>
  <c r="T1356" i="1"/>
  <c r="T1357" i="1"/>
  <c r="T1358" i="1"/>
  <c r="T1359" i="1"/>
  <c r="T1360" i="1"/>
  <c r="T1361" i="1"/>
  <c r="T1362" i="1"/>
  <c r="T1363" i="1"/>
  <c r="T1364" i="1"/>
  <c r="T1365" i="1"/>
  <c r="T1366" i="1"/>
  <c r="T1367" i="1"/>
  <c r="T1368" i="1"/>
  <c r="T1369" i="1"/>
  <c r="T1370" i="1"/>
  <c r="T1371" i="1"/>
  <c r="T1372" i="1"/>
  <c r="T1373" i="1"/>
  <c r="T1374" i="1"/>
  <c r="T1375" i="1"/>
  <c r="T1376" i="1"/>
  <c r="T1377" i="1"/>
  <c r="T1378" i="1"/>
  <c r="T1415" i="1"/>
  <c r="T1416" i="1"/>
  <c r="T1417" i="1"/>
  <c r="T1418" i="1"/>
  <c r="T1419" i="1"/>
  <c r="T1420" i="1"/>
  <c r="T1421" i="1"/>
  <c r="T1422" i="1"/>
  <c r="T1423" i="1"/>
  <c r="T1424" i="1"/>
  <c r="T1425" i="1"/>
  <c r="T1426" i="1"/>
  <c r="T1427" i="1"/>
  <c r="T1428" i="1"/>
  <c r="T1429" i="1"/>
  <c r="T1430" i="1"/>
  <c r="T1431" i="1"/>
  <c r="T1432" i="1"/>
  <c r="T1433" i="1"/>
  <c r="T1434" i="1"/>
  <c r="T1435" i="1"/>
  <c r="T1436" i="1"/>
  <c r="T1437" i="1"/>
  <c r="T1438" i="1"/>
  <c r="T1439" i="1"/>
  <c r="T1440" i="1"/>
  <c r="T1441" i="1"/>
  <c r="T1442" i="1"/>
  <c r="T59" i="1"/>
</calcChain>
</file>

<file path=xl/sharedStrings.xml><?xml version="1.0" encoding="utf-8"?>
<sst xmlns="http://schemas.openxmlformats.org/spreadsheetml/2006/main" count="6065" uniqueCount="1952">
  <si>
    <t>Приложение № 4</t>
  </si>
  <si>
    <t>к договору № _____ от ___.___.20__ г.</t>
  </si>
  <si>
    <t>Прейскурант цен</t>
  </si>
  <si>
    <t>на работы, выполняемые при ремонте грузовых вагонов</t>
  </si>
  <si>
    <t>в вагонных ремонтных депо АО «ОМК Стальной путь»</t>
  </si>
  <si>
    <t>№ работы</t>
  </si>
  <si>
    <t>Наименование работы</t>
  </si>
  <si>
    <t>Единица измерения</t>
  </si>
  <si>
    <t>ВЧДр территориально расположенные на Октябрьской ж.д.</t>
  </si>
  <si>
    <t>ВЧДр территориально на Московской ж.д.</t>
  </si>
  <si>
    <t>ВЧДр территориально на Горьковской ж.д.</t>
  </si>
  <si>
    <t>ВЧДр территориально расположенные на Северной ж.д.</t>
  </si>
  <si>
    <t>ВЧДр территориально расположенные на Северо-Кавказской ж.д.</t>
  </si>
  <si>
    <t>ВЧДр территориально расположенные на Юго-Восточной ж.д.</t>
  </si>
  <si>
    <t>ВЧДр территориально расположенные на Приволжской ж.д.</t>
  </si>
  <si>
    <t>ВЧДр территориально расположенные на Куйбышевской ж.д.</t>
  </si>
  <si>
    <t>ВЧДр территориально расположенные на Свердловской ж.д.</t>
  </si>
  <si>
    <t>ВЧДр территориально расположенные на Южно-Уральской ж.д.</t>
  </si>
  <si>
    <t>ВЧДр территориально расположенные на Западно-Сибирской ж.д.</t>
  </si>
  <si>
    <t>ВЧДр территориально расположенные на Красноярской ж.д.</t>
  </si>
  <si>
    <t>ВЧДр территориально расположенные на Восточно-Сибирской ж.д.</t>
  </si>
  <si>
    <t>ВЧДр территориально расположенные на Забайкальской ж.д.</t>
  </si>
  <si>
    <t>ВЧДр Бологое</t>
  </si>
  <si>
    <t>ВЧДр Кемь</t>
  </si>
  <si>
    <t>ВЧДр Калуга, Сасово, Тула</t>
  </si>
  <si>
    <t>ВЧДр Муром, ВУ Выкса, Арзамас, Красноуфимск</t>
  </si>
  <si>
    <t>ВЧДр Сосногорск</t>
  </si>
  <si>
    <t>ВЧДр Сальск</t>
  </si>
  <si>
    <t>ВЧДр Россошь, Белгород, ВУ Старый Оскол, Валуйки, Елец</t>
  </si>
  <si>
    <t>ВЧДр Нефтяная</t>
  </si>
  <si>
    <t>ВЧДр Ульяновск, ВЧДр Рузаевка</t>
  </si>
  <si>
    <t>ВЧДр  Верещагино, Егоршино, Гороблагодатская, Смычка</t>
  </si>
  <si>
    <t>ВЧДр  Златоуст, Карталы, Курган, Бердяуш</t>
  </si>
  <si>
    <t>ВЧДр  Барабинск, Болотная, Кемерово,Топки,Рубцовск</t>
  </si>
  <si>
    <t>ВЧДр Ужур</t>
  </si>
  <si>
    <t>ВЧДр  Зима, Вихоревка</t>
  </si>
  <si>
    <t>ВЧДр  Белогорск</t>
  </si>
  <si>
    <t>Вагоно-сборочный участок</t>
  </si>
  <si>
    <t>Работы по разборке / сборке грузового вагона произвести</t>
  </si>
  <si>
    <t>вагон</t>
  </si>
  <si>
    <t>Ремонт тормозного оборудования выполнить (при капитальном ремонте)</t>
  </si>
  <si>
    <t>Замена магистральной трубы на безрезьбовую и соответствующих тормозных приборов для их соединения</t>
  </si>
  <si>
    <t>магистральная часть</t>
  </si>
  <si>
    <t>Замена подводящей трубы от разобщительного крана к воздухораспределителю, с применением безрезьбовых соединений</t>
  </si>
  <si>
    <t>подводящая труба</t>
  </si>
  <si>
    <t>Ремонт дефектного места магистральной трубы (0,6 п.м.) с постановкой муфты</t>
  </si>
  <si>
    <t>труба</t>
  </si>
  <si>
    <t>Рукав соединительный механизма разгрузки снять-поставить</t>
  </si>
  <si>
    <t>рукав</t>
  </si>
  <si>
    <t>Кран разобщительный механизма разгрузки снять-поставить</t>
  </si>
  <si>
    <t>кран</t>
  </si>
  <si>
    <t>Кран концевой механизма разгрузки снять-поставить</t>
  </si>
  <si>
    <t>Заменить валик тормозной рычажной передачи</t>
  </si>
  <si>
    <t>валик</t>
  </si>
  <si>
    <t>Запасной резервуар снять-поставить</t>
  </si>
  <si>
    <t>запасный резервуар</t>
  </si>
  <si>
    <t>Закрепить запасной резервуар</t>
  </si>
  <si>
    <t>Закрепить камеру рабочую</t>
  </si>
  <si>
    <t>камера рабочая</t>
  </si>
  <si>
    <t>Закрепить тормозной цилиндр</t>
  </si>
  <si>
    <t>тормозной цилиндр</t>
  </si>
  <si>
    <t>Подъемка вагона для демонтажа узлов и деталей</t>
  </si>
  <si>
    <t>Колесно-роликовый участок</t>
  </si>
  <si>
    <t>колесная пара</t>
  </si>
  <si>
    <t>Ремонт изношенной направляющей поверхности корпуса буксы</t>
  </si>
  <si>
    <t>Ремонт изношенной опорной поверхности корпуса буксы</t>
  </si>
  <si>
    <t>крышка</t>
  </si>
  <si>
    <t>Замена корпуса буксы на новый собственности Подрядчика, без стоимости детали</t>
  </si>
  <si>
    <t>Замена корпуса буксы на б/у собственности Подрядчика, без стоимости детали</t>
  </si>
  <si>
    <t>Замена колесной пары РУ1Ш-957-Г НОНК собственности Подрядчика</t>
  </si>
  <si>
    <t>Замена колесной пары ЦКК ГОСТ-2011 б/у собственности Подрядчика (с буксовым узлом):</t>
  </si>
  <si>
    <t>Толщина обода более 70 мм после капитального ремонта колесной пары в ВКМ, без стоимости детали</t>
  </si>
  <si>
    <t>Замена колесной пары с толщиной обода более 70 мм после капитального ремонта в ВКМ (ЦКК с криволинейным диском чертеж 13.45.1400-208), без стоимости детали</t>
  </si>
  <si>
    <t>Толщина обода более 70 мм после участкового ремонта, без стоимости детали</t>
  </si>
  <si>
    <t>Толщина обода 69-65 мм после участкового ремонта, без стоимости детали</t>
  </si>
  <si>
    <t>Толщина обода 64-60 мм после участкового ремонта, без стоимости детали</t>
  </si>
  <si>
    <t>Толщина обода 59-55 мм после участкового ремонта, без стоимости детали</t>
  </si>
  <si>
    <t>Толщина обода 54-50 мм после участкового ремонта, без стоимости детали</t>
  </si>
  <si>
    <t>Толщина обода 49-45 мм после участкового ремонта, без стоимости детали</t>
  </si>
  <si>
    <t>Толщина обода 44-40 мм после участкового ремонта, без стоимости детали</t>
  </si>
  <si>
    <t>Толщина обода 39-35 мм после участкового ремонта, без стоимости детали</t>
  </si>
  <si>
    <t>Толщина обода 34-30 мм после участкового ремонта, без стоимости детали</t>
  </si>
  <si>
    <t>Толщина обода 29 мм и менее после участкового ремонта, без стоимости детали</t>
  </si>
  <si>
    <t>Замена колесной пары ЦКК ТУ-0943-157-01124328-2003 б/у собственности Подрядчика (с буксовым узлом):</t>
  </si>
  <si>
    <t>Замена колесной пары ЦКК ГОСТ-2011 б/у собственности Заказчика (с буксовым узлом), поставленной в депо Подрядчика для ремонта грузовых вагонов</t>
  </si>
  <si>
    <t>Замена колесной пары ЦКК ТУ-0943-157-01124328-2003 б/у собственности Заказчика (с буксовым узлом), поставленной в депо Подрядчика для ремонта грузовых вагонов</t>
  </si>
  <si>
    <t>Замена колесной пары ЦКК ГОСТ-2011 б/у собственности Заказчика (с буксовым узлом), образовавшейся при ремонте грузового вагона Заказчика</t>
  </si>
  <si>
    <t>Замена колесной пары ЦКК ГОСТ-2011 б/у собственности Заказчика (с буксовым узлом), поставленной в депо по агентскому договору</t>
  </si>
  <si>
    <t>1385.1</t>
  </si>
  <si>
    <t>Толщина обода более 70 мм после капитального ремонта колесной пары в ВКМ</t>
  </si>
  <si>
    <t>колпара</t>
  </si>
  <si>
    <t>1385.2</t>
  </si>
  <si>
    <t>Толщина обода более 70 мм неосвидетельствованная</t>
  </si>
  <si>
    <t>1385.3</t>
  </si>
  <si>
    <t>Толщина обода 69-65 мм неосвидетельствованная</t>
  </si>
  <si>
    <t>1385.4</t>
  </si>
  <si>
    <t>Толщина обода 64-60 мм неосвидетельствованная</t>
  </si>
  <si>
    <t>1385.5</t>
  </si>
  <si>
    <t>Толщина обода 59-55 мм неосвидетельствованная</t>
  </si>
  <si>
    <t>1385.6</t>
  </si>
  <si>
    <t>Толщина обода 54-50 мм неосвидетельствованная</t>
  </si>
  <si>
    <t>1385.7</t>
  </si>
  <si>
    <t>Толщина обода 49-45 мм неосвидетельствованная</t>
  </si>
  <si>
    <t>1385.8</t>
  </si>
  <si>
    <t>Толщина обода 44-40 мм неосвидетельствованная</t>
  </si>
  <si>
    <t>1385.9</t>
  </si>
  <si>
    <t>Толщина обода 39-35 мм неосвидетельствованная</t>
  </si>
  <si>
    <t>1385.10</t>
  </si>
  <si>
    <t>Толщина обода 34-30 мм неосвидетельствованная</t>
  </si>
  <si>
    <t>1385.11</t>
  </si>
  <si>
    <t>Толщина обода 29 мм и менее неосвидетельствованная</t>
  </si>
  <si>
    <t>Замена колесной пары ЦКК ТУ-0943-157-01124328-2003 б/у собственности Заказчика (с буксовым узлом), поставленной в депо по агентскому договору</t>
  </si>
  <si>
    <t>1231.1</t>
  </si>
  <si>
    <t>1232.1</t>
  </si>
  <si>
    <t>1233.1</t>
  </si>
  <si>
    <t>1234.1</t>
  </si>
  <si>
    <t>1235.1</t>
  </si>
  <si>
    <t>1236.1</t>
  </si>
  <si>
    <t>1237.1</t>
  </si>
  <si>
    <t>1238.1</t>
  </si>
  <si>
    <t>1239.1</t>
  </si>
  <si>
    <t>1240.1</t>
  </si>
  <si>
    <t>1241.1</t>
  </si>
  <si>
    <t>Замена колесной пары ЦКК ТУ-0943-157-01124328-2003 б/у собственности Заказчика (с буксовым узлом), образовавшейся при ремонте грузового вагона Заказчика</t>
  </si>
  <si>
    <t>Автоконтрольный пункт по ремонту тормозов (АКП)</t>
  </si>
  <si>
    <t>Замена магистральной части ВР собственности Заказчика</t>
  </si>
  <si>
    <t>Замена магистральной части ВР на новую собственности Подрядчика, без стоимости детали</t>
  </si>
  <si>
    <t>Ремонт главной части ВР</t>
  </si>
  <si>
    <t>главная часть</t>
  </si>
  <si>
    <t>Замена главной части ВР собственности Заказчика</t>
  </si>
  <si>
    <t>Замена главной части ВР на новую собственности Подрядчика, без стоимости детали</t>
  </si>
  <si>
    <t>Замена главной части ВР на б/у собственности Подрядчика, без стоимости детали</t>
  </si>
  <si>
    <t>Ремонт авторежима</t>
  </si>
  <si>
    <t>авторежим</t>
  </si>
  <si>
    <t>Замена авторежима собственности Заказчика</t>
  </si>
  <si>
    <t>Замена авторежима на новый собственности Подрядчика, без стоимости детали</t>
  </si>
  <si>
    <t>Замена авторежима на б/у собственности Подрядчика, без стоимости детали</t>
  </si>
  <si>
    <t>авторегулятор</t>
  </si>
  <si>
    <t>кран разобщительный</t>
  </si>
  <si>
    <t>Замена разобщительного крана на новый собственности Подрядчика</t>
  </si>
  <si>
    <t>Замена разобщительного крана на б/у собственности Подрядчика</t>
  </si>
  <si>
    <t>кран концевой</t>
  </si>
  <si>
    <t>рукав соединительный</t>
  </si>
  <si>
    <t>Замена тормозного цилиндра на новый собственности Подрядчика, без стоимости детали</t>
  </si>
  <si>
    <t>поршень</t>
  </si>
  <si>
    <t>Ремонт запасного резервуара</t>
  </si>
  <si>
    <t>запасной резервуар</t>
  </si>
  <si>
    <t>Замена запасного резервуара на новый собственности Подрядчика, без стоимости детали</t>
  </si>
  <si>
    <t>Замена запасного резервуара на б/у собственности Подрядчика, без стоимости детали</t>
  </si>
  <si>
    <t>Замена камеры рабочей на б/у собственности Подрядчика, без стоимости детали</t>
  </si>
  <si>
    <t>тяга</t>
  </si>
  <si>
    <t>Ремонт стояночного тормоза</t>
  </si>
  <si>
    <t>крепление</t>
  </si>
  <si>
    <t>ручка</t>
  </si>
  <si>
    <t>винт</t>
  </si>
  <si>
    <t>рычаг</t>
  </si>
  <si>
    <t>упор</t>
  </si>
  <si>
    <t>штурвал</t>
  </si>
  <si>
    <t>кольцо</t>
  </si>
  <si>
    <t>механизм</t>
  </si>
  <si>
    <t>тормоз стояночный</t>
  </si>
  <si>
    <t>Тележечный участок</t>
  </si>
  <si>
    <t xml:space="preserve">Работы по ремонту тележки </t>
  </si>
  <si>
    <t>тележка</t>
  </si>
  <si>
    <t>Частичная окраска тележки</t>
  </si>
  <si>
    <t>Полная окраска тележки</t>
  </si>
  <si>
    <t>Замена фрикционной планки (неподвижной)</t>
  </si>
  <si>
    <t>планка неподвижная</t>
  </si>
  <si>
    <t>Замена пружины наружной на новую собственности Подрядчика, без стоимости детали</t>
  </si>
  <si>
    <t>пружина</t>
  </si>
  <si>
    <t>Замена пружины наружной на б/у собственности Подрядчика</t>
  </si>
  <si>
    <t>Замена пружины внутренней на новую собственности Подрядчика, без стоимости детали</t>
  </si>
  <si>
    <t>Замена пружины внутренней на б/у собственности Подрядчика</t>
  </si>
  <si>
    <t>Ремонт боковой рамы с наплавкой</t>
  </si>
  <si>
    <t>боковая рама</t>
  </si>
  <si>
    <t>Замена боковой рамы собственности Заказчика</t>
  </si>
  <si>
    <t>Замена боковой рамы на новую собственности Подрядчика, без стоимости детали</t>
  </si>
  <si>
    <t>Замена боковой рамы на б/у срок эксплуатации 1-5 лет собственности Подрядчика, без стоимости детали</t>
  </si>
  <si>
    <t>Замена боковой рамы на б/у срок эксплуатации 6-10 лет собственности Подрядчика, без стоимости детали</t>
  </si>
  <si>
    <t>Замена боковой рамы на б/у срок эксплуатации 11-15 лет собственности Подрядчика, без стоимости детали</t>
  </si>
  <si>
    <t>Замена боковой рамы на б/у срок эксплуатации 16-20 лет собственности Подрядчика, без стоимости детали</t>
  </si>
  <si>
    <t>Замена боковой рамы на б/у срок эксплуатации 21-25 лет собственности Подрядчика, без стоимости детали</t>
  </si>
  <si>
    <t>Замена боковой рамы на б/у срок эксплуатации 26-30 лет собственности Подрядчика, без стоимости детали</t>
  </si>
  <si>
    <t>Замена боковой рамы на б/у срок эксплуатации 31-37 лет собственности Подрядчика, без стоимости детали</t>
  </si>
  <si>
    <t>Замена боковой рамы на б/у собственности Заказчика, поставленной в депо Подрядчика для ремонта грузовых вагонов</t>
  </si>
  <si>
    <t>Боковая рама срок эксплуатации 1-5 лет собственности Заказчика, без стоимости детали</t>
  </si>
  <si>
    <t>Боковая рама срок эксплуатации 6-10 лет собственности Заказчика, без стоимости детали</t>
  </si>
  <si>
    <t>Боковая рама срок эксплуатации 11-15 лет собственности Заказчика, без стоимости детали</t>
  </si>
  <si>
    <t>Боковая рама срок эксплуатации 16-20 лет собственности Заказчика, без стоимости детали</t>
  </si>
  <si>
    <t>Боковая рама срок эксплуатации 21-25 лет собственности Заказчика, без стоимости детали</t>
  </si>
  <si>
    <t>Боковая рама срок эксплуатации 26-30 лет собственности Заказчика, без стоимости детали</t>
  </si>
  <si>
    <t>Боковая рама срок эксплуатации 31-37 лет собственности Заказчика, без стоимости детали</t>
  </si>
  <si>
    <t>Замена боковой рамы на б/у собственности Заказчика, поставленной в депо по агентскому договору</t>
  </si>
  <si>
    <t>1510.1</t>
  </si>
  <si>
    <t>Боковая рама новая собственности Заказчика</t>
  </si>
  <si>
    <t>рама</t>
  </si>
  <si>
    <t>1510.2</t>
  </si>
  <si>
    <t>Боковая рама ремонтопригодная срок эксплуатации 1-5 лет собственности Заказчика</t>
  </si>
  <si>
    <t>1510.3</t>
  </si>
  <si>
    <t>Боковая рама ремонтопригодная срок эксплуатации 6-10 лет собственности Заказчика</t>
  </si>
  <si>
    <t>1510.4</t>
  </si>
  <si>
    <t>Боковая рама ремонтопригодная срок эксплуатации 11-15 лет собственности Заказчика</t>
  </si>
  <si>
    <t>1510.5</t>
  </si>
  <si>
    <t>Боковая рама ремонтопригодная срок эксплуатации 16-20 лет собственности Заказчика</t>
  </si>
  <si>
    <t>1510.6</t>
  </si>
  <si>
    <t>Боковая рама ремонтопригодная срок эксплуатации 21-25 лет собственности Заказчика</t>
  </si>
  <si>
    <t>1510.7</t>
  </si>
  <si>
    <t>Боковая рама ремонтопригодная срок эксплуатации 26-30 лет собственности Заказчика</t>
  </si>
  <si>
    <t>1510.8</t>
  </si>
  <si>
    <t>Боковая рама ремонтопригодная срок эксплуатации 31-37 лет собственности Заказчика</t>
  </si>
  <si>
    <t>Замена боковой рамы на б/у собственности Заказчика, образовавшейся при ремонте грузового вагона Заказчика</t>
  </si>
  <si>
    <t>Ремонт надрессорной балки с наплавкой</t>
  </si>
  <si>
    <t>надрессорная балка</t>
  </si>
  <si>
    <t>Ремонт наклонных поверхностей надрессорной балки</t>
  </si>
  <si>
    <t>Ремонт опорной поверхности подпятника с наплавкой</t>
  </si>
  <si>
    <t>Ремонт скользуна надрессорной балки</t>
  </si>
  <si>
    <t>скользун</t>
  </si>
  <si>
    <t>Ремонт подпятника</t>
  </si>
  <si>
    <t>подпятник</t>
  </si>
  <si>
    <t>Установка шкворневой втулки надрессорной балки</t>
  </si>
  <si>
    <t>втулка</t>
  </si>
  <si>
    <t>Мертвую точку надрессорной балки заклепать</t>
  </si>
  <si>
    <t>Замена надрессорной балки собственности Заказчика</t>
  </si>
  <si>
    <t>Замена надрессорной балки на новую собственности Подрядчика, без стоимости детали</t>
  </si>
  <si>
    <t>Замена надрессорной балки на б/у срок эксплуатации 1-5 лет собственности Подрядчика, без стоимости детали</t>
  </si>
  <si>
    <t>Замена надрессорной балки на б/у срок эксплуатации 6-10 лет собственности Подрядчика, без стоимости детали</t>
  </si>
  <si>
    <t>Замена надрессорной балки на б/у срок эксплуатации 11-15 лет собственности Подрядчика, без стоимости детали</t>
  </si>
  <si>
    <t>Замена надрессорной балки на б/у срок эксплуатации 16-20 лет собственности Подрядчика, без стоимости детали</t>
  </si>
  <si>
    <t>Замена надрессорной балки на б/у срок эксплуатации 21-25 лет собственности Подрядчика, без стоимости детали</t>
  </si>
  <si>
    <t>Замена надрессорной балки на б/у срок эксплуатации 26-30 лет собственности Подрядчика, без стоимости детали</t>
  </si>
  <si>
    <t>Замена надрессорной балки на б/у срок эксплуатации 31-34 лет собственности Подрядчика, без стоимости детали</t>
  </si>
  <si>
    <t>Замена надрессорной балки на б/у собственности Заказчика, поставленной в депо Подрядчика для ремонта грузовых вагонов</t>
  </si>
  <si>
    <t>Надрессорная балка срок эксплуатации 1-5 лет собственности Заказчика, без стоимости детали</t>
  </si>
  <si>
    <t>Надрессорная балка срок эксплуатации 6-10 лет собственности Заказчика, без стоимости детали</t>
  </si>
  <si>
    <t>Надрессорная балка срок эксплуатации 11-15 лет собственности Заказчика, без стоимости детали</t>
  </si>
  <si>
    <t>Надрессорная балка срок эксплуатации 16-20 лет собственности Заказчика, без стоимости детали</t>
  </si>
  <si>
    <t>Надрессорная балка срок эксплуатации 21-25 лет собственности Заказчика, без стоимости детали</t>
  </si>
  <si>
    <t>Надрессорная балка срок эксплуатации 26-30 лет собственности Заказчика, без стоимости детали</t>
  </si>
  <si>
    <t>Надрессорная балка срок эксплуатации 31-34 лет собственности Заказчика, без стоимости детали</t>
  </si>
  <si>
    <t>Замена надрессорной балки на б/у собственности Заказчика, поставленной в депо Подрядчика по агентскому договору</t>
  </si>
  <si>
    <t>1526.1</t>
  </si>
  <si>
    <t>Надрессорная балка новая собственности Заказчика</t>
  </si>
  <si>
    <t>балка</t>
  </si>
  <si>
    <t>1526.2</t>
  </si>
  <si>
    <t>Надрессорная балка ремонтопригодная срок эксплуатации 1-5 лет собственности Заказчика</t>
  </si>
  <si>
    <t>1526.3</t>
  </si>
  <si>
    <t>Надрессорная балка ремонтопригодная срок эксплуатации 6-10 лет собственности Заказчика</t>
  </si>
  <si>
    <t>1526.4</t>
  </si>
  <si>
    <t>Надрессорная балка ремонтопригодная срок эксплуатации 11-15 лет собственности Заказчика</t>
  </si>
  <si>
    <t>1526.5</t>
  </si>
  <si>
    <t>Надрессорная балка ремонтопригодная срок эксплуатации 16-20 лет собственности Заказчика</t>
  </si>
  <si>
    <t>1526.6</t>
  </si>
  <si>
    <t>Надрессорная балка ремонтопригодная срок эксплуатации 21-25 лет собственности Заказчика</t>
  </si>
  <si>
    <t>1526.7</t>
  </si>
  <si>
    <t>Надрессорная балка ремонтопригодная срок эксплуатации 26-30 лет собственности Заказчика</t>
  </si>
  <si>
    <t>1526.8</t>
  </si>
  <si>
    <t>Надрессорная балка ремонтопригодная срок эксплуатации 31-34 лет собственности Заказчика</t>
  </si>
  <si>
    <t>Замена надрессорной балки на б/у собственности Заказчика, образовавшейся при ремонте грузового вагона Заказчика</t>
  </si>
  <si>
    <t>Ремонт триангеля без тормозного башмака без наплавки</t>
  </si>
  <si>
    <t>триангель</t>
  </si>
  <si>
    <t>Ремонт триангеля без тормозного башмака с наплавкой</t>
  </si>
  <si>
    <t>Замена триангеля собственности Заказчика</t>
  </si>
  <si>
    <t>Замена триангеля на новый собственности Подрядчика, без стоимости детали</t>
  </si>
  <si>
    <t>Замена триангеля на б/у собственности Подрядчика, без стоимости детали</t>
  </si>
  <si>
    <t>Ремонт подвески тормозного башмака</t>
  </si>
  <si>
    <t>подвеска башмака</t>
  </si>
  <si>
    <t>Замена подвески тормозного башмака</t>
  </si>
  <si>
    <t>Наплавка валика подвески</t>
  </si>
  <si>
    <t>Замена валика подвески</t>
  </si>
  <si>
    <t>валик подвески</t>
  </si>
  <si>
    <t>Ремонт тормозного башмака</t>
  </si>
  <si>
    <t>тормозной башмак</t>
  </si>
  <si>
    <t>Замена тормозного башмака на новый собственности Подрядчика</t>
  </si>
  <si>
    <t>Замена тормозного башмака на б/у собственности Подрядчика</t>
  </si>
  <si>
    <t>Ремонт шкворня</t>
  </si>
  <si>
    <t>шкворень</t>
  </si>
  <si>
    <t>Замена шкворня</t>
  </si>
  <si>
    <t>Замена колодки тормозной на новую собственности Подрядчика, без стоимости детали</t>
  </si>
  <si>
    <t>колодка тормозная</t>
  </si>
  <si>
    <t>Замена колодки тормозной на новую собственности Заказчика</t>
  </si>
  <si>
    <t>колпак скользуна</t>
  </si>
  <si>
    <t>Ремонт вертикального рычага с наплавкой</t>
  </si>
  <si>
    <t>Замена вертикального рычага</t>
  </si>
  <si>
    <t>Ремонт тележки в сборе без модернизации</t>
  </si>
  <si>
    <t>Ремонт тележки в сборе ранее прошедшей модернизацию</t>
  </si>
  <si>
    <t>Ремонт тележки модели 18-100 с установкой износостойких элементов согласно проекта М1698 (в узлах трения)</t>
  </si>
  <si>
    <t>Замена фрикционных планок 1 комплекта (подвижная, неподвижная) согласно проекта М-1698</t>
  </si>
  <si>
    <t>планка подвижная, планка неподвижная</t>
  </si>
  <si>
    <t xml:space="preserve">Установка сменной прокладки на опорную поверхность буксового проема боковой рамы, без стоимости детали </t>
  </si>
  <si>
    <t>прокладка</t>
  </si>
  <si>
    <t>Замена фрикционного клина на новый собственности Подрядчика, без стоимости детали</t>
  </si>
  <si>
    <t>клин фрикционный</t>
  </si>
  <si>
    <t>Замена фрикционного клина М1698.00.003 (СЧ-35) на новый, собственности Заказчика</t>
  </si>
  <si>
    <t>корпус скользуна</t>
  </si>
  <si>
    <t>Установка сменной прокладки надрессорной балки</t>
  </si>
  <si>
    <t>Замена колпака скользуна на новый, без стоимости детали</t>
  </si>
  <si>
    <t>Установка предохранителя валика подвески 4384 тормозного башмака</t>
  </si>
  <si>
    <t>предохранитель</t>
  </si>
  <si>
    <t>Неразрушающий контроль соединительной балки тележки 8- осного вагона</t>
  </si>
  <si>
    <t>соединительная балка</t>
  </si>
  <si>
    <t>Ремонт пятника соединительной балки</t>
  </si>
  <si>
    <t>пятник</t>
  </si>
  <si>
    <t>Ремонт сваркой трещины в соединительной балке 8-ми осного вагона (100 мм)</t>
  </si>
  <si>
    <t>трещина (100мм)</t>
  </si>
  <si>
    <t>Работы по ремонту соединительной балки 8-ми осного вагона</t>
  </si>
  <si>
    <t>Ремонт опорной поверхности буксового проема боковой рамы (механическая обработка)</t>
  </si>
  <si>
    <t>Ремонт вертикального рычага без наплавки</t>
  </si>
  <si>
    <t>Выправить шкворень</t>
  </si>
  <si>
    <t>Ремонт упорной поверхности подпятника с наплавкой</t>
  </si>
  <si>
    <t>Буртик шкворневого отверстия подпятника наплавить</t>
  </si>
  <si>
    <t>буртик подпятника</t>
  </si>
  <si>
    <t>Восстановление изношенной поверхности колпака скользуна наплавкой</t>
  </si>
  <si>
    <t>Ремонт трещин колпака скользуна сваркой</t>
  </si>
  <si>
    <t>Замена втулки кронштейна боковой рамы</t>
  </si>
  <si>
    <t>Замена одной заклепы крепления неподвижной фрикционной планки боковой рамы</t>
  </si>
  <si>
    <t>заклепка</t>
  </si>
  <si>
    <t>Замена фрикционной планки (подвижной)</t>
  </si>
  <si>
    <t>планка подвижная</t>
  </si>
  <si>
    <t>Замена колпака скользуна на б/у</t>
  </si>
  <si>
    <t>Замена соединительной балки на б/у собственности Подрядчика, без учета стоимости ремонтных работ, без стоимости детали</t>
  </si>
  <si>
    <t>Ремонт направляющих поверхностей буксового проема боковой рамы (механическая обработка)</t>
  </si>
  <si>
    <t>Контроль внутренних и наружных углов буксовых проемов боковой рамы (с применением магнитопорошкового контроля)</t>
  </si>
  <si>
    <t>Акустико-эмиссионный контроль боковой рамы</t>
  </si>
  <si>
    <t>Замена соединительной балки на новую собственности Подрядчика, без стоимости детали</t>
  </si>
  <si>
    <t>Замена боковой рамы на новую собственности Подрядчика, без стоимости детали (производство КНР)</t>
  </si>
  <si>
    <t>Замена надрессорной балки на новую собственности Подрядчика, без стоимости детали (производство КНР)</t>
  </si>
  <si>
    <t>Замена чеки тормозной колодки на новую собственности Подрядчика</t>
  </si>
  <si>
    <t>чека (клин)</t>
  </si>
  <si>
    <t>Тележечный участок тележка модели 18-578</t>
  </si>
  <si>
    <t>Замена валика (ролика) скользуна тележки модели 18-578</t>
  </si>
  <si>
    <t>ролик</t>
  </si>
  <si>
    <t>Замена вкладыша скользуна тележки модели 18-578</t>
  </si>
  <si>
    <t>вкладыш</t>
  </si>
  <si>
    <t>Замена демпфера скользуна тележки модели 18-578  (без учета стоимости детали)</t>
  </si>
  <si>
    <t>демпфер</t>
  </si>
  <si>
    <t>Замена регулировочной прокладки скользуна тележки модели 18-578</t>
  </si>
  <si>
    <t>Замена износостойких скоб скользуна тележки модели 18-578</t>
  </si>
  <si>
    <t>Замена колпака скользуна тележки модели 18-578</t>
  </si>
  <si>
    <t>Замена корпуса скользуна тележки модели 18-578</t>
  </si>
  <si>
    <t>Замена клина фрикционного 578.30.002-0 (с выемкой на наклонной поверхности для установки износостойкого полиуретанового элемента) тележки модели 18-578</t>
  </si>
  <si>
    <t>клин</t>
  </si>
  <si>
    <t>Замена полиуретановой накладки фрикционного клина тележки модели 18-578</t>
  </si>
  <si>
    <t>накладка</t>
  </si>
  <si>
    <t>Замена износостойкой чаши подпятника тележки модели 18-578 (с ограничителями)</t>
  </si>
  <si>
    <t>чаша подпятника</t>
  </si>
  <si>
    <t>Ремонт устройства направленного отвода колодок тележки модели 18,578</t>
  </si>
  <si>
    <t>устройство</t>
  </si>
  <si>
    <t>Замена устройства направленного отвода колодок тележки модели 18-578</t>
  </si>
  <si>
    <t>Работы по ремонту тележки модели 18-578</t>
  </si>
  <si>
    <t>Замена (100%) упруго-катковых скользунов на беззазорные и замена (100%) фрикционных клиньев ВЧ-120 на СЧ-35 (на вагон)</t>
  </si>
  <si>
    <t>Замена пружины внутренней 578.30.007-1 тележки модели 18-578, без стоимости детали</t>
  </si>
  <si>
    <t>Замена пружины наружной 578.30.006-1 тележки модели 18-578, без стоимости детали</t>
  </si>
  <si>
    <t>Замена фрикционного клина М1698.00.003 тележки модели 18-578 на новый собственности Подрядчика, без стоимости детали</t>
  </si>
  <si>
    <t>Смена регулировочной пластины (1 мм) тележки модели 18-578</t>
  </si>
  <si>
    <t>пластина</t>
  </si>
  <si>
    <t>Смена регулировочной пластины (2 мм) тележки модели 18-578</t>
  </si>
  <si>
    <t>Смена регулировочной пластины (3 мм) тележки модели 18-578</t>
  </si>
  <si>
    <t>Смена регулировочной пластины (4 мм) тележки модели 18-578</t>
  </si>
  <si>
    <t>Смена регулировочной пластины (5 мм) тележки модели 18-578</t>
  </si>
  <si>
    <t>Смена регулировочной пластины (6 мм) тележки модели 18-578</t>
  </si>
  <si>
    <t>Замена надрессорной балки тележки модели 18-578, без стоимости детали</t>
  </si>
  <si>
    <t>Замена беззазорного скользуна ВМ 003.000.000, без стоимости детали</t>
  </si>
  <si>
    <t>Замена колпака упорного ВМ 003.102 скользуна тележек модели 18-578</t>
  </si>
  <si>
    <t>Замена корпуса скользуна ВМ 003.101 тележек модели 18-578</t>
  </si>
  <si>
    <t>Замена пластины опорной ВМ 003.001 тележек модели 18-578</t>
  </si>
  <si>
    <t>Замена упругого элемента (демпфера) ВМ 003.103 тележек модели 18-578</t>
  </si>
  <si>
    <t>демпфер скользуна</t>
  </si>
  <si>
    <t>Контрольный пункт по ремонту автосцепки (КПА)</t>
  </si>
  <si>
    <t>Замена корпуса автосцепки на новый собственности Заказчика</t>
  </si>
  <si>
    <t>Замена корпуса автосцепки на новый собственности Подрядчика, без стоимости детали</t>
  </si>
  <si>
    <t>Замена корпуса автосцепки на б/у собственности Подрядчика, без стоимости детали</t>
  </si>
  <si>
    <t>замок</t>
  </si>
  <si>
    <t>Замена замкодержателя автосцепки на новый собственности Подрядчика, без стоимости детали</t>
  </si>
  <si>
    <t>Замена валика подъемника автосцепки</t>
  </si>
  <si>
    <t>Ремонт подъемника замка автосцепки</t>
  </si>
  <si>
    <t>Ремонт маятниковой подвески</t>
  </si>
  <si>
    <t>Ремонт центрирующей балочки</t>
  </si>
  <si>
    <t>Замена тягового хомута на новый собственности Заказчика</t>
  </si>
  <si>
    <t>Замена тягового хомута на б/у собственности Заказчика, образовавшегося при ремонте грузового вагона Заказчика</t>
  </si>
  <si>
    <t>Замена тягового хомута на новый собственности Подрядчика, без стоимости детали</t>
  </si>
  <si>
    <t>Замена клина тягового хомута на новый собственности Подрядчика, без стоимости детали</t>
  </si>
  <si>
    <t>Ремонт расцепного рычага</t>
  </si>
  <si>
    <t>Модернизация расцепного привода автосцепного устройства грузового вагона (по проекту М 1761.000)</t>
  </si>
  <si>
    <t>Замена расцепного рычага</t>
  </si>
  <si>
    <t>Ремонт фиксирующего кронштейна расцепного привода</t>
  </si>
  <si>
    <t>кронштейн</t>
  </si>
  <si>
    <t>Замена фиксирующего кронштейна расцепного привода</t>
  </si>
  <si>
    <t>Ремонт поддерживающего кронштейна расцепного привода</t>
  </si>
  <si>
    <t>Замена поддерживающего кронштейна расцепного привода</t>
  </si>
  <si>
    <t>планка</t>
  </si>
  <si>
    <t>Замена упорной плиты</t>
  </si>
  <si>
    <t>Замена упорной плиты на б/у собственности Подрядчика</t>
  </si>
  <si>
    <t>Правка хвостовика автосцепки</t>
  </si>
  <si>
    <t>Восстановление перемычки хвостовика автосцепки ручной сваркой</t>
  </si>
  <si>
    <t>Замена автосцепки на новую собственности Заказчика</t>
  </si>
  <si>
    <t>Замена автосцепки на новую собственности Подрядчика, без стоимости детали</t>
  </si>
  <si>
    <t>Замена автосцепки на б/у собственности Подрядчика (с учетом стоимости ремонта), без стоимости детали</t>
  </si>
  <si>
    <t>Замена парных болтов поддерживающих клин тягового хомута</t>
  </si>
  <si>
    <t>Замена цепи расцепного привода</t>
  </si>
  <si>
    <t>цепь</t>
  </si>
  <si>
    <t>Замена верхнего кронштейна от саморасцепа</t>
  </si>
  <si>
    <t>Замена нижнего кронштейна от саморасцепа</t>
  </si>
  <si>
    <t>Замена замкодержателя автосцепки на б/у собственности Подрядчика</t>
  </si>
  <si>
    <t>Замена замка автосцепки на б/у собственности Подрядчика</t>
  </si>
  <si>
    <t>Замена подъемника замка автосцепки на б/у собственности Подрядчика</t>
  </si>
  <si>
    <t>Замена предохранителя замка автосцепки на б/у собственности Подрядчика</t>
  </si>
  <si>
    <t>Замена клина тягового хомута на б/у собственности Подрядчика</t>
  </si>
  <si>
    <t>Замена маятниковой подвески на б/у собственности Подрядчика</t>
  </si>
  <si>
    <t>Замена центрирующей балочки на б/у собственности Подрядчика</t>
  </si>
  <si>
    <t>Замена болта крепления расцепного рычага</t>
  </si>
  <si>
    <t>болт</t>
  </si>
  <si>
    <t>Ремонт парных болтов поддерживающих клин тягового хомута</t>
  </si>
  <si>
    <t>Закрепить кронштейн расцепного привода</t>
  </si>
  <si>
    <t>Ремонт цепи расцепного привода</t>
  </si>
  <si>
    <t>Замена поглощающего аппарата на новый класса Т2 собственности Заказчика</t>
  </si>
  <si>
    <t>Замена поглощающего аппарата на новый класса Т2 собственности Подрядчика, без стоимости детали</t>
  </si>
  <si>
    <t>Замена поглощающего аппарата на новый класса Т3 собственности Заказчика</t>
  </si>
  <si>
    <t>Замена поглощающего аппарата на новый класса Т3 собственности Подрядчика, без стоимости детали</t>
  </si>
  <si>
    <t>подвеска</t>
  </si>
  <si>
    <t>балочка</t>
  </si>
  <si>
    <t>Замена центрирующей балочки со стяжными болтами на центрирующую балочку со стяжными фиксаторами (расстояние между центрами опор 380 мм) собственности Подрядчика, без стоимости детали</t>
  </si>
  <si>
    <t>Замена центрирующей балочки со стяжными болтами на центрирующую балочку со стяжными фиксаторами (расстояние между центрами опор 500 мм) собственности Подрядчика, без стоимости детали</t>
  </si>
  <si>
    <t>Замена центрирующей балочки со стяжными болтами на центрирующую балочку со стяжными фиксаторами (расстояние между центрами опор 500 мм) собственности Заказчика, без стоимости детали</t>
  </si>
  <si>
    <t>Вагоно-сборочный участок (общие работы по ремонту кузова)</t>
  </si>
  <si>
    <t>Замена прокладки резинометаллической 100.41.010-1СБ балки авторежима, без стоимости детали</t>
  </si>
  <si>
    <t>1 прокладка</t>
  </si>
  <si>
    <t>Наплавить изношенные поверхности ударной розетки</t>
  </si>
  <si>
    <t>Замена ударной розетки</t>
  </si>
  <si>
    <t>Замена заклепок упора</t>
  </si>
  <si>
    <t>Замена переднего упорного угольника с учетом 1 нового угольника</t>
  </si>
  <si>
    <t>упорный угольник</t>
  </si>
  <si>
    <t>Замена заднего упорного угольника с учетом 1 нового угольника</t>
  </si>
  <si>
    <t>Ремонт пятника наплавкой</t>
  </si>
  <si>
    <t>Замена пятника собственности Заказчика</t>
  </si>
  <si>
    <t>Замена пятника на новый собственности Подрядчика, без стоимости детали</t>
  </si>
  <si>
    <t>Замена пятника на б/у собственности Подрядчика (с учетом стоимости ремонта), без стоимости детали</t>
  </si>
  <si>
    <t>Скользун шкворневой отремонтировать</t>
  </si>
  <si>
    <t>Скользун шкворневой заменить</t>
  </si>
  <si>
    <t>Ремонт балки концевой</t>
  </si>
  <si>
    <t>концевая балка</t>
  </si>
  <si>
    <t>Ремонт накладки балки концевой</t>
  </si>
  <si>
    <t>Ремонт накладки балки  промежуточной</t>
  </si>
  <si>
    <t>Ремонт накладки балки  хребтовой</t>
  </si>
  <si>
    <t>Ремонт накладки балки  шкворневой</t>
  </si>
  <si>
    <t>Ремонт сваркой трещины или разрыва в балке (концевой, поперечной, хребтовой, шкворневой) (100 мм)</t>
  </si>
  <si>
    <t>Приварить усиливающую накладку к балке (поперечной, хребтовой, шкворневой) (0,1 м2)</t>
  </si>
  <si>
    <t>накладка 0,1м²</t>
  </si>
  <si>
    <t>Поставить подножку лестницы в сборе</t>
  </si>
  <si>
    <t>подножка</t>
  </si>
  <si>
    <t>Приварить ступеньку лестницы</t>
  </si>
  <si>
    <t>ступенька</t>
  </si>
  <si>
    <t>Сменить лестницу</t>
  </si>
  <si>
    <t>лестница</t>
  </si>
  <si>
    <t>Приварить кронштейн лестницы</t>
  </si>
  <si>
    <t>Выправить лестницу</t>
  </si>
  <si>
    <t>Сменить подножку составителя</t>
  </si>
  <si>
    <t>Сменить поручень составителя</t>
  </si>
  <si>
    <t>поручень</t>
  </si>
  <si>
    <t>Частичная окраска рамы, кузова, сварных швов при ДР</t>
  </si>
  <si>
    <t>Частичная окраска рамы, кузова, сварных швов при КР</t>
  </si>
  <si>
    <t>Постановка трафаретов</t>
  </si>
  <si>
    <t>Замена заклепки упорного угольника</t>
  </si>
  <si>
    <t>заклепка (1 шт.)</t>
  </si>
  <si>
    <t>Приварить планку к упорному угольнику</t>
  </si>
  <si>
    <t>Смена заклепок пятника</t>
  </si>
  <si>
    <t>заклепки (8 шт.)</t>
  </si>
  <si>
    <t>Наплавка упорного угольника</t>
  </si>
  <si>
    <t>Замена доски пола (1 шт., 0,025 м3)</t>
  </si>
  <si>
    <t>доска 0,025м²</t>
  </si>
  <si>
    <t>1139.1</t>
  </si>
  <si>
    <t>Замена доски пола (50%)</t>
  </si>
  <si>
    <t>1139.2</t>
  </si>
  <si>
    <t>Замена доски пола (100%)</t>
  </si>
  <si>
    <t>Правка подножки составителя</t>
  </si>
  <si>
    <t>Правка поручня составителя</t>
  </si>
  <si>
    <t>Установка запорного пломбирочного устройства (ЗПУ)</t>
  </si>
  <si>
    <t>запорно-пломбировочное устройство</t>
  </si>
  <si>
    <t>Установить подводящую трубу Р-200</t>
  </si>
  <si>
    <t>Замена на новые (валики, втулки, шайбы, шплинты) рычажной передачи</t>
  </si>
  <si>
    <t>Изгиб рамы выправить на стенде</t>
  </si>
  <si>
    <t>Смена заклепки пятника</t>
  </si>
  <si>
    <t>Старую трещину сварного шва под накладкой отремонтровать (100 мм)</t>
  </si>
  <si>
    <t>Замена болта крепления пятника</t>
  </si>
  <si>
    <t>Ремонт трещины кузова металического сваркой (100 мм)</t>
  </si>
  <si>
    <t>Закрепить подножку составителя</t>
  </si>
  <si>
    <t>Закрепить поручень составителя</t>
  </si>
  <si>
    <t>Замена предохранительной планки в консольной части хребтовой балки от истирания поглощающих аппаратов</t>
  </si>
  <si>
    <t>Замена скобы крепления тормозной тяги</t>
  </si>
  <si>
    <t>скоба</t>
  </si>
  <si>
    <t>Ремонт пятника наплавкой с креплением на болтах</t>
  </si>
  <si>
    <t>Замена пятника с креплением на болтах на новый собственности Подрядчика, без стоимости детали</t>
  </si>
  <si>
    <t>Замена пятника с креплением на болтах на б/у собственности Подрядчика, без стоимости детали</t>
  </si>
  <si>
    <t>Ремонт пятника наплавкой с креплением на заклепках</t>
  </si>
  <si>
    <t>Заменить неисправные детали рычажной передачи (валики, втулки, шайбы, шплинты)</t>
  </si>
  <si>
    <t>рычажная передача</t>
  </si>
  <si>
    <t>Выправить торцевую стену на ВРМ</t>
  </si>
  <si>
    <t>торцевая стена</t>
  </si>
  <si>
    <t>Заглушка торцевых дверей полувагона (на вагон)</t>
  </si>
  <si>
    <t>4 створки двери (вагон)</t>
  </si>
  <si>
    <t>Замена кронштейна крепления концевого крана</t>
  </si>
  <si>
    <t>Замена магистрального воздухопровода</t>
  </si>
  <si>
    <t>Замена части верхней обвязки (1,0м)</t>
  </si>
  <si>
    <t>1 метр</t>
  </si>
  <si>
    <t>Замена части верхней обвязки с изготовлением запчасти (1,0м)</t>
  </si>
  <si>
    <t xml:space="preserve">Замена кронштейна крепления крышки люка к хребтовой балке </t>
  </si>
  <si>
    <t>Замена листа обшивки кузова</t>
  </si>
  <si>
    <t>лист обшивки</t>
  </si>
  <si>
    <t>Замена торцевой стены на ВРМ</t>
  </si>
  <si>
    <t>Ремонт лучевой трещины на ВРМ</t>
  </si>
  <si>
    <t>лучевая трещина</t>
  </si>
  <si>
    <t>Ремонт обрыва промежуточной стойки на ВРМ</t>
  </si>
  <si>
    <t>стойка</t>
  </si>
  <si>
    <t>Ремонт торцевой стены на ВРМ</t>
  </si>
  <si>
    <t>Ремонт уширения (сужения) кузова на ВРМ</t>
  </si>
  <si>
    <t>Ремонт вмятин кузова на ВРМ</t>
  </si>
  <si>
    <t>Правка нижней обвязки на ВРМ</t>
  </si>
  <si>
    <t>1,4 метра нижней обвязки (между 2-мя стойками)</t>
  </si>
  <si>
    <t>Закрепить площадку</t>
  </si>
  <si>
    <t>площадка</t>
  </si>
  <si>
    <t>Закрепить лестницу</t>
  </si>
  <si>
    <t>Замена поддерживающего устройства тормозной рычажной передачи</t>
  </si>
  <si>
    <t>поддерживающее устройство</t>
  </si>
  <si>
    <t>Приварить кронштейн с модернизацией запасного резервуара</t>
  </si>
  <si>
    <t>Замена скобы концевого крана на новую</t>
  </si>
  <si>
    <t>1087</t>
  </si>
  <si>
    <t xml:space="preserve">Регулировка зазоров скользунов </t>
  </si>
  <si>
    <t>Полная окраска грузовых вагонов (ручным способом)</t>
  </si>
  <si>
    <t>Крытый цельнометаллический 4-осный вагон</t>
  </si>
  <si>
    <t>Крытый с деревянной обшивкой 4-осный вагон</t>
  </si>
  <si>
    <t>Крытый вагон-хоппер для зерна 4-осный</t>
  </si>
  <si>
    <t>Крытый вагон-хоппер для минеральных удобрений 4-осный</t>
  </si>
  <si>
    <t>Крытый вагон-хоппер для цемента 4-осный</t>
  </si>
  <si>
    <t>Цистерна для серной кислоты 4-осная</t>
  </si>
  <si>
    <t>Цистерна для цемента 4-осная</t>
  </si>
  <si>
    <t>Цистерна для спирта 4-осная</t>
  </si>
  <si>
    <t>Цистерна для молока 4-осная</t>
  </si>
  <si>
    <t>Цистерна для метанола 4-осная</t>
  </si>
  <si>
    <t>Цистерна для бензина и светлых нефтепродуктов 4-осная</t>
  </si>
  <si>
    <t>Цистерна для аммиака 4-осная</t>
  </si>
  <si>
    <t>Цистерна для бензина и светлых нефтепродуктов 8-осная</t>
  </si>
  <si>
    <t>Цистерна для нефтепродуктов 4-осная</t>
  </si>
  <si>
    <t>Цистерна для нефтебитума 4-осная</t>
  </si>
  <si>
    <t>Самосвал 4-осный вагон</t>
  </si>
  <si>
    <t>Полувагон цельнометаллический 4-осный</t>
  </si>
  <si>
    <t>Полувагон-хоппер для горячих окатышей  4-осный</t>
  </si>
  <si>
    <t>Платформа для контейнеров и колесной техники 4-осная</t>
  </si>
  <si>
    <t>Платформа с металлическими бортами 4-осная</t>
  </si>
  <si>
    <t>Вагон-платформа для перевозки лесоматериалов (со стойками)</t>
  </si>
  <si>
    <t>Наружная окраска специализированного крытого вагона 4-осного (ЦМГВ)</t>
  </si>
  <si>
    <t>Внутренняя окраска кузова специализированного крытого вагона 4-осного (ЦМГВ)</t>
  </si>
  <si>
    <t>Вагон-термос (изотермический) 4-осный</t>
  </si>
  <si>
    <t>Хоппер-дозатор</t>
  </si>
  <si>
    <t>Переоборудованный вагон минераловоз под перевозку инертных грузов</t>
  </si>
  <si>
    <t>Полная окраска грузовых вагонов (с применением дробеструйной очистки, окрасочно-распылительной и сушильной системы, с постановкой трафарета)</t>
  </si>
  <si>
    <t>Цистерна для нефтепродуктов 4-осная (с использованием высокотехнологичных покрытий)</t>
  </si>
  <si>
    <t xml:space="preserve">Полувагон цельнометаллический 4-осный </t>
  </si>
  <si>
    <t>Полувагон цельнометаллический 4-осный (с использованием высокотехнологичных покрытий)</t>
  </si>
  <si>
    <t>Крытый цельнометаллический 4-осный</t>
  </si>
  <si>
    <t>Крытый цельнометаллический 4-осный (с использованием высокотехнологичных покрытий)</t>
  </si>
  <si>
    <t>Зерновоз 4-осный</t>
  </si>
  <si>
    <t>Зерновоз 4-осный (с использованием высокотехнологичных покрытий)</t>
  </si>
  <si>
    <t xml:space="preserve">Платформа фитинговая </t>
  </si>
  <si>
    <t>Платформа фитинговая (с использованием высокотехнологичных покрытий)</t>
  </si>
  <si>
    <t>Платформа 4-осная с металлическими бортами</t>
  </si>
  <si>
    <t>Платформа 4-осная с металлическими бортами (с использованием высокотехнологичных покрытий)</t>
  </si>
  <si>
    <t>Хоппер-цементовоз</t>
  </si>
  <si>
    <t>3617.1</t>
  </si>
  <si>
    <t>Дробеструйная очистка внутренней поверхности хоппер-цементовоза</t>
  </si>
  <si>
    <t>Хоппер-цементовоз (с использованием высокотехнологичных покрытий)</t>
  </si>
  <si>
    <t>Хоппер-минераловоз</t>
  </si>
  <si>
    <t>Хоппер-минераловоз (с использованием высокотехнологичных покрытий)</t>
  </si>
  <si>
    <t>Думпкар-самосвал</t>
  </si>
  <si>
    <t>Думпкар-самосвал (с использованием высокотехнологичных покрытий)</t>
  </si>
  <si>
    <t>Хоппер-дозатор (с использованием высокотехнологичных покрытий)</t>
  </si>
  <si>
    <t>Платформа универсальная 4-осная</t>
  </si>
  <si>
    <t>Платформа универсальная 4-осная (с использованием высокотехнологичных покрытий)</t>
  </si>
  <si>
    <t>Вагон-термос (изотермический) 4-осный (с использованием высокотехнологичных покрытий)</t>
  </si>
  <si>
    <t>Работы по ремонту котла цистерны</t>
  </si>
  <si>
    <t>Провести испытания котла</t>
  </si>
  <si>
    <t>котел</t>
  </si>
  <si>
    <t>Провести проверку газовоздушной среды котла</t>
  </si>
  <si>
    <t>Провести проверку смещения котла</t>
  </si>
  <si>
    <t>Провести неразрущающий контроль котла цистерны</t>
  </si>
  <si>
    <t>Снять и произвести ремонт сливного прибора</t>
  </si>
  <si>
    <t>сливной прибор</t>
  </si>
  <si>
    <t>Снять и произвести ремонт предохранительного и предохранительно-впускного клапана</t>
  </si>
  <si>
    <t>клапан</t>
  </si>
  <si>
    <t>Сменить болт крепления котла к раме</t>
  </si>
  <si>
    <t>Поставить болты откидные крышки люка</t>
  </si>
  <si>
    <t>Хомут котла стянуть</t>
  </si>
  <si>
    <t>хомут</t>
  </si>
  <si>
    <t>Крышку люка отремонтировать</t>
  </si>
  <si>
    <t>Подогнать накладку (заплатку)</t>
  </si>
  <si>
    <t>Разделать и заварить трещину в опоре котла</t>
  </si>
  <si>
    <t>трещина</t>
  </si>
  <si>
    <t>Приварить вставку помоста</t>
  </si>
  <si>
    <t>вставка</t>
  </si>
  <si>
    <t>Приварить вставку продольного листа котла или площадку</t>
  </si>
  <si>
    <t>Приварить корпус сливного клапана к котлу</t>
  </si>
  <si>
    <t>корпус</t>
  </si>
  <si>
    <t>Приварить запор крышки люка</t>
  </si>
  <si>
    <t>запор</t>
  </si>
  <si>
    <t>Установка отсутствующей лестницы котла (внутренней или наружней)</t>
  </si>
  <si>
    <t>Замена неисправной лестницы котла (внутренней или наружней)</t>
  </si>
  <si>
    <t>Поставить поручень лестницы</t>
  </si>
  <si>
    <t>Выправить лестницу котла внутреннюю или наружную</t>
  </si>
  <si>
    <t>Выправить стойку лестницы наружной</t>
  </si>
  <si>
    <t>Приварить вставку наружной лестницы</t>
  </si>
  <si>
    <t>Приварить косынку наружной лестницы</t>
  </si>
  <si>
    <t>косынка</t>
  </si>
  <si>
    <t>Приварить кронштейн наружной лестницы</t>
  </si>
  <si>
    <t>Разделать и заварить трещину в распорке наружной лестницы</t>
  </si>
  <si>
    <t>Приварить поручень площадки</t>
  </si>
  <si>
    <t>Приварить поручень помоста</t>
  </si>
  <si>
    <t>Приварить упор к котлу</t>
  </si>
  <si>
    <t>Приварить накладку к котлу</t>
  </si>
  <si>
    <t>Разделать и заварить трещину в фасонной лапе</t>
  </si>
  <si>
    <t>Заварить трещину в площадке</t>
  </si>
  <si>
    <t>Срезать откидной болт крышки сливного прибора</t>
  </si>
  <si>
    <t>Срезать вставку  стяжного хомута</t>
  </si>
  <si>
    <t>Срезать косынку наружной лестницы</t>
  </si>
  <si>
    <t>Установка устройств от хищения грузов по проекту М1691</t>
  </si>
  <si>
    <t>Маркировочную табличку приварить</t>
  </si>
  <si>
    <t>табличка</t>
  </si>
  <si>
    <t>Хомут котла снять-поставить, без стоимости детали</t>
  </si>
  <si>
    <t>Приварить вставку стяжного хомута</t>
  </si>
  <si>
    <t>Трещины стяжного хомута ЦС разделать, заварить и приварить, болт крепления, муфту</t>
  </si>
  <si>
    <t>Замена обтекателя</t>
  </si>
  <si>
    <t>обтекатель</t>
  </si>
  <si>
    <t>Замена хомута на предохранительно-выпускном клапане</t>
  </si>
  <si>
    <t>Замена предохранительно-выпускного клапана, без стоимости детали</t>
  </si>
  <si>
    <t>Выправить поручень лестницы наружной</t>
  </si>
  <si>
    <t>Замена одной деревянной лежни</t>
  </si>
  <si>
    <t>лежня</t>
  </si>
  <si>
    <t>Ремонт дефектного места котла постановкой вставки (0,1 м2)</t>
  </si>
  <si>
    <t>вставка 0,1м²</t>
  </si>
  <si>
    <t>Фасонную лапу котла срезать - поставить (для проведения ремонта дефектного места под фасонной лапой)</t>
  </si>
  <si>
    <t>фасонная лапа</t>
  </si>
  <si>
    <t>Ремонт трещины фасонной лапы с постановкой накладки (трещина 100 мм)</t>
  </si>
  <si>
    <t>Заварить трещину сливного прибора</t>
  </si>
  <si>
    <t>Котел цистерны с рамы снять и установить на вращатель</t>
  </si>
  <si>
    <t>Правка балки концевой</t>
  </si>
  <si>
    <t>Замена штанги упорной, без стоимости детали</t>
  </si>
  <si>
    <t>штанга</t>
  </si>
  <si>
    <t>Замена ригельной крышки</t>
  </si>
  <si>
    <t>ригельная крышка</t>
  </si>
  <si>
    <t>Замена крышки со скобой, без стоимости детали</t>
  </si>
  <si>
    <t>крышка со скобой</t>
  </si>
  <si>
    <t>Гидроиспытание котла цистерны произвести</t>
  </si>
  <si>
    <t>Сменить опору котла</t>
  </si>
  <si>
    <t>опора котла</t>
  </si>
  <si>
    <t>Замена фасонной лапы</t>
  </si>
  <si>
    <t>Ремонт трещины паровой рубашки (100 мм)</t>
  </si>
  <si>
    <t>Заварить трещину внутри котла (100 мм)</t>
  </si>
  <si>
    <t>Заварить трещину снаружи котла (100 мм)</t>
  </si>
  <si>
    <t>Замена винта сливного прибора</t>
  </si>
  <si>
    <t>Закрепить болт крепления котла к раме</t>
  </si>
  <si>
    <t>Заварить трещину опоры котла (100 мм)</t>
  </si>
  <si>
    <t>Крышку люка снять-поставить</t>
  </si>
  <si>
    <t>Заменить крышку сливного прибора</t>
  </si>
  <si>
    <t>Заменить кольцо уплотнительное крышки люка лаза</t>
  </si>
  <si>
    <t>кольцо уплотнительное</t>
  </si>
  <si>
    <t>Заменить кольцо уплотнительное крышки сливного прибора</t>
  </si>
  <si>
    <t>Заменить кольцо уплотнительное предохранительно-впускного клапана</t>
  </si>
  <si>
    <t>Замена клапана сливного прибота на новый, без стоимости детали</t>
  </si>
  <si>
    <t>Замена стойки упорной в сборе, без стоимости детали</t>
  </si>
  <si>
    <t>стойка упорная</t>
  </si>
  <si>
    <t>Замена фторопластовой прокладки</t>
  </si>
  <si>
    <t>Работы по ремонту кузова думпкар-самосвал</t>
  </si>
  <si>
    <t>Ремонт борта продольного</t>
  </si>
  <si>
    <t>борт</t>
  </si>
  <si>
    <t>Ремонт стенки лобовой</t>
  </si>
  <si>
    <t>стенка</t>
  </si>
  <si>
    <t>Отремонтировать механизм открывания борта</t>
  </si>
  <si>
    <t>Ремонт механизма открывания бортов</t>
  </si>
  <si>
    <t>Отремонтировать рычаг  механизма открывания борта</t>
  </si>
  <si>
    <t>Головку регулировочной тяги отремонтировать</t>
  </si>
  <si>
    <t>головка тяги</t>
  </si>
  <si>
    <t>Тягу упорную отремонтировать</t>
  </si>
  <si>
    <t>Тягу упорную снять-поставить</t>
  </si>
  <si>
    <t>Тягу регулировочную отремонтировать</t>
  </si>
  <si>
    <t>Кронштейн механизма разгрузки отремонтировать</t>
  </si>
  <si>
    <t>Кронштейн механизма разгрузки заменить</t>
  </si>
  <si>
    <t>Ремонт цилиндра опрокидывания</t>
  </si>
  <si>
    <t>Цилиндр опрокидывания снять</t>
  </si>
  <si>
    <t>цилиндр</t>
  </si>
  <si>
    <t>Узел установки цилиндра опрокидывания на нижней раме отремонтировать</t>
  </si>
  <si>
    <t>узел</t>
  </si>
  <si>
    <t>Ремонт пневматики</t>
  </si>
  <si>
    <t>Лобовую часть пневматики отремонтировать</t>
  </si>
  <si>
    <t>лобовая часть</t>
  </si>
  <si>
    <t>Работы по ремонту кузова крытого вагона</t>
  </si>
  <si>
    <t>Выправить стойку</t>
  </si>
  <si>
    <t>Заменить стойку</t>
  </si>
  <si>
    <t>Выправить раскос</t>
  </si>
  <si>
    <t>раскос</t>
  </si>
  <si>
    <t>Заменить раскос</t>
  </si>
  <si>
    <t>Ремонт поперечных трещин стоек постановкой усиливающей накладки</t>
  </si>
  <si>
    <t>Ремонт излома стоики постановкой нижней части</t>
  </si>
  <si>
    <t>Ремонт стоек, раскосов поврежденных коррозией</t>
  </si>
  <si>
    <t>Правка верхней обвязки кузова</t>
  </si>
  <si>
    <t>обвязка 1 пог. метр</t>
  </si>
  <si>
    <t>Замена верхней обвязки кузова</t>
  </si>
  <si>
    <t>Правка нижней обвязки кузова</t>
  </si>
  <si>
    <t>Замена нижней обвязки кузова</t>
  </si>
  <si>
    <t>Ремонт пробоин и разрывов постановкой вставок</t>
  </si>
  <si>
    <t>Правка вмятин</t>
  </si>
  <si>
    <t>вмятина</t>
  </si>
  <si>
    <t>Ремонт вмятин вваркой вставки</t>
  </si>
  <si>
    <t>Ремонт трещин и изломов бокового люка</t>
  </si>
  <si>
    <t>люк</t>
  </si>
  <si>
    <t>Правка бокового люка</t>
  </si>
  <si>
    <t>Замена бокового люка на новый собственности Подрядчика, без стоимости детали</t>
  </si>
  <si>
    <t>Ремонт направляющей двери</t>
  </si>
  <si>
    <t>направляющая</t>
  </si>
  <si>
    <t>Замена направляющей двери</t>
  </si>
  <si>
    <t>Ремонт проушины замка (пробоя)</t>
  </si>
  <si>
    <t>проушина</t>
  </si>
  <si>
    <t>Замена проушины замка (пробоя)</t>
  </si>
  <si>
    <t>Ремонт фиксатора замка (пробоя)</t>
  </si>
  <si>
    <t>фиксатор</t>
  </si>
  <si>
    <t>Ремонт кронштейна дверного ролика</t>
  </si>
  <si>
    <t>Замена кронштейна дверного ролика</t>
  </si>
  <si>
    <t>Ремонт ограничителя передвижения двери</t>
  </si>
  <si>
    <t>ограничитель</t>
  </si>
  <si>
    <t>Замена ограничителя передвижения двери</t>
  </si>
  <si>
    <t xml:space="preserve">Ремонт выдвижного трапа </t>
  </si>
  <si>
    <t>выдвижной трап</t>
  </si>
  <si>
    <t>Замена выдвижного трапа</t>
  </si>
  <si>
    <t>Ремонт дверного порога</t>
  </si>
  <si>
    <t>дверной порог</t>
  </si>
  <si>
    <t>Замена дверного порога</t>
  </si>
  <si>
    <t>Ремонт притворного бруса</t>
  </si>
  <si>
    <t>брус</t>
  </si>
  <si>
    <t>Замена притворного бруса</t>
  </si>
  <si>
    <t>Ремонт коррозионных повреждений обшивки постановкой накладки</t>
  </si>
  <si>
    <t>Замена зонта</t>
  </si>
  <si>
    <t>зонт</t>
  </si>
  <si>
    <t>Выправить погнутый порог</t>
  </si>
  <si>
    <t>порог</t>
  </si>
  <si>
    <t>Постановка отсутствующей планки с отверстиями, для открывания дверей</t>
  </si>
  <si>
    <t>Ремонт цельнометаллической крыши</t>
  </si>
  <si>
    <t>Ремонт трещин фрамуги сваркой</t>
  </si>
  <si>
    <t>фрамуга</t>
  </si>
  <si>
    <t>Ремонт трещины фрамуги усиливающей накладкой</t>
  </si>
  <si>
    <t>Правка вмятины кровли крыши</t>
  </si>
  <si>
    <t>Ремонт трещин кровли сваркой</t>
  </si>
  <si>
    <t>кровля</t>
  </si>
  <si>
    <t>Приварить недостающие уголки крепления крыши</t>
  </si>
  <si>
    <t>крыша</t>
  </si>
  <si>
    <t>Ремонт загрузочного люка</t>
  </si>
  <si>
    <t>Замена загрузочного люка</t>
  </si>
  <si>
    <t>Ремонт дуги</t>
  </si>
  <si>
    <t>дуга</t>
  </si>
  <si>
    <t>Замена дуги</t>
  </si>
  <si>
    <t>Замена листа обшивки крыши</t>
  </si>
  <si>
    <t>лист 0,15м²</t>
  </si>
  <si>
    <t>Ремонт крепления настила крыши</t>
  </si>
  <si>
    <t>настил</t>
  </si>
  <si>
    <t>Замена крепления настила крыши</t>
  </si>
  <si>
    <t>Замена деревянного настила крыши</t>
  </si>
  <si>
    <t>Ремонт коррозионного повреждения крыши постановкой накладки (0,1 м2)</t>
  </si>
  <si>
    <t>Сменить ослабленный или установить недостающий болт крепления крыши</t>
  </si>
  <si>
    <t>Ремонт дверей</t>
  </si>
  <si>
    <t>Правка двери на вагоне</t>
  </si>
  <si>
    <t>дверь</t>
  </si>
  <si>
    <t>Выправить погнутый каркас дверей</t>
  </si>
  <si>
    <t>каркас дверей</t>
  </si>
  <si>
    <t>Ремонт закидки двери</t>
  </si>
  <si>
    <t>закидка</t>
  </si>
  <si>
    <t>Замена закидки двери</t>
  </si>
  <si>
    <t>Приварить упор для лома</t>
  </si>
  <si>
    <t>Приварка петли под лом</t>
  </si>
  <si>
    <t>петля</t>
  </si>
  <si>
    <t>Ремонт поручня двери</t>
  </si>
  <si>
    <t>Замена поручня двери</t>
  </si>
  <si>
    <t>Ремонт сваркой трещин стойки двери</t>
  </si>
  <si>
    <t>Замена стойки двери</t>
  </si>
  <si>
    <t>Ремонт притворного угольника двери</t>
  </si>
  <si>
    <t>притворный угольник</t>
  </si>
  <si>
    <t>Замена притворного угольника двери</t>
  </si>
  <si>
    <t>Ремонт сваркой трещин обшивки двери</t>
  </si>
  <si>
    <t>Ремонт пробоин и прорезов обшивки  двери, постановкой накладок</t>
  </si>
  <si>
    <t>Выправить фиксатор закидки двери</t>
  </si>
  <si>
    <t>Замена двери на новую собственности Подрядчика, без стоимости детали</t>
  </si>
  <si>
    <t>Замена двери на б/у собственности Подрядчика, без стоимости детали</t>
  </si>
  <si>
    <t>Ремонт обшивки кузова и пола</t>
  </si>
  <si>
    <t xml:space="preserve">Заменить дефектную доску обшивы кузова </t>
  </si>
  <si>
    <t>обшивка (0,01м³)</t>
  </si>
  <si>
    <t>Заменить дефектные доски пола</t>
  </si>
  <si>
    <t>доски 0,12м³</t>
  </si>
  <si>
    <t>Восстановить отстутствующее крепление пола, или заменить нетиповое крепление</t>
  </si>
  <si>
    <t>Поставить доску обшивы крыши (0,01 м3)</t>
  </si>
  <si>
    <t>доска 0,01м³</t>
  </si>
  <si>
    <t>Сменить часть внутренней обшивки кузова (фанера 0,03 м3)</t>
  </si>
  <si>
    <t>обшивка (фанера 0,03м³)</t>
  </si>
  <si>
    <t>Оборудование загрузочным люком б/у собственности Подрядчика</t>
  </si>
  <si>
    <t>Ремонт запорного устройства</t>
  </si>
  <si>
    <t>При капитальном ремонте</t>
  </si>
  <si>
    <t>Замена внутренней деревянной обшивы вагона</t>
  </si>
  <si>
    <t>Работы по ремонту кузова хоппер-цементовоза</t>
  </si>
  <si>
    <t>Ремонт каркаса кузова</t>
  </si>
  <si>
    <t>пробоина</t>
  </si>
  <si>
    <t>Ремонт вмятин постановкой накладки</t>
  </si>
  <si>
    <t>Ремонт крыши</t>
  </si>
  <si>
    <t>Правка вмятин крыши</t>
  </si>
  <si>
    <t>Ремонт трещин сваркой</t>
  </si>
  <si>
    <t>Ремонт трещины кровли постановкой накладки</t>
  </si>
  <si>
    <t>Загрузочный люк отремонтировать</t>
  </si>
  <si>
    <t>Загрузочный люк снять-поставить</t>
  </si>
  <si>
    <t>Механическую часть механизма разгрузки снять-поставить</t>
  </si>
  <si>
    <t>механическая часть</t>
  </si>
  <si>
    <t>Разгрузочный люк отремонтировать</t>
  </si>
  <si>
    <t>Разгрузочный люк заменить</t>
  </si>
  <si>
    <t>Бункер отремонтировать</t>
  </si>
  <si>
    <t>бункер</t>
  </si>
  <si>
    <t>Переходную площадку отремонтировать</t>
  </si>
  <si>
    <t>Переходную площадку заменить</t>
  </si>
  <si>
    <t>Ограждение переходной площадки отремонтировать</t>
  </si>
  <si>
    <t>ограждение</t>
  </si>
  <si>
    <t>Ограждение переходной площадки заменить</t>
  </si>
  <si>
    <t>Замена уплотнения разгрузочного люка</t>
  </si>
  <si>
    <t>Работы по ремонту кузова полувагона</t>
  </si>
  <si>
    <t>Сменить крышку люка на новую собственности Подрядчика, без стоимости детали</t>
  </si>
  <si>
    <t>Сменить крышку люка на б/у собственности Подрядчика, без стоимости детали</t>
  </si>
  <si>
    <t>Ремонт крышки люка на стенде для правки крышек люка</t>
  </si>
  <si>
    <t>Правка верхней обвязки</t>
  </si>
  <si>
    <t>1,4 метра</t>
  </si>
  <si>
    <t>Верхнюю обвязку отремонтировать</t>
  </si>
  <si>
    <t>1 пог. метр обвязки</t>
  </si>
  <si>
    <t>Ремонт крепления торцевой двери</t>
  </si>
  <si>
    <t>Замена элементов крепления торцовой двери</t>
  </si>
  <si>
    <t>петля, валик</t>
  </si>
  <si>
    <t>Ремонт верхнего запора торцевых дверей</t>
  </si>
  <si>
    <t>Замена верхнего запора торцевых дверей</t>
  </si>
  <si>
    <t>Ремонт нижнего запора торцевых дверей</t>
  </si>
  <si>
    <t>Замена нижнего запора торцевых дверей</t>
  </si>
  <si>
    <t>Ремонт крепления и запорного механизма крышки люка</t>
  </si>
  <si>
    <t>Закидку отремонтировать</t>
  </si>
  <si>
    <t>Закидку заменить</t>
  </si>
  <si>
    <t>Сектор отремонтировать</t>
  </si>
  <si>
    <t>сектор</t>
  </si>
  <si>
    <t>Сектор заменить</t>
  </si>
  <si>
    <t>Скобу запорного механизма отремонтировать (со снятием)</t>
  </si>
  <si>
    <t>Скобу запорного механизма отремонтировать (без снятия)</t>
  </si>
  <si>
    <t>Болты и втулки заменить</t>
  </si>
  <si>
    <t>Торцовую дверь отремонтировать (без снятия с вагона)</t>
  </si>
  <si>
    <t>Торцовую дверь отремонтировать (со снятием с вагона)</t>
  </si>
  <si>
    <t>Торцовую дверь заменить собственности Заказчика</t>
  </si>
  <si>
    <t>Торцовую дверь заменить на б/у собственности Подрядчика, без стоимости детали</t>
  </si>
  <si>
    <t>Вмятины кузова ремонтировать</t>
  </si>
  <si>
    <t>Регулировка зазоров между люком и кузовом</t>
  </si>
  <si>
    <t>Ремонт пробоины, разрыва обшивки кузова приваркой усиливающей накладки</t>
  </si>
  <si>
    <t>накладка 0,3м²</t>
  </si>
  <si>
    <t>Ремонт шарниров сваркой</t>
  </si>
  <si>
    <t>шарнир</t>
  </si>
  <si>
    <t>Правка крышки люка на вагоне</t>
  </si>
  <si>
    <t>Скобу под лом отремонтировать</t>
  </si>
  <si>
    <t>Скобу под лом заменить</t>
  </si>
  <si>
    <t>Упор крышки люка отремонтировать</t>
  </si>
  <si>
    <t>Упор крышки люка сменить</t>
  </si>
  <si>
    <t>Дверной порог отремонтировать</t>
  </si>
  <si>
    <t>Дверной порог заменить</t>
  </si>
  <si>
    <t>Стойку отремонтировать</t>
  </si>
  <si>
    <t>Стойку заменить</t>
  </si>
  <si>
    <t>Лючок для зачистки от остатков груза установить (полувагон с глухим кузовом)</t>
  </si>
  <si>
    <t>лючок</t>
  </si>
  <si>
    <t>Направляющие для лючка установить</t>
  </si>
  <si>
    <t>направляющие</t>
  </si>
  <si>
    <t>Лючок для зачистки от остатков груза отремонтировать (полувагон с глухим кузовом)</t>
  </si>
  <si>
    <t>Направляющие для лючка отремонтировать</t>
  </si>
  <si>
    <t>Уширение или сужение кузова отремонтировать</t>
  </si>
  <si>
    <t>Стену торцевую отремонтировать (без снятия)</t>
  </si>
  <si>
    <t>стена</t>
  </si>
  <si>
    <t>Настил пола (металлический) в объеме 10% отремонтировать</t>
  </si>
  <si>
    <t>настил пола 10%</t>
  </si>
  <si>
    <t>Замена армировки люка</t>
  </si>
  <si>
    <t>Ремонт армировки люка</t>
  </si>
  <si>
    <t>Замена крышки люка полувагона на новую собственности Заказчика, без учета стоимости детали, применяется в случае выбраковки крышки люка полувагона в металлолом</t>
  </si>
  <si>
    <t>крышка люка</t>
  </si>
  <si>
    <t>Замена крышки люка полувагона на б/у собственности Заказчика, без учета стоимости детали, применяется в случае выбраковки крышки люка полувагона в металлолом</t>
  </si>
  <si>
    <t>Заварить трещину верхней части обвязки с последующим усилением накладкой (0,1 м2)</t>
  </si>
  <si>
    <t>Ремонт верхней части обвязки постановкой вставки (0,2 м2)</t>
  </si>
  <si>
    <t>вставка 0,2м²</t>
  </si>
  <si>
    <t>Заварить трещину нижней части обвязки с последующим усилением накладкой (0,1 м2)</t>
  </si>
  <si>
    <t>Ремонт нижней части обвязки постановкой вставки (0,13 м2)</t>
  </si>
  <si>
    <t>вставка 0,13м²</t>
  </si>
  <si>
    <t>Выправить скобу увязочную</t>
  </si>
  <si>
    <t>Сменить торсион крышки люка</t>
  </si>
  <si>
    <t>торсион</t>
  </si>
  <si>
    <t>Увязочную скобу поставить</t>
  </si>
  <si>
    <t>Увязочную скобу заменить</t>
  </si>
  <si>
    <t>Установить устройство от выпадания валиков торцевых дверей (по проекту М-872.00)</t>
  </si>
  <si>
    <t>Правка промежуточной балки (ручным способом)</t>
  </si>
  <si>
    <t>Замена валика люка</t>
  </si>
  <si>
    <t>Замена валика двери</t>
  </si>
  <si>
    <t>Работы по ремонту кузова платформы</t>
  </si>
  <si>
    <t>Ремонт борта без снятия</t>
  </si>
  <si>
    <t>Ремонт борта со снятием</t>
  </si>
  <si>
    <t>Регулировка зазора между бортами и армировочными угольниками</t>
  </si>
  <si>
    <t>Ремонт петли борта сваркой</t>
  </si>
  <si>
    <t>Петлю борта сменить</t>
  </si>
  <si>
    <t>Ремонт деталей запора борта сваркой</t>
  </si>
  <si>
    <t>запор борта</t>
  </si>
  <si>
    <t>Замена деталей запора борта, без стоимости детали</t>
  </si>
  <si>
    <t>Проушину под петлю борта отремонтировать</t>
  </si>
  <si>
    <t>Проушину под петлю борта заменить</t>
  </si>
  <si>
    <t xml:space="preserve">Настил пола (деревянный) в объеме 50% отремонтировать </t>
  </si>
  <si>
    <t>настил пола 50%</t>
  </si>
  <si>
    <t>Армировочные уголки отремонтировать</t>
  </si>
  <si>
    <t>Армировочный уголок заменить</t>
  </si>
  <si>
    <t>уголок</t>
  </si>
  <si>
    <t>Замена (установка) борта продольного на новый собственности Подрядчика, без стоимости детали</t>
  </si>
  <si>
    <t>Упор борта отремонтировать</t>
  </si>
  <si>
    <t>упор борта</t>
  </si>
  <si>
    <t>Упор борта заменить</t>
  </si>
  <si>
    <t>Лесную скобу отремонтировать</t>
  </si>
  <si>
    <t>Лесную скобу заменить</t>
  </si>
  <si>
    <t>Сменить одно болтогаечное крепление пола</t>
  </si>
  <si>
    <t>Выправить клин запора борта</t>
  </si>
  <si>
    <t xml:space="preserve">клин </t>
  </si>
  <si>
    <t>Замена (установка) борта торцевого на новый собственности Подрядчика, без стоимости детали</t>
  </si>
  <si>
    <t>Замена клина металлического борта</t>
  </si>
  <si>
    <t>Демонтаж металлических листов комбинированного пола (срезать)</t>
  </si>
  <si>
    <t>2 листа (6,6х1,15м размер каждого)</t>
  </si>
  <si>
    <t>Замена (установка) борта продольного собственности Заказчика</t>
  </si>
  <si>
    <t>Замена (установка) борта торцевого собственности Заказчика</t>
  </si>
  <si>
    <t>Замена (установка) борта продольного на б/у (без ремонта) собственности Подрядчика, без стоимости детали</t>
  </si>
  <si>
    <t>Замена (установка) борта торцевого на б/у (без ремонта) собственности Подрядчика, без стоимости детали</t>
  </si>
  <si>
    <t>Работы по ремонту кузова фитинговой платформы</t>
  </si>
  <si>
    <t>Замена шарнирного соединения фитинговой плиты (вагоны без полового настила</t>
  </si>
  <si>
    <t>плита</t>
  </si>
  <si>
    <t>Замена шарнирного соединения фитинговой плиты (с половым настилом)</t>
  </si>
  <si>
    <t>Замена фитингового упора</t>
  </si>
  <si>
    <t>Устранить зазор между фитинговой плитой и упором рамы (приварить планку)</t>
  </si>
  <si>
    <t>Заварить трещины металлического полового настила по хребтовой балке (с половым настилом)</t>
  </si>
  <si>
    <t>Проварить усилители под фитинговой плитой</t>
  </si>
  <si>
    <t>Восстановить отсутствующие усилители под фитинговой плитой</t>
  </si>
  <si>
    <t>Фитинговую плиту отремонтировать</t>
  </si>
  <si>
    <t>Замена фитинговой плиты с одним упором, без стоимости детали</t>
  </si>
  <si>
    <t>Замена фитинговой плиты с двумя упорами, без стоимости детали</t>
  </si>
  <si>
    <t>Ремонт настила пола (0,3 м2)</t>
  </si>
  <si>
    <t>накладка 0,2м²</t>
  </si>
  <si>
    <t>Замена деталей запоров бортов, без стоимости детали</t>
  </si>
  <si>
    <t>Замена (установка) борта торцевого на новый или б/у (без ремонта) собственности Подрядчика, без стоимости детали</t>
  </si>
  <si>
    <t>Ремонт трещин откидного упора сваркой</t>
  </si>
  <si>
    <t>Окрасить откидное устройство</t>
  </si>
  <si>
    <t>Замена пальца откидного упора</t>
  </si>
  <si>
    <t>палец</t>
  </si>
  <si>
    <t>Замена доски пола (1 шт., 0,008 м3)</t>
  </si>
  <si>
    <t>доска 0,008м³</t>
  </si>
  <si>
    <t>Замена кронштейна упора борта</t>
  </si>
  <si>
    <t>Работы по ремонту кузова лесовоза</t>
  </si>
  <si>
    <t>Цепь отремонтировать</t>
  </si>
  <si>
    <t>звено</t>
  </si>
  <si>
    <t>Техническое освидетельствование стоек и торцевых стен</t>
  </si>
  <si>
    <t>Стену торцевую отремонтировать</t>
  </si>
  <si>
    <t>Замена цепи навесного оборудования</t>
  </si>
  <si>
    <t>Замена доски пола (1 шт., 0,004 м3)</t>
  </si>
  <si>
    <t>доска (0,004м³)</t>
  </si>
  <si>
    <t>Выправить металлический лист настила пола</t>
  </si>
  <si>
    <t>лист 0,225м²</t>
  </si>
  <si>
    <t>Замена одного металлического листа настила пола</t>
  </si>
  <si>
    <t>Закрепить болт стойки</t>
  </si>
  <si>
    <t>Замена болта крепления стойки</t>
  </si>
  <si>
    <t>Смена накладки стойки</t>
  </si>
  <si>
    <t>накладка (100х300мм)</t>
  </si>
  <si>
    <t>Работы по ремонту кузова минераловоза</t>
  </si>
  <si>
    <t>Замена панели металлической обшивки кузова</t>
  </si>
  <si>
    <t>панель</t>
  </si>
  <si>
    <t>Ремонт разгрузочного механизма</t>
  </si>
  <si>
    <t xml:space="preserve">Ревизия загрузочного устройства минераловоза </t>
  </si>
  <si>
    <t>загрузочное устройство</t>
  </si>
  <si>
    <t>Ревизия разгрузочного устройства минераловоза</t>
  </si>
  <si>
    <t>разгрузочное устройство</t>
  </si>
  <si>
    <t>Замена разгрузочного люка собственности Заказчика</t>
  </si>
  <si>
    <t>Цилиндр разгрузочного устройства снять-поставить</t>
  </si>
  <si>
    <t>Ремонт пломбировочного устройства механизма загрузки</t>
  </si>
  <si>
    <t>Ремонт пломбировочного устройства механизма разгрузки</t>
  </si>
  <si>
    <t>Замена уплотнения загрузочного люка</t>
  </si>
  <si>
    <t>Ремонт цилиндра механизма разгрузки</t>
  </si>
  <si>
    <t>Крышку разгрузочного люка снять-поставить</t>
  </si>
  <si>
    <t>Ремонт вала (без замены подшипников)</t>
  </si>
  <si>
    <t>вал</t>
  </si>
  <si>
    <t>Замена крышки разгрузочного люка на новую собственности Подрядчика, без стоимости детали</t>
  </si>
  <si>
    <t>Механизм разгрузки отрегулировать</t>
  </si>
  <si>
    <t>Работу по ремонту рычажной передачи механизма разгрузки произвести</t>
  </si>
  <si>
    <t>Ремонт трещин крыши сваркой</t>
  </si>
  <si>
    <t>Ремонт трещин кровли постановкой накладок</t>
  </si>
  <si>
    <t>Замена фрагмента крыши (1х3,16 м)</t>
  </si>
  <si>
    <t>фрагмент 1х3,16м</t>
  </si>
  <si>
    <t xml:space="preserve">Работы по ремонту кузова окатышевоза </t>
  </si>
  <si>
    <t>Ремонт кузова</t>
  </si>
  <si>
    <t xml:space="preserve">Ремонт пробоин и разрывов постановкой вставок </t>
  </si>
  <si>
    <t>Разгрузочного механизма</t>
  </si>
  <si>
    <t>Механическую часть механизма разгрузки отремонтировать</t>
  </si>
  <si>
    <t>механизм рагрузки</t>
  </si>
  <si>
    <t>Выправление прогиба стоек верхних и нижних обвязок; местные вмятины  глубиной более 10 мм ремонтируются постановкой декоративных накладок с обваркой по периметру</t>
  </si>
  <si>
    <t>Ремонт стоек с поперечными трещинами длиной до 50% сечения, завариваются с постановкой усиливающих накладок</t>
  </si>
  <si>
    <t>Устранение трещин на хребтовой балке при помощи установки усиливающих накладок на пораженные коррозией места длиной 500 мм, глубиной более 4 мм</t>
  </si>
  <si>
    <t>Устранение коррозионных повреждений металлических балок рамы, имеющих повреждения более 30% поперечного сечения на участке длиной менее 500 мм при помощи установки усиливающих накладок</t>
  </si>
  <si>
    <t>Заварка трещин с установкой усиливающих накладок в районе шкворневого узла, переходящие на вертикальную стену, но не более чем на 50 % высоты хребтовой балки и на расстоянии не менее 200 мм</t>
  </si>
  <si>
    <t>Работы по ремонту кузова крытого вагона для перевозки легковых автомобилей</t>
  </si>
  <si>
    <t>Перекос кузова более 15мм ремонтировать</t>
  </si>
  <si>
    <t>Местные вмятины в обшивке двери выправить</t>
  </si>
  <si>
    <t>Ослабленное крепежное соединение отремонтировать</t>
  </si>
  <si>
    <t>Ремонт переездной площадки</t>
  </si>
  <si>
    <t>Ремонт колесного упора</t>
  </si>
  <si>
    <t>Ремонт гофрированного пола</t>
  </si>
  <si>
    <t>пол</t>
  </si>
  <si>
    <t>Ремонт подножки</t>
  </si>
  <si>
    <t>Установить усиливающие накладки</t>
  </si>
  <si>
    <t xml:space="preserve">Вмятины обшивки кузова </t>
  </si>
  <si>
    <t>Изломы и трещины длинной более 50% их сечения</t>
  </si>
  <si>
    <t>Ремонт сетки ограждения (разрывы)</t>
  </si>
  <si>
    <t>Ремонт торцевых стоек</t>
  </si>
  <si>
    <t>Ремонт угловых стоек</t>
  </si>
  <si>
    <t>Крышу с трещиной длиной  до 150 мм и пробоиной ремонтировать</t>
  </si>
  <si>
    <t>Трещину  в угольниках обвязки двери усилением мест сварки угловыми накладками</t>
  </si>
  <si>
    <t>Заварка пробоин и прорезов с наложением накладок,вставок.</t>
  </si>
  <si>
    <t>Ремонт направляющей крепления колесных упоров</t>
  </si>
  <si>
    <t>Приварка цепочки колесного упора</t>
  </si>
  <si>
    <t>Ремонт шарниров дверей</t>
  </si>
  <si>
    <t>Ремонт механизма запора нижнего</t>
  </si>
  <si>
    <t>Установка металлических пластин по периметру кузова</t>
  </si>
  <si>
    <t>вагон, пластина 140х1420мм</t>
  </si>
  <si>
    <t>Устранение деформации дверей (неполное прилегание)</t>
  </si>
  <si>
    <t>Устранение неполного закрытия/не закрытия запорных кулачков двери</t>
  </si>
  <si>
    <t>запорный кулачок двери</t>
  </si>
  <si>
    <t>Замена пломбировочной петли</t>
  </si>
  <si>
    <t>Работы по ремонту хоппер-зерновоза</t>
  </si>
  <si>
    <t>Ремонт трещин кровли постановкой накладки</t>
  </si>
  <si>
    <t xml:space="preserve">Ремонт поперечных трещин </t>
  </si>
  <si>
    <t>Ремонт переходной площадки</t>
  </si>
  <si>
    <t>Ремонт ограждений переходной площадки</t>
  </si>
  <si>
    <t>Ремонт запорно устройства крышки загрузочного люка</t>
  </si>
  <si>
    <t>Ремонт бункера</t>
  </si>
  <si>
    <t>Ремонт разгрузочного люка</t>
  </si>
  <si>
    <t>Замена переходной площадки</t>
  </si>
  <si>
    <t>Замена стойки</t>
  </si>
  <si>
    <t>Замена раскоса</t>
  </si>
  <si>
    <t>Замена крышки разгрузочного люка</t>
  </si>
  <si>
    <t>Замена панелей металлической обшивки кузова</t>
  </si>
  <si>
    <t>Замена ограждения переходной площадки</t>
  </si>
  <si>
    <t>Крышку загрузочного люка снять-поставить</t>
  </si>
  <si>
    <t>Заварить трещину конька бункера</t>
  </si>
  <si>
    <t>Правка стойки</t>
  </si>
  <si>
    <t>Правка раскоса</t>
  </si>
  <si>
    <t>Ремонт кузова изотермических вагонов, производства ГДР (Дессау) и БМЗ</t>
  </si>
  <si>
    <t>Ремонт наружной обшивы металлического кузова вагона (вмятины выправить, накладки поставить)</t>
  </si>
  <si>
    <t>Ремонт металлического  кузова вагона при КР</t>
  </si>
  <si>
    <t>Ремонт внутренней обшивы металлического кузова вагона (поставить накладки)</t>
  </si>
  <si>
    <t xml:space="preserve">Ремонт 1п.м. металлического кузова с применением металлических накладок </t>
  </si>
  <si>
    <t>1 п.м.</t>
  </si>
  <si>
    <t>Ремонт металлического кузова сваркой  с применением металлических вставок до 220 мм</t>
  </si>
  <si>
    <t xml:space="preserve">Полная замена резинового покрытия пола </t>
  </si>
  <si>
    <t>Замена  1 кв.м резинового покрытия пола</t>
  </si>
  <si>
    <t>1 кв.м</t>
  </si>
  <si>
    <t>Устранение разрывов резинового покрытия пола постановкой накладки  от 100 мм</t>
  </si>
  <si>
    <t>накладка 100 мм</t>
  </si>
  <si>
    <t>Замена одной доски деревянного покрытия пола (0,21 м3)</t>
  </si>
  <si>
    <t>0,21 м3</t>
  </si>
  <si>
    <t>Полная замена деревянного покрытия пола</t>
  </si>
  <si>
    <t>Полная замена изоляции пола</t>
  </si>
  <si>
    <t>Замена покрытия потолка одной секции (фанера) (0,06 м3)</t>
  </si>
  <si>
    <t>0,06 м3</t>
  </si>
  <si>
    <t>Полная замена покрытия потолка</t>
  </si>
  <si>
    <t xml:space="preserve">Ремонт пробоины или разрыва  потолка до 100 мм постановкой вставки </t>
  </si>
  <si>
    <t>пробоина 100 мм</t>
  </si>
  <si>
    <t xml:space="preserve">Ревизия сливного прибора </t>
  </si>
  <si>
    <t>Ремонт дефлектора</t>
  </si>
  <si>
    <t>дефлектор</t>
  </si>
  <si>
    <t>Ремонт внутренней обшивы стен с постановкой вставки 100 х 100 мм</t>
  </si>
  <si>
    <t>обшива 100х100 мм</t>
  </si>
  <si>
    <t>Ремонт дверного проема</t>
  </si>
  <si>
    <t>дверной проем</t>
  </si>
  <si>
    <t>Ремонт дверного проема с заменой одного бруска</t>
  </si>
  <si>
    <t>дверной брус</t>
  </si>
  <si>
    <t xml:space="preserve">Ремонт ограничителя перемещения двери </t>
  </si>
  <si>
    <t>Ремонт зонта</t>
  </si>
  <si>
    <t>Замена  уплотнительной резины двери грузового помещения</t>
  </si>
  <si>
    <t>уплотнительная резинка</t>
  </si>
  <si>
    <t xml:space="preserve">Замена внутренней обшивы двери грузового помещения </t>
  </si>
  <si>
    <t>Замена теплоизоляции двери грузового помещения</t>
  </si>
  <si>
    <t xml:space="preserve">Замена брусков двери грузового помещения </t>
  </si>
  <si>
    <t xml:space="preserve">Демонтаж двери </t>
  </si>
  <si>
    <t>Ремонт наружной обшивы двери грузового помещения (выправить)</t>
  </si>
  <si>
    <t>обшива</t>
  </si>
  <si>
    <t>Ремонт наружной обшивы двери грузового вагона сваркой</t>
  </si>
  <si>
    <t>Замена  наружной обшивы двери грузового помещения</t>
  </si>
  <si>
    <t>Замена двери грузового помещения на б/у</t>
  </si>
  <si>
    <t>Ремонт деревянного каркаса двери  с заменой одного бруска (0,01 м3)</t>
  </si>
  <si>
    <t>0,01 м3</t>
  </si>
  <si>
    <t>Замена деревянного каркаса двери (0,09 м3)</t>
  </si>
  <si>
    <t>0,09 м3</t>
  </si>
  <si>
    <t>Ремонт пломбировочного устройства</t>
  </si>
  <si>
    <t xml:space="preserve">Ремонт запорного механизма двери с заменой винта </t>
  </si>
  <si>
    <t>запорный механизм</t>
  </si>
  <si>
    <t>Ремонт запорного механизма двери с заменой рычага</t>
  </si>
  <si>
    <t>Изготовление деталей запорного механизма двери и установка</t>
  </si>
  <si>
    <t>Ремонт запорного устройства двери сваркой</t>
  </si>
  <si>
    <t>запорное устройство</t>
  </si>
  <si>
    <t>Ремонт двери машинного отделения грузового вагона сваркой с постановкой накладки 100 х 100 мм</t>
  </si>
  <si>
    <t>накладка 100х100 мм</t>
  </si>
  <si>
    <t>Ремонт  рычага  двери машинного отделения</t>
  </si>
  <si>
    <t>Ремонт  замка  двери машинного отделения</t>
  </si>
  <si>
    <t>Ремонт ящика аккумуляторных батарей</t>
  </si>
  <si>
    <t>ящик</t>
  </si>
  <si>
    <t>Ремонт вентиляционной шахты дизельно-служебного вагона</t>
  </si>
  <si>
    <t>шахта</t>
  </si>
  <si>
    <t>Ремонт воздушных фильтров вентиляции</t>
  </si>
  <si>
    <t>фильтр</t>
  </si>
  <si>
    <t xml:space="preserve">Замена петли тумбочки ( шкафа) </t>
  </si>
  <si>
    <t>Ремонт мягкого сидения накладкой 50 х 50 мм</t>
  </si>
  <si>
    <t>сиденье</t>
  </si>
  <si>
    <t xml:space="preserve">Ремонт пластика 1 м.кв. на мебели </t>
  </si>
  <si>
    <t>1 м2</t>
  </si>
  <si>
    <t>Ремонт наружной обшивы вагона 1 кв.м (вмятины, прогибы выправить)</t>
  </si>
  <si>
    <t>Ремонт внутренней обшивы купе дизельно-служебного вагона, площадью 1 м. кв.</t>
  </si>
  <si>
    <t>Ремонт металлической планки пола</t>
  </si>
  <si>
    <t>Ремонт  запора двери дизельного помещения</t>
  </si>
  <si>
    <t>запор двери</t>
  </si>
  <si>
    <t>Ремонт замка двери дизельно-служебного вагона</t>
  </si>
  <si>
    <t>Ремонт ручки двери</t>
  </si>
  <si>
    <t>Отремонтировать  механизм подъема и фиксации оконной рамы</t>
  </si>
  <si>
    <t>Демонтаж оконной рамы</t>
  </si>
  <si>
    <t>Ремонт деревянной рамы окна</t>
  </si>
  <si>
    <t>Замена оконной рамы на новую</t>
  </si>
  <si>
    <t>Замена оконного стекла</t>
  </si>
  <si>
    <t>Замена резинового уплотнения стекла</t>
  </si>
  <si>
    <t>Ремонт механизма подъема  оконной светозащитной шторы</t>
  </si>
  <si>
    <t>Замена поврежденной маскировочной  шторы</t>
  </si>
  <si>
    <t>штора</t>
  </si>
  <si>
    <t>Замена внутренней облицовки двери  дизельного вагона</t>
  </si>
  <si>
    <t>Частичная окраска рамы, кузова,  тележек, корпуса автосцепки, сварных швов</t>
  </si>
  <si>
    <t>Полная окраска дизельного вагона</t>
  </si>
  <si>
    <t>Постановка трафаретов дизельный вагон</t>
  </si>
  <si>
    <t>Ремонт потолка служебного помещения диз.вагона  1м кв</t>
  </si>
  <si>
    <t>Замена линолеума 1 кв.м служебного помещения диз.вагона</t>
  </si>
  <si>
    <t>Люк крыши вагона снять и поставить</t>
  </si>
  <si>
    <t>Тележечный участок тележка ЦМВ,КВЗ-И2</t>
  </si>
  <si>
    <t>Работы по ремонту тележки ЦМВ, КВЗ-И2 произвести</t>
  </si>
  <si>
    <t>Замена резинового вкладыша горизонтального скользуна рамы тележки</t>
  </si>
  <si>
    <t>Ремонт коробки горизонтального скользуна надрессорного бруса</t>
  </si>
  <si>
    <t>коробка</t>
  </si>
  <si>
    <t>Замена стального вкладыша горизонтального скользуна надрессорного бруса</t>
  </si>
  <si>
    <t>Ремонт вертикального скользуна рамы тележки</t>
  </si>
  <si>
    <t>Ремонт рамы тележки с применением сварки</t>
  </si>
  <si>
    <t xml:space="preserve">Замена втулки тормозной рычажной передачи </t>
  </si>
  <si>
    <t>Ремонт центрального рессорного подвешивания с восстановлением деталей</t>
  </si>
  <si>
    <t xml:space="preserve">Ремонт рессоры центрального рессорного подвешивания </t>
  </si>
  <si>
    <t>рессора</t>
  </si>
  <si>
    <t>Ремонт траверсы без сварочных работ</t>
  </si>
  <si>
    <t>траверсы</t>
  </si>
  <si>
    <t>Ремонт траверсы сваркой</t>
  </si>
  <si>
    <t>Ремонт трещин подрессорной балки сваркой</t>
  </si>
  <si>
    <t>Ремонт трещин надрессорной балки сваркой</t>
  </si>
  <si>
    <t>Ремонт сваркой трещин бурта подпятника надрессорной балки</t>
  </si>
  <si>
    <t>Ремонт вертикального скользуна надрессорной балки</t>
  </si>
  <si>
    <t>Замена шпинтона на б/у собственности Подрядчика</t>
  </si>
  <si>
    <t>шпинтон</t>
  </si>
  <si>
    <t>Ремонт шпинтона</t>
  </si>
  <si>
    <t>Ремонт тормозной рычажной передачи</t>
  </si>
  <si>
    <t>передача</t>
  </si>
  <si>
    <t>Замену резинового амортизатора буксы колесной пары</t>
  </si>
  <si>
    <t>амортизатор</t>
  </si>
  <si>
    <t>Замена прокладки под резиновый амортизатор буксы колесной пары</t>
  </si>
  <si>
    <t>Скобу предохранительную траверсы отремонтировать</t>
  </si>
  <si>
    <t>Скобу предохранительную надрессорной балки отремонтировать</t>
  </si>
  <si>
    <t>Полная окраска тележки КВЗ-И2</t>
  </si>
  <si>
    <t>Частичная окраска тележки КВЗ-И2</t>
  </si>
  <si>
    <t>Ремонт шпинтона, восстановление (наплавкой) изношенной резьбы шпинтона</t>
  </si>
  <si>
    <t>Замена пружины однорядной собственности Заказчика</t>
  </si>
  <si>
    <t>Замена пружины однорядной на новую собственности Подрядчика</t>
  </si>
  <si>
    <t>Замена пружины однорядной на б/у собственности Подрядчика</t>
  </si>
  <si>
    <t>Работы по ремонту хоппер-дозатора</t>
  </si>
  <si>
    <t>Цилиндр разгрузочного механизма снять-поставить</t>
  </si>
  <si>
    <t>Механизм дозирования отремонтировать</t>
  </si>
  <si>
    <t>Ремонт обвязки верхнего каркаса</t>
  </si>
  <si>
    <t>Выправить стойку каркаса</t>
  </si>
  <si>
    <t>Ремонт крышки люка механизма разгрузки</t>
  </si>
  <si>
    <t>Информационный услуги</t>
  </si>
  <si>
    <t>Перевод в электронный вид информации о состоянии деталей грузового вагона</t>
  </si>
  <si>
    <t>Вагоно-сборочный участок (дополнительные работы)</t>
  </si>
  <si>
    <t>Обследование технического состояния вагона с целью перенумерации</t>
  </si>
  <si>
    <t>Работы по подготовке 4-х осных цистерн в ремонт (из под светлого)</t>
  </si>
  <si>
    <t>1006.1</t>
  </si>
  <si>
    <t>Подготовка 4-х осной цистерны в ремонт горячим способом</t>
  </si>
  <si>
    <t>Работы по подготовке 4-х осных цистерн в ремонт (из под темного)</t>
  </si>
  <si>
    <t>Установка накладных металлических цифр номера вагона</t>
  </si>
  <si>
    <t>вагон, 16 цифр</t>
  </si>
  <si>
    <t>Замена одной накладной металлической цифры номера вагона</t>
  </si>
  <si>
    <t>1 цифра</t>
  </si>
  <si>
    <t>Замена верхней обвязки полувагона (при КРП)</t>
  </si>
  <si>
    <t>обвязка</t>
  </si>
  <si>
    <t>Замена торцевой стены полувагона (при КРП)</t>
  </si>
  <si>
    <t>Наружная очистка вагона цементовоза от остатков груза</t>
  </si>
  <si>
    <t>Работы по подготовке 8-мих осных цистерн в ремонт (из под светлого)</t>
  </si>
  <si>
    <t>1052.1</t>
  </si>
  <si>
    <t>Подготовка 8-и осной цистерны в ремонт горячим способом</t>
  </si>
  <si>
    <t>Работы по подготовке 8-ми осных цистерн в ремонт (из под темного)</t>
  </si>
  <si>
    <t>Переоборудование вагона цементовоза модели 19-1217 для устранения причин загрязнения загрузочных люков и боковых стен</t>
  </si>
  <si>
    <t>Установка кодовых бортовых датчиков</t>
  </si>
  <si>
    <t>Составление акта-рекламации формы ВУ-41М на узел или деталь, не выдержавшую гарантийного срока эксплуатации</t>
  </si>
  <si>
    <t>деталь</t>
  </si>
  <si>
    <t>Предоставление акта допуска жд состава к эксплуатации на путях общего пользования</t>
  </si>
  <si>
    <t>Составление акта формы №ОС-3</t>
  </si>
  <si>
    <t>Изготовление одной фотографии грузового вагона</t>
  </si>
  <si>
    <t>1 фотография</t>
  </si>
  <si>
    <t>Составление технического паспорта вагона формы ВУ-4М</t>
  </si>
  <si>
    <t>Составление на грузовой вагон и передача сообщения 1354 и листа учета комплектации 4624 в ГВЦ ОАО "РЖД"</t>
  </si>
  <si>
    <t xml:space="preserve">Подготовка грузового вагона под погрузку (кроме вагона-цистерны, бункерного полувагона) </t>
  </si>
  <si>
    <t>Постановка на вагон логотипа собственника площадью менее 1 кв.м.</t>
  </si>
  <si>
    <t>Постановка на вагон логотипа собственника площадью более 1 кв.м. и менее 2 кв.м.</t>
  </si>
  <si>
    <t>Постановка на вагон логотипа собственника площадью более 2 кв.м. и менее 3 кв.м.</t>
  </si>
  <si>
    <t>Нанесение неустранимых дефектов на колесную пары</t>
  </si>
  <si>
    <t>Нанесение неустранимых дефектов на надрессорную балку</t>
  </si>
  <si>
    <t>Нанесение неустранимых дефектов на боковую раму</t>
  </si>
  <si>
    <t>Составление акта осмотра технического состояния грузового вагона</t>
  </si>
  <si>
    <t>Восстановление полосы опасности на цистерне</t>
  </si>
  <si>
    <t xml:space="preserve">Покраска рамы фитинговой платформы с наружней стороны по периметру в один слой по старому лакокрасочному покрытию при ДР </t>
  </si>
  <si>
    <t>Ремонт сливного прибора с тремя затворами с заменой дискового затвора на переходник (переходник собственности Заказчика) 4-х осной цистерны</t>
  </si>
  <si>
    <t>Работы по ремонту тележки 18-194-1</t>
  </si>
  <si>
    <t>Замена вставки адаптера (194.00.041-0) тележки модели 18-194-1, без стоимости детали</t>
  </si>
  <si>
    <t>вставка адаптера</t>
  </si>
  <si>
    <t>Работы по ремонту тележки модели 18-194-1</t>
  </si>
  <si>
    <t>Замена демпфера скользуна (194.00.100-1сб) тележки модели 18-194-1, без стоимости детали</t>
  </si>
  <si>
    <t>Замена накладки износостойкой фрикционного клина (194.30.015-0) тележки модели 18-194-1, без стоимости детали</t>
  </si>
  <si>
    <t>Замена упругого элемента триангеля (194.40.0024-0) тележки модели 18-194-1, без стоимости детали</t>
  </si>
  <si>
    <t>упругий элемент</t>
  </si>
  <si>
    <t>Замена износостойкого элемента надрессорной балки (чаши подпятника 194.00.036) тележки модели 18-194-1, без стоимости детали</t>
  </si>
  <si>
    <t>Замена пружины наружной (194.30.011-0), без стоимости детали</t>
  </si>
  <si>
    <t xml:space="preserve">Замена пружины внутренней (194.30.012-0), без стоимости детали </t>
  </si>
  <si>
    <t>Замена пружины внутренней (194.30.013-0), без стоимости детали</t>
  </si>
  <si>
    <t>Замена клина предохранительного (194.00.058-0), без стоимости детали</t>
  </si>
  <si>
    <t>Замена шунта (194.00.110-1), без стоимости детали</t>
  </si>
  <si>
    <t>шунт</t>
  </si>
  <si>
    <t>Замена клина гасителя колебаний (194.30.014-0) собственности подрядчика, без стоимости детали</t>
  </si>
  <si>
    <t>клин гасителя</t>
  </si>
  <si>
    <t xml:space="preserve">Замена триангеля (194.40.060-0СБ) собственности подрядчика, без стоимости детали  </t>
  </si>
  <si>
    <t xml:space="preserve">Замена адаптера буксового узла (194.00.053-0) собственности подрядчика, без стоимости детали </t>
  </si>
  <si>
    <t>адаптер буксового узла</t>
  </si>
  <si>
    <t>Замена фрикционной  планки подвижной (194.30.016-0) тележки модели 18-194-1, без стоимости детали</t>
  </si>
  <si>
    <t>Замена колпака скользуна 194.00.043-0, без стоимости детали</t>
  </si>
  <si>
    <t>Ремонт триангеля 194.40.060-0 СБ тележки модели 18-194-1 без наплавки</t>
  </si>
  <si>
    <t>Ремонт триангеля 194.40.060-0 СБ тележки модели 18-194-1 с наплавкой</t>
  </si>
  <si>
    <t>Ремонт опорной и упорной поверхностей подпятника вагона модели 12-196-01</t>
  </si>
  <si>
    <t>Ремонт опорной и упорной поверхностей пятника вагона модели 12-196-02</t>
  </si>
  <si>
    <t>Замена рамы боковой (194.00.080-0СБ) на новую собственности Подрядчика к тележке 18-194-1, без стоимости детали</t>
  </si>
  <si>
    <t>Замена надрессорной балки (194.00.070-0СБ) на новую собственности Подрядчика к тележке 18-194-1, без стоимости детали</t>
  </si>
  <si>
    <t>Замена втулки (194.00.054-0) в кронштейн боковой рамы, без стоимости детали</t>
  </si>
  <si>
    <t>Замена втулки подвески тормозного башмака (194.40.035-0), без стоимости детали</t>
  </si>
  <si>
    <t>втулка подвески</t>
  </si>
  <si>
    <t>Замена скользуна упругого (в сборе) 194.00.090-1 тележки модели 18-194-1, без стоимости детали</t>
  </si>
  <si>
    <t>Замена башмака неповоротного (194.40.033-0), без стоимости детали</t>
  </si>
  <si>
    <t>башмак</t>
  </si>
  <si>
    <t>Замена затяжки вертикальных рычагов (194.40.070-0 СБ), без стоимости детали</t>
  </si>
  <si>
    <t>затяжка</t>
  </si>
  <si>
    <t>Замена корпуса скользуна 194.00.043-0, без стоимости детали</t>
  </si>
  <si>
    <t>Замена планки фрикционной 194.00.038-0 (неподвижной), без стоимости детали</t>
  </si>
  <si>
    <t>Замена подвески торможного башмака 194.40.090-0 СБ, без стоимости детали</t>
  </si>
  <si>
    <t>Замена шайбы в крепление колпака скользуна 194.00.049-0, без стоимости детали</t>
  </si>
  <si>
    <t>шайба</t>
  </si>
  <si>
    <t>Замены штифта в крепление колпака скользуна 194.00.0.47-0, без стоимости детали</t>
  </si>
  <si>
    <t>штифт</t>
  </si>
  <si>
    <t>Замена полимерной втулки 194.00.048-0 крепления колпака скользуна, без стоимости детали</t>
  </si>
  <si>
    <t>Замена втулки 100.40.069-0 в кронштейн устройства направленного отвода колодок, без стоимости детали</t>
  </si>
  <si>
    <t>Замена вставки адаптера (194.00.041-0) собственности Заказчика</t>
  </si>
  <si>
    <t>Замена демпфера скользуна (194.00.100-1сб) собственности Заказчика</t>
  </si>
  <si>
    <t>Замена накладки износостойкой фрикционного клина (194.30.015-0) собственности Заказчика</t>
  </si>
  <si>
    <t>Замена упругого элемента триангеля (194.40.0024-0) собственности Заказчика</t>
  </si>
  <si>
    <t>Замена износостойкого элемента надрессорной балки (чаши подпятника 194.00.036) собственности Заказчика</t>
  </si>
  <si>
    <t>Замена пружины наружной (194.30.011-0) собственности Заказчика</t>
  </si>
  <si>
    <t>Замена пружины внутренней (194.30.012-0) собственности Заказчика</t>
  </si>
  <si>
    <t>Замена пружины внутренней (194.30.013-0) собственности Заказчика</t>
  </si>
  <si>
    <t>Замена клина предохранительного (194.00.058-0) собственности Заказчика</t>
  </si>
  <si>
    <t>Замена шунта (194.00.110-1) собственности Заказчика</t>
  </si>
  <si>
    <t>Замена клина гасителя колебаний (194.30.014-0) собственности Заказчика</t>
  </si>
  <si>
    <t>Замена триангеля (194.40.060-0СБ) собственности Заказчика</t>
  </si>
  <si>
    <t>Замена адаптера буксового узла (194.00.053-0) собственности Заказчика</t>
  </si>
  <si>
    <t>Замена фрикционной планки подвижной (194.30.016-0) собственности Заказчика</t>
  </si>
  <si>
    <t>Замена колпака скользуна 194.00.043-0 собственности Заказчика</t>
  </si>
  <si>
    <t>Замена рамы боковой (194.00.080-0СБ) собственности Заказчика</t>
  </si>
  <si>
    <t>Замена надрессорной балки (194.00.070-0СБ) собственности Заказчика</t>
  </si>
  <si>
    <t>Замена втулки (194.00.054-0) в кронштейн боковой рамы собственности Заказчика</t>
  </si>
  <si>
    <t>Замена втулки подвески тормозного башмака (194.40.035-0) собственности Заказчика</t>
  </si>
  <si>
    <t>Замена скользуна упругого (в сборе) 194.00.090-1 собственности Заказчика</t>
  </si>
  <si>
    <t>Замена башмака неповоротного (194.40.033-0) собственности Заказчика</t>
  </si>
  <si>
    <t>Замена затяжки вертикальных рычагов (194.40.070-0 СБ) собственности Заказчика</t>
  </si>
  <si>
    <t>Замена корпуса скользуна 194.00.043-0 собственности Заказчика</t>
  </si>
  <si>
    <t>Замена планки фрикционной 194.00.038-0 (неподвижной) собственности Заказчика</t>
  </si>
  <si>
    <t>Замена подвески торможного башмака 194.40.090-0 СБ собственности Заказчика</t>
  </si>
  <si>
    <t>Замена шайбы в крепление колпака скользуна 194.00.049-0 собственности Заказчика</t>
  </si>
  <si>
    <t>Замены штифта в крепление колпака скользуна 194.00.0.47-0 собственности Заказчика</t>
  </si>
  <si>
    <t>Замена полимерной втулки 194.00.048-0 крепления колпака скользуна собственности Заказчика</t>
  </si>
  <si>
    <t>Замена втулки 100.40.069-0 в кронштейн устройства направленного отвода колодок собственности Заказчика</t>
  </si>
  <si>
    <t>Замена планки предохранительной (194.00.077-0) собственности Заказчика (за 1 элемент несдвоенного клина)</t>
  </si>
  <si>
    <t>один клин (максимум 16 на вагоне)</t>
  </si>
  <si>
    <t>Замена планки предохранительной (194.00.077-0) собственности Подрядчика (за 1 элемент несдвоенного клина), без стоимости детали</t>
  </si>
  <si>
    <t>Замена стержень короткий 100.40.067-0 собственности Подрядчика, без стоимости детали</t>
  </si>
  <si>
    <t>стержень</t>
  </si>
  <si>
    <t>Замена стержень короткий 100.40.067-0 собственности Заказчика</t>
  </si>
  <si>
    <t>Ремонтные работы, выполняемые при текущем отцепочном ремонте грузовых вагонов</t>
  </si>
  <si>
    <t>Контрольные и регламентные операции</t>
  </si>
  <si>
    <t>Контрольные и регламентные операции (обязательные для каждого вагона поступившего в ТОР)</t>
  </si>
  <si>
    <t>Контроль технического состояния кузова платформы</t>
  </si>
  <si>
    <t>Контроль технического состояния кузова цистерны</t>
  </si>
  <si>
    <t>Контроль технического состояния кузова специализированного вагона</t>
  </si>
  <si>
    <t>Общие и подготовительные работы</t>
  </si>
  <si>
    <t>Подъемка вагона</t>
  </si>
  <si>
    <t>Тележку из-под вагона выкатить и подкатить</t>
  </si>
  <si>
    <t>Колесную пару выкатить/подкатить</t>
  </si>
  <si>
    <t>Крановые работы</t>
  </si>
  <si>
    <t>Окраска ремонтных вставок и сварных швов</t>
  </si>
  <si>
    <t>Восстановление трафаретов на вагоне</t>
  </si>
  <si>
    <t>Дополнительные работы</t>
  </si>
  <si>
    <t>Производство ТО-3 вагонов, требующих проверки и замены литых деталей тележки</t>
  </si>
  <si>
    <t>Работы по ремонту тележки BARBER S-2-R (тележка модели 18-9855, 18-9810)</t>
  </si>
  <si>
    <t>Работа по ремонту тележки BARBER S-2-R (модели 18-9810, 18-9855)</t>
  </si>
  <si>
    <t>1 тележка</t>
  </si>
  <si>
    <t>Техническое диагностирование тележки BARBER S-2-R модели 18-9810, 18-9855 (комиссионный осмотр рам боковых)</t>
  </si>
  <si>
    <t>Замена резинометаллического элемента 100.41.010-1 собственности Подрядчика, без стоимости детали</t>
  </si>
  <si>
    <t>элемент</t>
  </si>
  <si>
    <t>Замена резинометаллического элемента 100.41.010-1 собственности Заказчика</t>
  </si>
  <si>
    <t>Замена пружины наружней подклиновой 4536-07.00.00.004-02 собственности Подрядчика, без стоимости детали</t>
  </si>
  <si>
    <t>Замена пружины внутренней подклиновой 4536-07.00.00.005-02 собственности Подрядчика, без стоимости детали</t>
  </si>
  <si>
    <t>Замена пружины наружней подклиновой 4536-07.00.00.004-02 собственности Заказчика</t>
  </si>
  <si>
    <t>Замена пружины внутренней подклиновой 4536-07.00.00.005-02 собственности Заказчика</t>
  </si>
  <si>
    <t>Замена пружины наружней 4536-07.00.00.006-02 собственности Подрядчика, без стоимости детали</t>
  </si>
  <si>
    <t>Замена пружины внутренней 4536-07.00.00.007-02 собственности Подрядчика, без стоимости детали</t>
  </si>
  <si>
    <t>Замена пружины наружней скользуна 4536-07.00.03.003-02 собственности Подрядчика, без стоимости детали</t>
  </si>
  <si>
    <t>Замена пружины внутренней скользуна 4536-07.00.03.010-02 собственности Подрядчика, без стоимости детали</t>
  </si>
  <si>
    <t>Замена пружины наружней 4536-07.00.00.006-02 собственности Заказчика</t>
  </si>
  <si>
    <t>Замена пружины внутренней 4536-07.00.00.007-02 собственности Заказчика</t>
  </si>
  <si>
    <t>Замена пружины наружней скользуна 4536-07.00.03.003-02 собственности Заказчика</t>
  </si>
  <si>
    <t>Замена пружины внутренней скользуна 4536-07.00.03.010-02 собственности Заказчика</t>
  </si>
  <si>
    <t>Замена рамы боковой 4536-07.00.02.000 собственности Подрядчика, без стоимости детали</t>
  </si>
  <si>
    <t>рама боковая</t>
  </si>
  <si>
    <t>Замена балки надрессорной 4701-09.00.01.000 собственности Подрядчика, без стоимости детали</t>
  </si>
  <si>
    <t>Замена балки надрессорной 4536-07.00.01.000 собственности Подрядчика, без стоимости детали</t>
  </si>
  <si>
    <t>Замена рамы боковой 4536-07.00.02.000 собственности Заказчика</t>
  </si>
  <si>
    <t>Замена балки надрессорной 4701-09.00.01.000 собственности Заказчика</t>
  </si>
  <si>
    <t>Замена балки надрессорной 4536-07.00.01.000 собственности Заказчика</t>
  </si>
  <si>
    <t>Замена затяжки вертикального рычага 4536-07.00.04.100 собственности Подрядчика, без стоимости детали</t>
  </si>
  <si>
    <t>Замена затяжки вертикального рычага 4536-07.00.04.100 собственности Заказчика</t>
  </si>
  <si>
    <t>Замена вертикального рычага 4536-07.00.04.200 собственности Подрядчика, без стоимости детали</t>
  </si>
  <si>
    <t>рычаг вертикальный</t>
  </si>
  <si>
    <t>Замена вертикального рычага 4536-07.00.04.200 собственности Заказчика</t>
  </si>
  <si>
    <t>Замена вертикального рычага 4536-07.00.04.200-01 собственности Подрядчика, без стоимости детали</t>
  </si>
  <si>
    <t>Замена вертикального рычага 4536-07.00.04.200-01 собственности Заказчика</t>
  </si>
  <si>
    <t>Замена триангеля в сборе 4701-09.00.06.300 собственности Подрядчика, без стоимости детали</t>
  </si>
  <si>
    <t>Замена триангеля в сборе 4701-09.00.06.300 собственности Заказчика</t>
  </si>
  <si>
    <t xml:space="preserve">Замена колодки тормозной композиционной 126-12-58 собственности Подрядчика, без стоимости детали </t>
  </si>
  <si>
    <t>колодка</t>
  </si>
  <si>
    <t>Замена колодки тормозной композиционной 126-12-58 собственности Заказчика</t>
  </si>
  <si>
    <t>Замена клина 4536-07.00.00.003 собственности подрядчика, без стоимости детали</t>
  </si>
  <si>
    <t>Замена клина 4536-07.00.00.003 собственности заказчика</t>
  </si>
  <si>
    <t>Замена клина 4536-07.00.00.003-01 собственности подрядчика, без стоимости детали</t>
  </si>
  <si>
    <t>Замена клина 4536-07.00.00.003-01 собственности заказчика</t>
  </si>
  <si>
    <t>Замена корпуса ЦДРЛ 9810.00.03.001 собственности Подрядчика, без стоимости детали</t>
  </si>
  <si>
    <t>Замена корпуса ЦДРЛ 9810.00.03.001 собственности Заказчика</t>
  </si>
  <si>
    <t>Замена колпака ЦДРЛ 9810.00.03.002 собственности Подрядчика, без стоимости детали</t>
  </si>
  <si>
    <t>колпак</t>
  </si>
  <si>
    <t>Замена колпака ЦДРЛ 9810.00.03.002 собственности Заказчика</t>
  </si>
  <si>
    <t>Замена ось ЦДРЛ 9810.00.03.004 собственности Подрядчика, без стоимости детали</t>
  </si>
  <si>
    <t>ось</t>
  </si>
  <si>
    <t>Замена ось ЦДРЛ 9810.00.03.004 собственности Заказчика</t>
  </si>
  <si>
    <t>Замена шайбы ЦДРЛ 9810.00.03.005 собственности Подрядчика, без стоимости детали</t>
  </si>
  <si>
    <t>Замена шайбы ЦДРЛ 9810.00.03.005 собственности Заказчика</t>
  </si>
  <si>
    <t>Замена адаптера подшипника 4536-07.00.00.0001 собственности Подрядчика, без стоимости детали</t>
  </si>
  <si>
    <t>адаптер подшипника</t>
  </si>
  <si>
    <t>Замена адаптера подшипника 4536-07.00.00.0001 собственности Заказчика</t>
  </si>
  <si>
    <t>Замена блокиратора 4536-07.00.00.002 собственности Подрядчика, без стоимости детали</t>
  </si>
  <si>
    <t>блокиратор</t>
  </si>
  <si>
    <t>Замена блокиратора 4536-07.00.00.002 собственности Заказчика</t>
  </si>
  <si>
    <t>Замена болта 20х75 ГОСТ Р ИСО 4014 собственности Подрядчика, без стоимости детали</t>
  </si>
  <si>
    <t>Замена болта 24х90 ГОСТ 7796-70 собственности Подрядчика, без стоимости детали</t>
  </si>
  <si>
    <t>Замена гайки М20 FS DIN 980/ISO 7042-10-Zn-8 собственности Подрядчика, без стоимости детали</t>
  </si>
  <si>
    <t>гайка М20</t>
  </si>
  <si>
    <t>Замена гайки М24 FS DIN 980/ISO 7042-10-Zn-8 собственности Подрядчика, без стоимости детали</t>
  </si>
  <si>
    <t>гайка М24</t>
  </si>
  <si>
    <t>Замена втулки 40,2х12 собственности Подрядчика, без стоимости детали</t>
  </si>
  <si>
    <t>втулка 40,2х12</t>
  </si>
  <si>
    <t>Замена втулки 40,2х24 собственности Подрядчика, без стоимости детали</t>
  </si>
  <si>
    <t>втулка 40,2х24</t>
  </si>
  <si>
    <t>Замена втулки 30,2х12 собственности Подрядчика, без стоимости детали</t>
  </si>
  <si>
    <t>втулка 30,2х12</t>
  </si>
  <si>
    <t>Замена наконечника триангеля 4701-09.00.06.308 (4701-09.00.06.308-1) собственности Подрядчика, без стоимости детали</t>
  </si>
  <si>
    <t>наконечник</t>
  </si>
  <si>
    <t>Замена наконечника триангеля 4701-09.00.06.308 (4701-09.00.06.308-1) собственности Заказчика</t>
  </si>
  <si>
    <t>Замена вкладыша 4701-09.00.00.015 собственности Подрядчика, без стоимости детали</t>
  </si>
  <si>
    <t>Замена вкладыша 4701-09.00.00.015 собственности Заказчика</t>
  </si>
  <si>
    <t>Замена вкладыша F-1978 собственности Подрядчика, без стоимости детали</t>
  </si>
  <si>
    <t>Замена вкладыша F-1978 собственности Заказчика</t>
  </si>
  <si>
    <t>Замена кольцо F-1977Р собственности Подрядчика, без стоимости детали</t>
  </si>
  <si>
    <t>колько</t>
  </si>
  <si>
    <t>Замена кольцо F-1977Р собственности Заказчика</t>
  </si>
  <si>
    <t>Замена скобы 4536-07.00.02.100 собственности Подрядчика, без стоимости детали</t>
  </si>
  <si>
    <t>скобы</t>
  </si>
  <si>
    <t>Замена скобы 4536-07.00.02.100 собственности Заказчика</t>
  </si>
  <si>
    <t>Замена планки фрикционной 4536-07.00.02.002 собственности Подрядчика, без стоимости детали</t>
  </si>
  <si>
    <t>планка фрикционная</t>
  </si>
  <si>
    <t>Замена планки фрикционной 4536-07.00.02.002 собственности Заказчика</t>
  </si>
  <si>
    <t>Замена винта 20х70-10.9-О (20х70-10,9-FH) собственности Подрядчика, без стоимости детали</t>
  </si>
  <si>
    <t>Замена гайки М20 FS М20 EN 1664-10-Zn8, без стоимости детали</t>
  </si>
  <si>
    <t>Замена втулки (194.00.054-0) в кронштейн боковой рамы собственности Подрядчика, без стоимости детали</t>
  </si>
  <si>
    <t>Замена втулки подвески тормозного башмака (194.40.035-0) собственности Подрядчика, без стоимости детали</t>
  </si>
  <si>
    <t>Замена пятника 4Ш ОСТ24.052.05-90 собственности Подрядчика, без стоимости детали</t>
  </si>
  <si>
    <t>Замена пятника 4Ш ОСТ24.052.05-90 собственности Заказчика</t>
  </si>
  <si>
    <t>Замена вставки 4536-07.00.01.002 собственности Подрядчика, без стоимости детали</t>
  </si>
  <si>
    <t>Замена вставки 4536-07.00.01.002 собственности Заказчика</t>
  </si>
  <si>
    <t>Замена планки износостойкой 4536-07.00.01.003 собственности Подрядчика, без стоимости детали</t>
  </si>
  <si>
    <t>Замена планки износостойкой 4536-07.00.01.003 собственности Заказчика</t>
  </si>
  <si>
    <t>Замена кольцо 4536-07.00.01.005 собственности Подрядчика, без стоимости детали</t>
  </si>
  <si>
    <t>Замена кольцо 4701-09.00.01.005 собственности Подрядчика, без стоимости детали</t>
  </si>
  <si>
    <t xml:space="preserve">Замена кольцо 4536-07.00.01.005 собственности Заказчика </t>
  </si>
  <si>
    <t>Замена кольцо 4701-09.00.01.005 собственности Заказчика</t>
  </si>
  <si>
    <t>Замена прокладки регулировочной 5745-08.00.00.002-02 собственности Подрядчика, без стоимости детали</t>
  </si>
  <si>
    <t>Замена прокладки регулировочной 5745-08.00.00.002-05 собственности Подрядчика, без стоимости детали</t>
  </si>
  <si>
    <t>Замена прокладки регулировочной 5745-08.00.00.002-02 собственности Заказчика</t>
  </si>
  <si>
    <t>Замена прокладки регулировочной 5745-08.00.00.002-05 собственности Заказчика</t>
  </si>
  <si>
    <t>Установка сменной прокладки собственности заказчика на опорную поверхность буксового проема боковой рамы тележки модели 18-9855, 18-9810</t>
  </si>
  <si>
    <t>Работы по укомплектации разоборудованных вагонов</t>
  </si>
  <si>
    <t>Установка тяги стояночного тормоза (взамен отсутствующей)</t>
  </si>
  <si>
    <t>Установка штурвала стояночного тормоза (взамен отсутствующего)</t>
  </si>
  <si>
    <t>Установка механизма стояночного тормоза (взамен отсутствующего)</t>
  </si>
  <si>
    <t>Установка кронштейна крепления механизма стояночного тормоза (взамен отсутствующего)</t>
  </si>
  <si>
    <t>Установка авторежима (взамен отсутствующего), без стоимости детали</t>
  </si>
  <si>
    <t>Установка опорной балочки авторежима (взамен отсутствующей)</t>
  </si>
  <si>
    <t>Установка подводящей трубки к авторежиму (взамен отсутствующей)</t>
  </si>
  <si>
    <t>труба стальная Ø 27мм</t>
  </si>
  <si>
    <t>6667.1</t>
  </si>
  <si>
    <t>Установка стояночного тормоза в сборе взамен отсутствующего, деталь собственности Заказчика</t>
  </si>
  <si>
    <t>Установка авторегулятора (взамен отсутствующего), без стоимости детали</t>
  </si>
  <si>
    <t>Установка триангеля (взамен отсутствующего), без стоимости детали</t>
  </si>
  <si>
    <t>Установка торсиона разгрузочного люка (взамен отсутствующего)</t>
  </si>
  <si>
    <t>торсион люка</t>
  </si>
  <si>
    <t>Установка лесной скобы полувагона (взамен отсутствующей)</t>
  </si>
  <si>
    <t>лесная скоба</t>
  </si>
  <si>
    <t>Установка валика люка (взамен отсутствующего)</t>
  </si>
  <si>
    <t>Установка закидки крышки люка (взамен отсутствующей)</t>
  </si>
  <si>
    <t>закидка крышки лбка</t>
  </si>
  <si>
    <t>Установка крышки люка со скобой нижнего сливного прибора (взамен отсутствующей), без стоимости детали</t>
  </si>
  <si>
    <t>крышка сливного прибора</t>
  </si>
  <si>
    <t>Установка предохранительно-выпускного клапана (взамен отсутствующего), без стоимости детали</t>
  </si>
  <si>
    <t>Установка магистральной части ВР (взамен отсутствующей), без стоимости детали</t>
  </si>
  <si>
    <t>Установка главной части ВР (взамен отсутствующей), без стоимости детали</t>
  </si>
  <si>
    <t>Установка переключателя режимов рабочей камеры (взамен отсутствующего)</t>
  </si>
  <si>
    <t>переключатель</t>
  </si>
  <si>
    <t>Установка регулировочного винта (взамен отсутствующего)</t>
  </si>
  <si>
    <t>Установка борта продольного (взамен отсутствующего), без стоимости детали</t>
  </si>
  <si>
    <t>Установка борта торцевого (взамен отсутствующего), без стоимости детали</t>
  </si>
  <si>
    <t>Установка поручня составителя (взамен отсутствующего)</t>
  </si>
  <si>
    <t>Установка подножки составителя (взамен отсутствующего)</t>
  </si>
  <si>
    <t>Очистка грузовых вагонов от остатков груза (кроме цистерн, цементоворзов)</t>
  </si>
  <si>
    <t>От Подрядчика:</t>
  </si>
  <si>
    <t>От Заказчика</t>
  </si>
  <si>
    <t>____________________ М.И. Гулидов</t>
  </si>
  <si>
    <t xml:space="preserve">____________________ </t>
  </si>
  <si>
    <t>Приложение № 5</t>
  </si>
  <si>
    <t xml:space="preserve">на ремонт и определение ремонтопригодности деталей, узлов и колесных пар грузовых вагонов </t>
  </si>
  <si>
    <t>Работа</t>
  </si>
  <si>
    <t>Цена без НДС, руб.</t>
  </si>
  <si>
    <t>Работы по определению ремонтопригодности</t>
  </si>
  <si>
    <t>Пружина наружная</t>
  </si>
  <si>
    <t>Пружина внутренняя</t>
  </si>
  <si>
    <t>Балка соединительная</t>
  </si>
  <si>
    <t>Авторегулятор</t>
  </si>
  <si>
    <t>Авторежим</t>
  </si>
  <si>
    <t>Главная часть воздухораспределителя</t>
  </si>
  <si>
    <t>Магистральная часть воздухораспределителя</t>
  </si>
  <si>
    <t>Камера рабочая</t>
  </si>
  <si>
    <t>Корпус автосцепки</t>
  </si>
  <si>
    <t>Боковая рама</t>
  </si>
  <si>
    <t>Надрессорная балка</t>
  </si>
  <si>
    <t>Запасный резервуар</t>
  </si>
  <si>
    <t>Тяговый хомут</t>
  </si>
  <si>
    <t>Поглощающий аппарат</t>
  </si>
  <si>
    <t>Тормозной цилиндр</t>
  </si>
  <si>
    <t>Триангель</t>
  </si>
  <si>
    <t>Колесная пара</t>
  </si>
  <si>
    <t>Балочка центрирующая</t>
  </si>
  <si>
    <t>Клин тягового хомута</t>
  </si>
  <si>
    <t>Шкворень</t>
  </si>
  <si>
    <t>Клин фрикционный</t>
  </si>
  <si>
    <t>Замок автосцепки</t>
  </si>
  <si>
    <t>Предохранитель замка</t>
  </si>
  <si>
    <t>Подъемник замка</t>
  </si>
  <si>
    <t>Валик подъемника</t>
  </si>
  <si>
    <t>Замкодержатель</t>
  </si>
  <si>
    <t>Болт маятниковой подвески</t>
  </si>
  <si>
    <t>Чека тормозной колодки</t>
  </si>
  <si>
    <t>Расцепной рычаг</t>
  </si>
  <si>
    <t>Соединительный рукав</t>
  </si>
  <si>
    <t>Кран разобщительный</t>
  </si>
  <si>
    <t>Плита упорная</t>
  </si>
  <si>
    <t>Кронштейн фиксирующий расцепного привода</t>
  </si>
  <si>
    <t xml:space="preserve">Борт платформы продольный </t>
  </si>
  <si>
    <t>Борт платформы поперечный</t>
  </si>
  <si>
    <t>Крышка люка полувагона</t>
  </si>
  <si>
    <t>Корпус буксы</t>
  </si>
  <si>
    <t>Котел цистерны 4-осной</t>
  </si>
  <si>
    <t>Котел цистерны 8-осной</t>
  </si>
  <si>
    <t>Кран концевой</t>
  </si>
  <si>
    <t xml:space="preserve">Автосцепка </t>
  </si>
  <si>
    <t>Подвеска тормозного башмака</t>
  </si>
  <si>
    <t>Ось колесной пары</t>
  </si>
  <si>
    <t>с 01.01.2022</t>
  </si>
  <si>
    <t>Текущий ремонт колесной пары (ось РУ1, РУ1Ш) без обточки</t>
  </si>
  <si>
    <t>Текущий ремонт колесной пары (ось РУ1, РУ1Ш), с обточкой одним проходом</t>
  </si>
  <si>
    <t>Текущий ремонт колесной пары (ось РУ1, РУ1Ш), с обточкой двумя проходами</t>
  </si>
  <si>
    <t>Текущий ремонт колесной пары (ось РВ2Ш) без обточки</t>
  </si>
  <si>
    <t>Текущий ремонт колесной пары (ось РВ2Ш), с обточкой одним проходом</t>
  </si>
  <si>
    <t>Текущий ремонт колесной пары (ось РВ2Ш), с обточкой двумя проходами</t>
  </si>
  <si>
    <t>Текущий ремонт колесной пары (ось РУ1Ш, подшипник кассетного типа в корпусе буксы) без обточки</t>
  </si>
  <si>
    <t>Текущий ремонт колесной пары (ось РУ1Ш, подшипник кассетного типа в корпусе буксы), с обточкой одним проходом</t>
  </si>
  <si>
    <t>Текущий ремонт колесной пары (ось РУ1Ш, подшипник кассетного типа в корпусе буксы), с обточкой двумя проходами</t>
  </si>
  <si>
    <t>Средний ремонт колесной пары (ось РУ1, РУ1Ш) без обточки</t>
  </si>
  <si>
    <t>Средний ремонт колесной пары (ось РУ1, РУ1Ш), с обточкой одним проходом</t>
  </si>
  <si>
    <t>Средний ремонт колесной пары (ось РУ1, РУ1Ш), с обточкой двумя проходами</t>
  </si>
  <si>
    <t>Средний ремонт колесной пары (ось РВ2Ш) с заменой подшипника кассетного типа собственности Подрядчика, без обточки, без стоимости подшипника</t>
  </si>
  <si>
    <t>Средний ремонт колесной пары (ось РВ2Ш) с заменой подшипника кассетного типа собственности Подрядчика, с обточкой одним проходом, без стоимости подшипника</t>
  </si>
  <si>
    <t>Средний ремонт колесной пары (ось РВ2Ш) с заменой подшипника кассетного типа собственности Подрядчика, с обточкой двумя проходами, без стоимости подшипника</t>
  </si>
  <si>
    <t>Средний ремонт колесной пары (ось РВ2Ш) с заменой подшипника кассетного типа собственности Заказчика, без обточки</t>
  </si>
  <si>
    <t>Средний ремонт колесной пары (ось РВ2Ш) с заменой подшипника кассетного типа собственности Заказчика, с обточкой одним проходом</t>
  </si>
  <si>
    <t>Средний ремонт колесной пары (ось РВ2Ш) с заменой подшипника кассетного типа собственности Заказчика, с обточкой двумя проходами</t>
  </si>
  <si>
    <t>Средний ремонт колесной пары (ось РУ1Ш) с заменой подшипника кассетного типа в корпусе буксы собственности Подрядчика, без обточки, без стоимости подшипника</t>
  </si>
  <si>
    <t>Средний ремонт колесной пары (ось РУ1Ш) с заменой подшипника кассетного типа в корпусе буксы собственности Подрядчика, с обточкой одним проходом, без стоимости подшипника</t>
  </si>
  <si>
    <t>Средний ремонт колесной пары (ось РУ1Ш) с заменой подшипника кассетного типа в корпусе буксы собственности Подрядчика, с обточкой двумя проходами, без стоимости подшипника</t>
  </si>
  <si>
    <t>Средний ремонт колесной пары (ось РУ1Ш) с заменой подшипника кассетного типа в корпусе буксы собственности Заказчика, без обточки</t>
  </si>
  <si>
    <t>Средний ремонт колесной пары (ось РУ1Ш) с заменой подшипника кассетного типа в корпусе буксы собственности Заказчика, с обточкой одним проходом</t>
  </si>
  <si>
    <t>Средний ремонт колесной пары (ось РУ1Ш) с заменой подшипника кассетного типа в корпусе буксы собственности Заказчика, с обточкой двумя проходами</t>
  </si>
  <si>
    <t>Обточка колесной пары с одним проходом (твердосплавное колесо)</t>
  </si>
  <si>
    <t>Обточка колесной пары с двумя проходами (твердосплавное колесо)</t>
  </si>
  <si>
    <t>Ремонт корпуса буксы</t>
  </si>
  <si>
    <t>Правка смотровой крышки</t>
  </si>
  <si>
    <t>Контроль колесной пары на вибродиагностической установке</t>
  </si>
  <si>
    <t>Демонтаж буксового узла с роликовыми подшипниками</t>
  </si>
  <si>
    <t>Ремонт магистральной части ВР 483, 483М</t>
  </si>
  <si>
    <t>Ремонт магистральной части ВР 483А, 483Б</t>
  </si>
  <si>
    <t>Замена магистральной части ВР 483, 483М на б/у собственности Подрядчика, без стоимости детали</t>
  </si>
  <si>
    <t>Замена магистральной части ВР 483А, 483Б на б/у собственности Подрядчика, без стоимости детали</t>
  </si>
  <si>
    <t>Ремонт авторегулятора 574Б тормозной рычажной передачи</t>
  </si>
  <si>
    <t>Замена авторегулятора 574Б тормозной рычажной передачи на новый собственности Подрядчика, без стоимости детали</t>
  </si>
  <si>
    <t>Замена авторегулятора 574Б тормозной рычажной передачи на новый собственности Заказчика</t>
  </si>
  <si>
    <t>Замена авторегулятора 574Б тормозной рычажной передачи на б/у собственности Подрядчика, без стоимости детали</t>
  </si>
  <si>
    <t>Ремонт авторегулятора 675,675М тормозной рычажной передачи</t>
  </si>
  <si>
    <t>Замена авторегулятора 675, 675М тормозной рычажной передачи на новый собственности Подрядчика, без стоимости детали</t>
  </si>
  <si>
    <t>Замена авторегулятора 675, 675М тормозной рычажной передачи собственности Заказчика</t>
  </si>
  <si>
    <t>Замена авторегулятора 675, 675М тормозной рычажной передачи на б/у собственности Подрядчика, без стоимости детали</t>
  </si>
  <si>
    <t>Ремонт авторегулятора РТРП-300 тормозной рычажной передачи</t>
  </si>
  <si>
    <t>Замена авторегулятора РТРП-300 тормозной рычажной передачи на новый собственности Подрядчика, без стоимости детали</t>
  </si>
  <si>
    <t>Замена авторегулятора РТРП-300 тормозной рычажной передачи собственности Заказчика</t>
  </si>
  <si>
    <t>Замена авторегулятора РТРП-300 тормозной рычажной передачи на б/у собственности Подрядчика, без стоимости детали</t>
  </si>
  <si>
    <t>Ремонт разобщительного крана с разборкой</t>
  </si>
  <si>
    <t>Ремонт разобщительного крана без разборки</t>
  </si>
  <si>
    <t>Замена разобщительного крана на новый собственности Заказчика</t>
  </si>
  <si>
    <t>Ремонт концевого крана 190</t>
  </si>
  <si>
    <t>Замена концевого крана 190 на б/у собственности Подрядчика</t>
  </si>
  <si>
    <t>Замена концевого крана 190 на новый собственности Подрядчика</t>
  </si>
  <si>
    <t>Ремонт концевого крана 4304</t>
  </si>
  <si>
    <t>Замена концевого крана 4304 на б/у собственности Подрядчика</t>
  </si>
  <si>
    <t>Замена концевого крана 4304 на новый собственности Подрядчика</t>
  </si>
  <si>
    <t>Ремонт концевого крана 4304М</t>
  </si>
  <si>
    <t>Замена концевого крана 4304М на б/у собственности Подрядчика</t>
  </si>
  <si>
    <t>Замена концевого крана 4304М на новый собственности Подрядчика</t>
  </si>
  <si>
    <t>Ремонт концевого крана 4314</t>
  </si>
  <si>
    <t>Замена концевого крана 4314 на новый собственности Подрячика</t>
  </si>
  <si>
    <t>Замена концевого крана 4314 на б/у собственности Подрячика</t>
  </si>
  <si>
    <t>Ремонт концевого крана 4314Б</t>
  </si>
  <si>
    <t>Замена концевого крана 4314Б на новый собственности Подрячика</t>
  </si>
  <si>
    <t>Замена концевого крана 4314Б на б/у собственности Подрячика</t>
  </si>
  <si>
    <t>Ремонт соединительного рукава Р17Б, Р17Б-01, с заменой трубки</t>
  </si>
  <si>
    <t>Ремонт соединительного рукава Р17Б, Р17Б-01, без замены трубки</t>
  </si>
  <si>
    <t>Замена рукава соединительного Р17Б, Р17Б-01 на новый собственности Подрядчика</t>
  </si>
  <si>
    <t>Замена рукава соединительного Р17Б, Р17Б-01, на б/у собственности Подрядчика</t>
  </si>
  <si>
    <t xml:space="preserve">Ремонт тормозного цилиндра </t>
  </si>
  <si>
    <t>Замена тормозного цилиндра на б/у собственности Подрячика, без стоимости детали</t>
  </si>
  <si>
    <t>Ремонт поршневого узла тормозного цилиндра 188, 170, 002</t>
  </si>
  <si>
    <t>Ремонт камеры рабочей 295, 295М</t>
  </si>
  <si>
    <t>Замена камеры рабочей на новую собственности Подрядчика, без стоимости детали</t>
  </si>
  <si>
    <t>Контроль параметров съемных узлов и деталей автосцепного устройства, без ремонта</t>
  </si>
  <si>
    <t>Автосцепное устройство</t>
  </si>
  <si>
    <t>Автосцепное устройство локомотива на полуавтомате отремонтировать</t>
  </si>
  <si>
    <t>Замена автосцепки на б/у собственности Заказчика</t>
  </si>
  <si>
    <t>Ремонт корпуса автосцепки</t>
  </si>
  <si>
    <t>Замена корпуса автосцепки на б/у собственности Заказчика</t>
  </si>
  <si>
    <t>Ремонт замка автосцепки</t>
  </si>
  <si>
    <t>Замена замка автосцепки на новый, собственности Подрядчика</t>
  </si>
  <si>
    <t>Ремонт замкодержателя автосцепки</t>
  </si>
  <si>
    <t>Замкодержатель автосцепки</t>
  </si>
  <si>
    <t>Ремонт предохранителя замка автосцепки</t>
  </si>
  <si>
    <t>Предохранитель замка автосцепки</t>
  </si>
  <si>
    <t>Замена предохранителя замка автосцепки на новый собственности Подрядчика</t>
  </si>
  <si>
    <t>Замена подъемника замка автосцепки на новый собственности Подрядчика</t>
  </si>
  <si>
    <t>Ремонт валика подъемника автосцепки</t>
  </si>
  <si>
    <t>Центрирующая балочка</t>
  </si>
  <si>
    <t>Замена центрирующей балочки на новую собственности Подрядчика</t>
  </si>
  <si>
    <t>Ремонт и обслуживание центрирующей балочки (подпружиненной), пружины которой затянуты стяжными болтами</t>
  </si>
  <si>
    <t>Центрирующий прибор</t>
  </si>
  <si>
    <t>Контроль параметров центрирующей балочки с подпружиненной опорой для хвостовика без  ремонта</t>
  </si>
  <si>
    <t>Маятниковая подвеска</t>
  </si>
  <si>
    <t>Замена маятниковой подвески новой собственности Подрядчика</t>
  </si>
  <si>
    <t>Замена маятниковой подвески ЦДЛР.7114.00.00.008, без стоимости детали</t>
  </si>
  <si>
    <t>Ремонт тягового хомута</t>
  </si>
  <si>
    <t>Упрочнение тягового хомута наплавкой</t>
  </si>
  <si>
    <t>Контроль параметров тягового хомута, без ремонта</t>
  </si>
  <si>
    <t>Замена тягового хомута на б/у собственности Подрядчика, без стоимости детали</t>
  </si>
  <si>
    <t>Ремонт клина тягового хомута</t>
  </si>
  <si>
    <t>Ремонт поддерживающей планки автосцепного устройства</t>
  </si>
  <si>
    <t>Поддерживающая планка</t>
  </si>
  <si>
    <t>Замена поддерживающей планки автосцепного устройства</t>
  </si>
  <si>
    <t>Контроль параметров поглощающего аппарата без ремонта</t>
  </si>
  <si>
    <t>Замена поглощающего аппарата на новый РТ-120 собственности Подрядчика, без стоимости детали</t>
  </si>
  <si>
    <t>Замена поглощающего аппарата РТ-120 на б/у собственности Подрядчика, без стоимости детали</t>
  </si>
  <si>
    <t>Замена поглощающего аппарата на новый ПМКП-110 собственности Подрядчика, без стоимости детали</t>
  </si>
  <si>
    <t>Упортая плита</t>
  </si>
  <si>
    <t>Хвостовик</t>
  </si>
  <si>
    <t>Верхний кронштейн</t>
  </si>
  <si>
    <t>Нижний кронштейн</t>
  </si>
  <si>
    <t>Ударная розетка</t>
  </si>
  <si>
    <t>Комплексный текущий ремонт колесной пары (ось РУ1, РУ1Ш)</t>
  </si>
  <si>
    <t>Комплексный средний ремонт колесной пары (ось РУ1, РУ1Ш)</t>
  </si>
  <si>
    <t>Замена тяги стояночного тормоза с учетом стоимости детали</t>
  </si>
  <si>
    <t>Замена тяги сточночного тормоза на б/у с изготовлением</t>
  </si>
  <si>
    <t>стояночный тормоз</t>
  </si>
  <si>
    <t>Замена подводящей трубки от тройника к рабочей камере</t>
  </si>
  <si>
    <t>трубка</t>
  </si>
  <si>
    <t>Установка дополнительного крепления магистрального воздухопривода</t>
  </si>
  <si>
    <t>Приварить кронштейн рабочей камеры</t>
  </si>
  <si>
    <t>рабочая камера</t>
  </si>
  <si>
    <t>Установить ручку переключателя рабочей камеры</t>
  </si>
  <si>
    <t>Поставить ниппель в узле соединения тройника 573 и разобщительного крана</t>
  </si>
  <si>
    <t>ниппель</t>
  </si>
  <si>
    <t>Авторежим снять-поставить</t>
  </si>
  <si>
    <t>Замена подводящей трубки к авторежиму</t>
  </si>
  <si>
    <t>Замена подводящей трубки к запасному резервуару</t>
  </si>
  <si>
    <t>Замена подводящей трубки от авторежима к тормозному цилиндру</t>
  </si>
  <si>
    <t>труба д=27мм</t>
  </si>
  <si>
    <t>Замена фильтра рабочей камеры</t>
  </si>
  <si>
    <t>Замена пылеулавливающей сетки рабочей камеры</t>
  </si>
  <si>
    <t>пылеловка (сетка)</t>
  </si>
  <si>
    <t>Замена регулировочного винта вагона с изготовлением</t>
  </si>
  <si>
    <t>Замена тяги тормозной рычажной передачи</t>
  </si>
  <si>
    <t>Замена тяги тормозной рычажной передачи на б/у с изготовлением</t>
  </si>
  <si>
    <t>Замена штурвала стояночного тормоза вагона</t>
  </si>
  <si>
    <t>Замена ниппеля 4371 на новый собственности Подрядчика</t>
  </si>
  <si>
    <t>Замена штуцера 4370 на новый собственности Подрядчика</t>
  </si>
  <si>
    <t>штуцер</t>
  </si>
  <si>
    <t>Замена кольца выпускного клапана на новое</t>
  </si>
  <si>
    <t>Замена поводка выпускного клапана на новый</t>
  </si>
  <si>
    <t>поводок</t>
  </si>
  <si>
    <t>Замена механизма стояночного тормоза</t>
  </si>
  <si>
    <t>Замена опорной балочки авторежима на новую</t>
  </si>
  <si>
    <t>опорная балочка б/у</t>
  </si>
  <si>
    <t>Установка антивандальной защиты штурвала стояночного тормоза</t>
  </si>
  <si>
    <t>Замена резьбового тройника №573-000 на новый собственности Подрядчика</t>
  </si>
  <si>
    <t>тройник</t>
  </si>
  <si>
    <t>Замена безрезьбового тройника №4375 на новый собственности Подрядчика</t>
  </si>
  <si>
    <t>Установка стояночного тормоза в сборе (взамен отсутствующего), без стоимости детали</t>
  </si>
  <si>
    <t>Замена уплотнительных элементов (фильтр 216.1497С, кольца уплотнительные, прокладки) для тормозной арматуры безрезьбового соединения на 1 вагон.</t>
  </si>
  <si>
    <t>комплект уплотнительных элементов</t>
  </si>
  <si>
    <t>Замена уплотнительных элементов (фильтр 216.1497С, кольца уплотнительные, прокладки) для тормозной арматуры безрезьбового соединения с раздельным торможением на 1 вагон.</t>
  </si>
  <si>
    <t>АКП</t>
  </si>
  <si>
    <t>Замена опорной балочки авторежима на б/у</t>
  </si>
  <si>
    <t>с 01.01.2022 г.</t>
  </si>
  <si>
    <t>опорная балочка новая</t>
  </si>
  <si>
    <t>1555.1</t>
  </si>
  <si>
    <t>1556.1</t>
  </si>
  <si>
    <t>Установка сменной прокладки на опорную поверхность буксового проема боковой рамы</t>
  </si>
  <si>
    <t>8005.1</t>
  </si>
  <si>
    <t>1112.1</t>
  </si>
  <si>
    <t>2403.1</t>
  </si>
  <si>
    <t>2419.1</t>
  </si>
  <si>
    <t>2420.1</t>
  </si>
  <si>
    <t>2501.1</t>
  </si>
  <si>
    <t>2502.1</t>
  </si>
  <si>
    <t>1509.1</t>
  </si>
  <si>
    <t>1519.1</t>
  </si>
  <si>
    <t>1520.1</t>
  </si>
  <si>
    <t>1521.1</t>
  </si>
  <si>
    <t>1523.1</t>
  </si>
  <si>
    <t>1525.1</t>
  </si>
  <si>
    <t>1535.1</t>
  </si>
  <si>
    <t>1536.1</t>
  </si>
  <si>
    <t>1540.1</t>
  </si>
  <si>
    <t>1544.1</t>
  </si>
  <si>
    <t>1566.1</t>
  </si>
  <si>
    <t>1567.1</t>
  </si>
  <si>
    <t>8000.1</t>
  </si>
  <si>
    <t>8002.1</t>
  </si>
  <si>
    <t>8003.1</t>
  </si>
  <si>
    <t>8024.1</t>
  </si>
  <si>
    <t>8025.1</t>
  </si>
  <si>
    <t>8040.1</t>
  </si>
  <si>
    <t>ВЧДР Ужур</t>
  </si>
  <si>
    <t>1006.2</t>
  </si>
  <si>
    <t>Зачистка трудоемких 4-х осных цистерн с большим объемом работ горячим способом (остаток свыше 10 см)</t>
  </si>
  <si>
    <t>Зачистка трудоемких 8-х осных цистерн с большим объемом работ горячим способом (остаток свыше 10 см)</t>
  </si>
  <si>
    <t>1052.2</t>
  </si>
  <si>
    <t>Замена поглощающего аппарата собственности Заказчика</t>
  </si>
  <si>
    <t>Замена колесной пары НОНК собственности Заказчика</t>
  </si>
  <si>
    <t>Комплексный текущий ремонт колесной пары (ось РВ2Ш)</t>
  </si>
  <si>
    <t>Комплексный средний ремонт колесной пары (ось РВ2Ш, подшипник кассетного типа Brenko 150*250*160)</t>
  </si>
  <si>
    <t>Комплексный средний ремонт колесной пары (ось РВ2Ш, подшипник кассетного типа SKF 150*250*160)</t>
  </si>
  <si>
    <t>Комплексный средний ремонт колесной пары (ось РУ1Ш, подшипник кассетного типа Brenko 130*250*160 в корпусе буксы)</t>
  </si>
  <si>
    <t>8432.1</t>
  </si>
  <si>
    <t>Замена колодки К11-В-СПК 400 126-12-58 собственности Заказчика</t>
  </si>
  <si>
    <t>8544.1</t>
  </si>
  <si>
    <t>Замена пластины износостойкой ЦДЛР.9810.02.00.003 собственности Заказчика</t>
  </si>
  <si>
    <t>8488.1</t>
  </si>
  <si>
    <t>Замена скобы ЦДЛР.9810.02.00.004 собственности Заказчика</t>
  </si>
  <si>
    <t>8488.2</t>
  </si>
  <si>
    <t>Замена скобы F-2221/ЦДЛР.9855.00.02.002 собственности Заказчика</t>
  </si>
  <si>
    <t>8561.1</t>
  </si>
  <si>
    <t>Замена скользуна ЦДЛР.9855.00.03.000 СБ тележки 18-9855 собственности Заказчика</t>
  </si>
  <si>
    <t>8440.1</t>
  </si>
  <si>
    <t>Замена колпака ЦДЛР.9855.00.03.002 собственности Заказчика</t>
  </si>
  <si>
    <t>8438.1</t>
  </si>
  <si>
    <t>Заказчика корпуса ЦДЛР.9855.00.03.001 собственности Заказчика</t>
  </si>
  <si>
    <t>8544.2</t>
  </si>
  <si>
    <t>Замена пластины износостойкой ЦДЛР.9855.00.03.005 собственности Заказчика</t>
  </si>
  <si>
    <t>8411.1</t>
  </si>
  <si>
    <t>Замена пружины скользуна ЦДЛР.9855.00.03.003 собственности Заказчика</t>
  </si>
  <si>
    <t>8412.1</t>
  </si>
  <si>
    <t>Замена пружины скользуна ЦДЛР.9855.00.03.004 собственности Заказчика</t>
  </si>
  <si>
    <t>8430.1</t>
  </si>
  <si>
    <t>Замена триангеля 4701-09.00.06.300-ПФ2 Триангел собственности Заказчика</t>
  </si>
  <si>
    <t>8420.1</t>
  </si>
  <si>
    <t>Замена рамы боковой 4536-07.00.02.000-ПФ1 РБ собственности Заказчика</t>
  </si>
  <si>
    <t>8421.1</t>
  </si>
  <si>
    <t>Замена балки надрессорной 4701-09.00.01.000 БН собственности Заказчика</t>
  </si>
  <si>
    <t>Замена рамы боковой ЦДЛР.9855.00.02.001Л собственности Заказчика</t>
  </si>
  <si>
    <t>Замена балки надрессорной ЦДЛР.9855.00.01.001-02 собственности Заказчика</t>
  </si>
  <si>
    <t>8449.1</t>
  </si>
  <si>
    <t>Замена болта М20х80-10.9-АЗU собственности Заказчика</t>
  </si>
  <si>
    <t>8444.1</t>
  </si>
  <si>
    <t>Замена шайбы С 20.05.016 ГОСТ 11371 собственности Заказчика</t>
  </si>
  <si>
    <t>8468.1</t>
  </si>
  <si>
    <t>Замена Винта М24х90-10.9-А3U собственности Заказчика</t>
  </si>
  <si>
    <t>8452.1</t>
  </si>
  <si>
    <t>Замена Гайки FS М24-8-Zn8 собственности Заказчика</t>
  </si>
  <si>
    <t>гайка</t>
  </si>
  <si>
    <t>Замена Шайбы С 24.05.016 собственности Заказчика</t>
  </si>
  <si>
    <t>Замена Винта с потайной головкой и шестигранным углублением под ключ М20х70-10.9-Zn8  собственности Заказчика</t>
  </si>
  <si>
    <t>8451.1</t>
  </si>
  <si>
    <t>Замена Гайки FS М20 собственности Заказчика</t>
  </si>
  <si>
    <t>1488.1</t>
  </si>
  <si>
    <t>Замена Балки опорной собственности Заказчика</t>
  </si>
  <si>
    <t>8450.1</t>
  </si>
  <si>
    <t>Замена Болта 2М20-6gх90.46.019 собственности Заказчика</t>
  </si>
  <si>
    <t>8452.2</t>
  </si>
  <si>
    <t>Замена Гайки М20-6Н.5.016 собственности Заказчика</t>
  </si>
  <si>
    <t>8483.1</t>
  </si>
  <si>
    <t>Замена Кольца 4701-09.00.01.005 собственности Заказчика</t>
  </si>
  <si>
    <t>Замена Серьги мертвой точки 9841-09.60.00.001 собственности Заказчика</t>
  </si>
  <si>
    <t>серьга</t>
  </si>
  <si>
    <t>1548.1</t>
  </si>
  <si>
    <t>Замена шкворня собственности Заказчика</t>
  </si>
  <si>
    <t>8408.1</t>
  </si>
  <si>
    <t>Замена пружины внутренней подклиновой ЦДЛР.9855.00.00.002 собственности Заказчика (для тележки 18-9855 сроком службы 40 лет)</t>
  </si>
  <si>
    <t>8407.1</t>
  </si>
  <si>
    <t>Замена пружины наружней подклиновой ЦДЛР.9855.00.00.001 собственности Заказчика (для тележки 18-9855 сроком службы 40 лет)</t>
  </si>
  <si>
    <t>8408.2</t>
  </si>
  <si>
    <t>Замена пружины внутренней подбалочной ЦДЛР.9855.00.00.004 собственности Заказчика (для тележки 18-9855 сроком службы 40 лет)</t>
  </si>
  <si>
    <t>8407.2</t>
  </si>
  <si>
    <t>Замена пружины наружней подбалочной ЦДЛР.9855.00.00.003 собственности Заказчика (для тележки 18-9855 сроком службы 40 лет)</t>
  </si>
  <si>
    <t>2107.1</t>
  </si>
  <si>
    <t>Замена тяги к авторегулятору (210/220) собственности Заказчика</t>
  </si>
  <si>
    <t>1476.1</t>
  </si>
  <si>
    <t>Замена горизонтального рычага собственности Заказчика</t>
  </si>
  <si>
    <t>рычаг горизонтальный</t>
  </si>
  <si>
    <t>1122.1</t>
  </si>
  <si>
    <t>Замена приставки собственности Заказчика</t>
  </si>
  <si>
    <t>приставка</t>
  </si>
  <si>
    <t>Замена Гайки С.20.05.016 собственности Заказчика</t>
  </si>
  <si>
    <t>8420.2</t>
  </si>
  <si>
    <t>8421.2</t>
  </si>
  <si>
    <t>8444.2</t>
  </si>
  <si>
    <t>8468.2</t>
  </si>
  <si>
    <t>8452.3</t>
  </si>
  <si>
    <t>Замена поглощающих аппаратов на б/у класса Т-0 собственности Подрядчика, без стоимости детали</t>
  </si>
  <si>
    <t>Ремонт упорной плиты</t>
  </si>
  <si>
    <t>Упорная плита</t>
  </si>
  <si>
    <t>Замена поглощающего аппарата на б/у класса Т-0 собственности Подрядчика, без стоимости детали</t>
  </si>
  <si>
    <t>Замена тяги стояночного тормоза на б/у с изготовлением</t>
  </si>
  <si>
    <t>Замена поглощающего аппарата на новый 73ZWу собственности Подрядчика, без стоимости детали</t>
  </si>
  <si>
    <t>Замена поглощающего аппарата на новый КМТ-118С собственности Подрядчика, без стоимости детали</t>
  </si>
  <si>
    <t>Замена поглощающего аппарата на б/у КМТ-118С собственности Подрядчика, без стоимости детали</t>
  </si>
  <si>
    <t>Замена поглощающего аппарата на новый РТ-130 собственности Подрядчика, без стоимости детали</t>
  </si>
  <si>
    <t>Замена поглощающего аппарата на новый АПЭ-95-УВЗ собственности Подрядчика, без стоимости детали</t>
  </si>
  <si>
    <t>Замена поглощающего аппарата на новый АПЭ-90-А собственности Подрядчика, без стоимости детали</t>
  </si>
  <si>
    <t>Замена поглощающего аппарата на новый АПЭ-120-И собственности Подрядчика, без стоимости детали</t>
  </si>
  <si>
    <t>Замена центрирующей балочки со стяжными болтами на центрирующую балочку со стяжными фиксаторами (расстояние между центрами опор 380 мм) собственности Заказчика</t>
  </si>
  <si>
    <t>Замена центрирующей балочки со стяжными болтами на центрирующую балочку со стяжными фиксаторами (расстояние между центрами опор 500 мм) собственности Заказчика</t>
  </si>
  <si>
    <t>2901.1</t>
  </si>
  <si>
    <t>Ремонт кузова со сменой элементов</t>
  </si>
  <si>
    <t xml:space="preserve">Ремонт подножки составителя </t>
  </si>
  <si>
    <t>1188.1</t>
  </si>
  <si>
    <t xml:space="preserve">Сварочные работы по кузову </t>
  </si>
  <si>
    <t>2314.1</t>
  </si>
  <si>
    <t>Снятие крышки цилиндра разгрузки очистка от грязи, влаги</t>
  </si>
  <si>
    <t>2314.2</t>
  </si>
  <si>
    <t>2314.3</t>
  </si>
  <si>
    <t>Смазка узлов, деталей, внутренней поверхности цилиндра разгрузки, смазкой ЦИАТИМ-221</t>
  </si>
  <si>
    <t>2314.4</t>
  </si>
  <si>
    <t>Испытание на плотность цилиндра разгрузки</t>
  </si>
  <si>
    <t>2314.5</t>
  </si>
  <si>
    <t>Ремонт шарнирных соединений узлов и деталей механизма разгрузки</t>
  </si>
  <si>
    <t>2314.6</t>
  </si>
  <si>
    <t>Замена разгрузочных тяг, валиков, механизма разгрузки</t>
  </si>
  <si>
    <t>крышка цилиндра разгрузки</t>
  </si>
  <si>
    <t>Замена манжеты поршня, уплотнительных прокладок цилиндра разгрузки (запасные части Подрядчика)</t>
  </si>
  <si>
    <t>цилиндр разгрузки</t>
  </si>
  <si>
    <t>шарнирные соединения механизма разгрузки</t>
  </si>
  <si>
    <t>тяги, валики механизма разгрузки</t>
  </si>
  <si>
    <t>8041.1</t>
  </si>
  <si>
    <t>Замена боковой рамы на б/у собственности Подрядчика, производство КНР, срок эксплуатации 1-5 лет, без стоимости детали</t>
  </si>
  <si>
    <t>8041.2</t>
  </si>
  <si>
    <t>Замена боковой рамы на б/у собственности Подрядчика, производство КНР, срок эксплуатации 6-10 лет, без стоимости детали</t>
  </si>
  <si>
    <t>8093.1</t>
  </si>
  <si>
    <t>8544.3</t>
  </si>
  <si>
    <t>Замена пластины износостойкой ЦДЛР.9810.02.00.003 собственности Подрядчика, без стоимости детали</t>
  </si>
  <si>
    <t>8488.3</t>
  </si>
  <si>
    <t>Замена скобы ЦДЛР.9810.02.00.004 собственности Подрядчика, без стоимости детали</t>
  </si>
  <si>
    <t>Замена колесной пары собственности Заказчика</t>
  </si>
  <si>
    <t>Замена колесной пары собственности Подрядчика, без стоимости детали</t>
  </si>
  <si>
    <t>буксовый узел</t>
  </si>
  <si>
    <t>1140.1</t>
  </si>
  <si>
    <t>Замена поглощающего аппарата на б/у АПЭ-95-УВЗ собственности Подрядчика, без стоимости детали</t>
  </si>
  <si>
    <t>Замена поглощающего аппарата на новый 73ZWу2 собственности Подрядчика, без стоимости детали</t>
  </si>
  <si>
    <t>Окрашивание колесной пары и корпусов букс с постановкой трафарета</t>
  </si>
  <si>
    <t>Контроль технического состояния кузова платформы при ТР-2</t>
  </si>
  <si>
    <t>Контроль технического состояния кузова цистерны при ТР-2</t>
  </si>
  <si>
    <t>Контроль технического состояния кузова специализированного вагона при ТР-2</t>
  </si>
  <si>
    <t>Подъемка вагона при ТР-2</t>
  </si>
  <si>
    <t>Тележку из-под вагона выкатить и подкатить при ТР-2</t>
  </si>
  <si>
    <t>Колесную пару выкатить/подкатить при ТР-2</t>
  </si>
  <si>
    <t>Крановые работы ТР-2</t>
  </si>
  <si>
    <t>Окраска ремонтных вставок и сварных швов ТР-2</t>
  </si>
  <si>
    <t>Восстановление трафаретов на вагоне ТР-2</t>
  </si>
  <si>
    <t>Контрольные и регламентные операции (обязательные для каждого вагона, поступившего в ТР-2)</t>
  </si>
  <si>
    <t>22104.1</t>
  </si>
  <si>
    <t>22105.1</t>
  </si>
  <si>
    <t>22106.1</t>
  </si>
  <si>
    <t>Средний ремонт колесной пары (ось РВ2Ш) с заменой подшипников кассетного типа 150*250*160 под адаптер собственности Подрядчика, без обточки</t>
  </si>
  <si>
    <t>Средний ремонт колесной пары (ось РВ2Ш) с заменой подшипников кассетного типа 150*250*160 под адаптер собственности Подрядчика, с обточкой одним проходом</t>
  </si>
  <si>
    <t>Средний ремонт колесной пары (ось РВ2Ш) с заменой подшипников кассетного типа 150*250*160 под адаптер собственности Подрядчика, с обточкой двумя проходами</t>
  </si>
  <si>
    <t>22116.1</t>
  </si>
  <si>
    <t>Комплексный средний ремонт колесной пары (ось РВ2Ш, подшипник кассетного типа 150*250*160 под адаптер)</t>
  </si>
  <si>
    <t>Замена деталей запора борта</t>
  </si>
  <si>
    <t>ВЧДр  Златоуст, Карталы, Бердяуш</t>
  </si>
  <si>
    <t>22120.1</t>
  </si>
  <si>
    <t>Инспекция кассетного подшипника</t>
  </si>
  <si>
    <t>кассетный подшипник</t>
  </si>
  <si>
    <t>ВЧДр Калуга, Тула</t>
  </si>
  <si>
    <t>ВЧДр Сасово</t>
  </si>
  <si>
    <t>ВЧДР Гороблагодатская</t>
  </si>
  <si>
    <t>ВЧДр  Верещагино, Егоршино, Смычка</t>
  </si>
  <si>
    <t>ВЧДР Курган</t>
  </si>
  <si>
    <t>ВЧДрБолотная</t>
  </si>
  <si>
    <t>ВЧДр  Барабинск, Кемерово,Топки,Рубцовск</t>
  </si>
  <si>
    <t>ВЧДр Вихоревка</t>
  </si>
  <si>
    <t>ВЧДр  Зима, Черемхово</t>
  </si>
  <si>
    <t>ВЧДр Белогорск</t>
  </si>
  <si>
    <t>ВЧДр Свободненский, Магдагачи</t>
  </si>
  <si>
    <t>ВЧДр Гороблагодатская</t>
  </si>
  <si>
    <t>ВЧДр Курган</t>
  </si>
  <si>
    <t>ВЧДр Болотная</t>
  </si>
  <si>
    <t>ВЧДр  Барабинск,Кемерово,Топки,Рубцовск</t>
  </si>
  <si>
    <t>ВЧДр  Свободненский, Магдагачи</t>
  </si>
  <si>
    <t xml:space="preserve">на капитальный ремонт колесных пар </t>
  </si>
  <si>
    <t>ВЧДр Кемь (ВКМ)</t>
  </si>
  <si>
    <t>ВЧДр Сасово (ВКМ), ВУ ТОР Дягилево</t>
  </si>
  <si>
    <t>ВЧДр Калуга (ВКМ)</t>
  </si>
  <si>
    <t>ВЧДр Тула</t>
  </si>
  <si>
    <t>ВЧДр Муром, ВУ ТОР Выкса, ВЧДр Арзамас</t>
  </si>
  <si>
    <t>ВЧДр Красноуфимск</t>
  </si>
  <si>
    <t>ВЧДр Сальск (ВКМ)</t>
  </si>
  <si>
    <t>ВЧДр Россошь, ВЧДр Белгород, ВЧДр Валуйки, ВЧДр Елец</t>
  </si>
  <si>
    <t xml:space="preserve">ВЧДр Рузаевка </t>
  </si>
  <si>
    <t>ВЧДр Ульяновск</t>
  </si>
  <si>
    <t>ВЧДр Гороблагодаьская (ВКМ), ВУ ТОР Чусовская</t>
  </si>
  <si>
    <t>ВЧДр Верещагино (ВКМ)</t>
  </si>
  <si>
    <t>ВЧДр Егоршино (ВКМ)</t>
  </si>
  <si>
    <t>ВЧДр Смычка</t>
  </si>
  <si>
    <t>ВЧДр Курган (ВКМ)</t>
  </si>
  <si>
    <t xml:space="preserve">ВЧДр  Златоуст (ВКМ) </t>
  </si>
  <si>
    <t>ВУ Бердяуш ВЧДР Златоуст, ВЧДр Карталы</t>
  </si>
  <si>
    <t>ВЧДр Болотная (ВКМ)</t>
  </si>
  <si>
    <t>ВУ ТОР Томск-1, ВЧДр Барабинск, ВЧДр Кемерово, ВЧДр Топки</t>
  </si>
  <si>
    <t>ВЧДр Рубцовск</t>
  </si>
  <si>
    <t>ВЧДр Ужур (ВКМ)</t>
  </si>
  <si>
    <t>ВЧДр Вихоревка (ВКМ)</t>
  </si>
  <si>
    <t>ВЧДр  Зима, ВУ ТОР Промышленная</t>
  </si>
  <si>
    <t>ВЧДр Черемхово (ВКМ)</t>
  </si>
  <si>
    <t>ВЧДр  Белогорск (ВКМ)</t>
  </si>
  <si>
    <t>ВЧДр Магдагачи</t>
  </si>
  <si>
    <t>Свободненский ВРЗ (ВКМ)</t>
  </si>
  <si>
    <t>Капитальный ремонт колесных пар в ВКМ</t>
  </si>
  <si>
    <t>Капитальный ремонт колесной пары РУ1Ш, ЦКК ГОСТ более 70 мм собственности Подрядчика, запчасти буксового узла и роликовые подшипники при выбраковке собственности Подрячдика, б/у диск остается Заказчику</t>
  </si>
  <si>
    <t>Капитальный ремонт колесной пары РУ1Ш, ЦКК ГОСТ более 70 мм собственности Подрядчика, запчасти буксового узла и роликовые подшипники при выбраковке собственности Подрячдика, б/у диск остается Подрядчику</t>
  </si>
  <si>
    <t>Капитальный ремонт колесной пары РУ1Ш, ЦКК более 70 мм собственности Заказчика, запчасти буксового узла и роликовые подшипники при выбраковке собственности Подрячдика, б/у диск остается Заказчику</t>
  </si>
  <si>
    <t>Капитальный ремонт колесной пары РВ2Ш, ось собственности Заказчика, ЦКК S с толщиной обода более 70 мм и кассетный подшипник в габаритных размерах 150x250x160 под адаптер собственности Подрядчика, б/у диск остается Заказчику</t>
  </si>
  <si>
    <t>Капитальный ремонт колесной пары РВ2Ш, ЦКК черт. 957-205-Т-B-2 13.45.1011-14 с толщиной обода более 70 мм, с кассетным подшипником в габаритных размерах 150x250x160 под адаптер собственности Подрядчика, б/у диск остается Подрядчику</t>
  </si>
  <si>
    <t>Капитальный ремонт колесной пары РВ2Ш, ЦКК черт. 957-205-Т-B-2 13.45.1011-14 с толщиной обода более 70 мм собственности Подрядчика, с кассетным подшипником в габаритных размерах 150x250x160 под адаптер собственности Заказчика, б/у диск остается Заказчику</t>
  </si>
  <si>
    <t>Капитальный ремонт колесной пары РВ2Ш, ЦКК черт. 957-205-Т-B-2 13.45.1011-14 с толщиной обода более 70 мм собственности Подрядчика, с кассетным подшипником в габаритных размерах 150x250x160 под адаптер собственности Заказчика, б/у диск остается Подрядчику</t>
  </si>
  <si>
    <t>Капитальный ремонт колесной пары РВ2Ш, ЦКК черт. 957-205-Т-B-2 13.45.1011-14 с толщиной обода более 70 мм, с кассетным подшипником в габаритных размерах 150x250x160 под адаптер собственности Заказчика, б/у диск остается Заказчику</t>
  </si>
  <si>
    <t>Капитальный ремонт колесной пары РВ2Ш, ЦКК черт. 957-205-Т-B-2 13.45.1011-14 с толщиной обода более 70 мм, с кассетным подшипником в габаритных размерах 150x250x160 под адаптер собственности Заказчика, б/у диск остается Подрядчику</t>
  </si>
  <si>
    <t>Формирование колесной пары НОНК без освидетельствования буксового узла, ось РУ1Ш новая собственности Заказчика, ЦКК более 70 мм собственности Заказчика</t>
  </si>
  <si>
    <t>Формирование колесной пары НОНКб, ось РУ1Ш новая Заказчика, ЦКК более 70 мм собственности Заказчика, с полным освидетельсвованием буксового узла</t>
  </si>
  <si>
    <t>Расформирование колесной пары произвести</t>
  </si>
  <si>
    <t>-</t>
  </si>
  <si>
    <t>22120.3</t>
  </si>
  <si>
    <t>Восстановительный ремонт кассетного подшипника BRENKO</t>
  </si>
  <si>
    <t>Восстановительный ремонт кассетного подшипника SKF</t>
  </si>
  <si>
    <t xml:space="preserve">Ремонт подшипников роликовых цилиндрических в полной комплектации </t>
  </si>
  <si>
    <t>Ремонт подшипников роликовых цилиндрических без внутренних колец</t>
  </si>
  <si>
    <t>6667.2</t>
  </si>
  <si>
    <t>Установка стояночного тормоза б/у в сборе взамен отсутствующего, без стоимости детали</t>
  </si>
  <si>
    <t>с 01.06.2023</t>
  </si>
  <si>
    <t>с 01.06.2023 г.</t>
  </si>
  <si>
    <t>22313.1</t>
  </si>
  <si>
    <t>Капитальный ремонт колесной пары РУ1Ш, ось собственности Заказчика, ЦКК б/у собственности Заказчика, запчасти буксового узла и подшипники при выбраковке собственности Подрядчика, неремонтопригодные ЦКК остается Заказчику, с распрессовкой годных ЦКК б/у</t>
  </si>
  <si>
    <t>Замена упругого элемента (демпфера) ВМ 003.103 собственности Подрядчика, без стоимости детали</t>
  </si>
  <si>
    <t>8093.2</t>
  </si>
  <si>
    <t>Замена упругого элемента (демпфера) ВМ 003.103 собственности Заказчика</t>
  </si>
  <si>
    <t>Установка болта 20х75 ГОСТ Р ИСО 4014 собственности Подрядчика (взамен отсутсвующего), без стоимости детали</t>
  </si>
  <si>
    <t>Установка блокиратора 4536-07.00.00.002 собственности Подрядчика (взамен отсутствующего), без стоимости детали</t>
  </si>
  <si>
    <t>Установка гайки М20 FS DIN 980/ISO 7042-10-Zn-8 собственности Подрядчика (взамен остутствующей), без стоимости детали</t>
  </si>
  <si>
    <t>23042.1</t>
  </si>
  <si>
    <t>Замена концевого крана 4314 на новый собственности Заказчика</t>
  </si>
  <si>
    <t>23049.1</t>
  </si>
  <si>
    <t>Замена рукава соединительного Р17Б, Р17Б-01 на новый собственности Заказчика</t>
  </si>
  <si>
    <t>23052.1</t>
  </si>
  <si>
    <t>Замена тормозного цилиндра на новый собственности Заказчика</t>
  </si>
  <si>
    <t>23059.1</t>
  </si>
  <si>
    <t>Замена запасного резервуара на новый собственности Заказчика</t>
  </si>
  <si>
    <t xml:space="preserve">Замена скобы (194.00.088-0) собственности Подрядчика, без стоимости детали </t>
  </si>
  <si>
    <t>Замена скобы (194.00.088-0) собственности Заказчика</t>
  </si>
  <si>
    <t>Замена шайбы (194.40.026-0) тележки модели 18-194-1 собственности Подрядчика, без стоимости детали</t>
  </si>
  <si>
    <t>Замена шайбы (194.40.026-0) собственности Заказчика</t>
  </si>
  <si>
    <t>Замена сухаря (194.40.027-0) тележки модели 18-194-1 собственности Подрядчика, без стоимости детали</t>
  </si>
  <si>
    <t>сухарь</t>
  </si>
  <si>
    <t>Замена сухаря (194.40.027-0) собственности Заказчика</t>
  </si>
  <si>
    <t>Замена скобы стальной 100.40.068-2 собственности Подрядчика, без стоимости детали</t>
  </si>
  <si>
    <t>Замена скобы стальной 100.40.068-2 собственности Заказчика</t>
  </si>
  <si>
    <t>Замена оси 6-16h11*85.40.Хим.Окс.прм собственности Подрядчика</t>
  </si>
  <si>
    <t>Замена оси 6-16h11*85.40.Хим.Окс.прм собственности Заказчика</t>
  </si>
  <si>
    <t>Замена гайки FS M16 ISO 7042-8, М16-8-АЗР, DIN 980-М16-8</t>
  </si>
  <si>
    <t>Замена предохранителя валика подвески тормозного башмака 4384.00.00 собственности Подрядчика</t>
  </si>
  <si>
    <t>Замена предохранителя валика подвески тормозного башмака 4384.00.00 собственности Заказчика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</si>
</sst>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_-* #,##0.00\ _₽_-;\-* #,##0.00\ _₽_-;_-* &quot;-&quot;??\ _₽_-;_-@_-"/>
    <numFmt numFmtId="165" formatCode="0.0%"/>
    <numFmt numFmtId="166" formatCode="0_ ;\-0\ "/>
  </numFmts>
  <fonts count="4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name val="Arial Cyr"/>
      <charset val="204"/>
    </font>
    <font>
      <b/>
      <sz val="12"/>
      <name val="Arial Cyr"/>
      <charset val="204"/>
    </font>
    <font>
      <sz val="12"/>
      <color indexed="8"/>
      <name val="Arial Cyr"/>
      <family val="2"/>
      <charset val="204"/>
    </font>
    <font>
      <b/>
      <sz val="16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6"/>
      <name val="Arial Cyr"/>
      <charset val="204"/>
    </font>
    <font>
      <b/>
      <sz val="12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10"/>
      <name val="Arial cyr"/>
      <charset val="204"/>
    </font>
    <font>
      <sz val="10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color indexed="72"/>
      <name val="Times New Roman Cyr"/>
      <family val="1"/>
      <charset val="204"/>
    </font>
    <font>
      <sz val="12"/>
      <color theme="1"/>
      <name val="Arial"/>
      <family val="2"/>
      <charset val="204"/>
    </font>
    <font>
      <b/>
      <i/>
      <sz val="12"/>
      <name val="Arial Cyr"/>
      <charset val="204"/>
    </font>
    <font>
      <sz val="12"/>
      <color theme="1"/>
      <name val="Arial Cyr"/>
      <charset val="204"/>
    </font>
    <font>
      <b/>
      <sz val="12"/>
      <color theme="1"/>
      <name val="Arial"/>
      <family val="2"/>
      <charset val="204"/>
    </font>
    <font>
      <b/>
      <sz val="12"/>
      <color theme="1"/>
      <name val="Arial Cyr"/>
      <charset val="204"/>
    </font>
    <font>
      <b/>
      <u/>
      <sz val="12"/>
      <name val="Arial Cyr"/>
      <charset val="204"/>
    </font>
    <font>
      <b/>
      <sz val="14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b/>
      <sz val="14"/>
      <name val="Arial Cyr"/>
      <charset val="204"/>
    </font>
    <font>
      <b/>
      <i/>
      <sz val="14"/>
      <name val="Arial Cyr"/>
      <charset val="204"/>
    </font>
    <font>
      <sz val="12"/>
      <color rgb="FFFF0000"/>
      <name val="Arial Cyr"/>
      <charset val="204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name val="Arial"/>
      <family val="2"/>
    </font>
    <font>
      <sz val="14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2"/>
      <name val="Arial"/>
      <family val="2"/>
      <charset val="204"/>
    </font>
    <font>
      <sz val="11"/>
      <name val="Calibri"/>
      <family val="2"/>
      <scheme val="minor"/>
    </font>
    <font>
      <b/>
      <sz val="12"/>
      <name val="Arial"/>
      <family val="2"/>
      <charset val="204"/>
    </font>
    <font>
      <sz val="12"/>
      <name val="Verdana"/>
      <family val="2"/>
      <charset val="204"/>
    </font>
    <font>
      <b/>
      <sz val="12"/>
      <name val="Verdana"/>
      <family val="2"/>
      <charset val="204"/>
    </font>
    <font>
      <sz val="12"/>
      <color theme="1"/>
      <name val="Verdana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3">
    <xf numFmtId="0" fontId="0" fillId="0" borderId="0"/>
    <xf numFmtId="0" fontId="7" fillId="0" borderId="0"/>
    <xf numFmtId="0" fontId="10" fillId="0" borderId="0"/>
    <xf numFmtId="0" fontId="18" fillId="0" borderId="0"/>
    <xf numFmtId="9" fontId="6" fillId="0" borderId="0" applyFont="0" applyFill="0" applyBorder="0" applyAlignment="0" applyProtection="0"/>
    <xf numFmtId="0" fontId="19" fillId="0" borderId="0"/>
    <xf numFmtId="0" fontId="10" fillId="0" borderId="0"/>
    <xf numFmtId="0" fontId="19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4" fillId="0" borderId="0"/>
    <xf numFmtId="0" fontId="35" fillId="0" borderId="0"/>
    <xf numFmtId="0" fontId="4" fillId="0" borderId="0"/>
    <xf numFmtId="0" fontId="4" fillId="0" borderId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1" fillId="0" borderId="0"/>
  </cellStyleXfs>
  <cellXfs count="268">
    <xf numFmtId="0" fontId="0" fillId="0" borderId="0" xfId="0"/>
    <xf numFmtId="0" fontId="7" fillId="0" borderId="0" xfId="1" applyFill="1"/>
    <xf numFmtId="0" fontId="7" fillId="0" borderId="0" xfId="1" applyFill="1" applyAlignment="1">
      <alignment vertical="top" wrapText="1"/>
    </xf>
    <xf numFmtId="0" fontId="7" fillId="0" borderId="0" xfId="1" applyFill="1" applyAlignment="1">
      <alignment horizontal="center" vertical="top" wrapText="1"/>
    </xf>
    <xf numFmtId="0" fontId="8" fillId="0" borderId="0" xfId="0" applyNumberFormat="1" applyFont="1" applyFill="1"/>
    <xf numFmtId="0" fontId="9" fillId="0" borderId="0" xfId="0" applyNumberFormat="1" applyFont="1" applyFill="1" applyAlignment="1">
      <alignment vertical="center"/>
    </xf>
    <xf numFmtId="0" fontId="9" fillId="0" borderId="0" xfId="2" applyNumberFormat="1" applyFont="1" applyFill="1" applyBorder="1" applyAlignment="1">
      <alignment horizontal="center" vertical="center"/>
    </xf>
    <xf numFmtId="0" fontId="8" fillId="0" borderId="0" xfId="2" applyFont="1" applyFill="1" applyAlignment="1">
      <alignment horizontal="center" vertical="top" wrapText="1"/>
    </xf>
    <xf numFmtId="0" fontId="13" fillId="0" borderId="0" xfId="2" applyNumberFormat="1" applyFont="1" applyFill="1" applyBorder="1" applyAlignment="1">
      <alignment vertical="top" wrapText="1"/>
    </xf>
    <xf numFmtId="49" fontId="8" fillId="0" borderId="0" xfId="2" applyNumberFormat="1" applyFont="1" applyFill="1" applyBorder="1" applyAlignment="1">
      <alignment vertical="center"/>
    </xf>
    <xf numFmtId="0" fontId="8" fillId="0" borderId="0" xfId="2" applyFont="1" applyFill="1" applyAlignment="1">
      <alignment vertical="top" wrapText="1"/>
    </xf>
    <xf numFmtId="0" fontId="8" fillId="0" borderId="0" xfId="2" applyFont="1" applyFill="1" applyAlignment="1">
      <alignment horizontal="centerContinuous" wrapText="1"/>
    </xf>
    <xf numFmtId="0" fontId="15" fillId="0" borderId="0" xfId="1" applyFont="1" applyFill="1"/>
    <xf numFmtId="2" fontId="9" fillId="0" borderId="1" xfId="2" applyNumberFormat="1" applyFont="1" applyFill="1" applyBorder="1" applyAlignment="1">
      <alignment horizontal="center" vertical="center" textRotation="90" wrapText="1"/>
    </xf>
    <xf numFmtId="0" fontId="17" fillId="0" borderId="0" xfId="1" applyFont="1" applyFill="1"/>
    <xf numFmtId="4" fontId="9" fillId="2" borderId="1" xfId="2" applyNumberFormat="1" applyFont="1" applyFill="1" applyBorder="1" applyAlignment="1">
      <alignment horizontal="center" vertical="center"/>
    </xf>
    <xf numFmtId="0" fontId="8" fillId="0" borderId="1" xfId="2" applyFont="1" applyFill="1" applyBorder="1" applyAlignment="1">
      <alignment horizontal="center" vertical="center"/>
    </xf>
    <xf numFmtId="49" fontId="8" fillId="0" borderId="1" xfId="2" applyNumberFormat="1" applyFont="1" applyFill="1" applyBorder="1" applyAlignment="1">
      <alignment horizontal="left" vertical="center" wrapText="1"/>
    </xf>
    <xf numFmtId="0" fontId="8" fillId="0" borderId="1" xfId="2" applyNumberFormat="1" applyFont="1" applyFill="1" applyBorder="1" applyAlignment="1">
      <alignment horizontal="center" vertical="center" wrapText="1"/>
    </xf>
    <xf numFmtId="4" fontId="8" fillId="0" borderId="1" xfId="2" applyNumberFormat="1" applyFont="1" applyFill="1" applyBorder="1" applyAlignment="1">
      <alignment horizontal="right"/>
    </xf>
    <xf numFmtId="2" fontId="15" fillId="0" borderId="0" xfId="1" applyNumberFormat="1" applyFont="1" applyFill="1"/>
    <xf numFmtId="0" fontId="8" fillId="0" borderId="1" xfId="2" applyFont="1" applyFill="1" applyBorder="1" applyAlignment="1">
      <alignment horizontal="left" vertical="center" wrapText="1"/>
    </xf>
    <xf numFmtId="0" fontId="8" fillId="2" borderId="1" xfId="2" applyNumberFormat="1" applyFont="1" applyFill="1" applyBorder="1" applyAlignment="1">
      <alignment horizontal="center" vertical="center" wrapText="1"/>
    </xf>
    <xf numFmtId="4" fontId="8" fillId="2" borderId="1" xfId="2" applyNumberFormat="1" applyFont="1" applyFill="1" applyBorder="1" applyAlignment="1">
      <alignment horizontal="right"/>
    </xf>
    <xf numFmtId="9" fontId="15" fillId="0" borderId="0" xfId="4" applyFont="1" applyFill="1"/>
    <xf numFmtId="9" fontId="15" fillId="0" borderId="0" xfId="1" applyNumberFormat="1" applyFont="1" applyFill="1"/>
    <xf numFmtId="0" fontId="8" fillId="0" borderId="1" xfId="5" applyFont="1" applyFill="1" applyBorder="1" applyAlignment="1">
      <alignment horizontal="center" vertical="center"/>
    </xf>
    <xf numFmtId="0" fontId="8" fillId="0" borderId="1" xfId="5" applyFont="1" applyFill="1" applyBorder="1" applyAlignment="1">
      <alignment horizontal="left" vertical="center" wrapText="1"/>
    </xf>
    <xf numFmtId="49" fontId="20" fillId="0" borderId="1" xfId="0" applyNumberFormat="1" applyFont="1" applyFill="1" applyBorder="1" applyAlignment="1">
      <alignment horizontal="left" vertical="center" wrapText="1"/>
    </xf>
    <xf numFmtId="2" fontId="8" fillId="0" borderId="0" xfId="2" applyNumberFormat="1" applyFont="1" applyFill="1" applyBorder="1" applyAlignment="1">
      <alignment horizontal="right"/>
    </xf>
    <xf numFmtId="0" fontId="8" fillId="0" borderId="1" xfId="0" applyFont="1" applyFill="1" applyBorder="1" applyAlignment="1">
      <alignment horizontal="center" vertical="center" wrapText="1"/>
    </xf>
    <xf numFmtId="1" fontId="8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9" fillId="2" borderId="1" xfId="2" applyFont="1" applyFill="1" applyBorder="1" applyAlignment="1">
      <alignment horizontal="left" vertical="center"/>
    </xf>
    <xf numFmtId="0" fontId="15" fillId="0" borderId="0" xfId="0" applyFont="1" applyFill="1"/>
    <xf numFmtId="49" fontId="8" fillId="0" borderId="1" xfId="2" applyNumberFormat="1" applyFont="1" applyFill="1" applyBorder="1" applyAlignment="1">
      <alignment horizontal="left" vertical="top" wrapText="1"/>
    </xf>
    <xf numFmtId="0" fontId="22" fillId="0" borderId="1" xfId="0" applyFont="1" applyFill="1" applyBorder="1" applyAlignment="1">
      <alignment horizontal="left" vertical="center" wrapText="1"/>
    </xf>
    <xf numFmtId="0" fontId="23" fillId="2" borderId="1" xfId="0" applyFont="1" applyFill="1" applyBorder="1" applyAlignment="1">
      <alignment horizontal="left" vertical="center" wrapText="1"/>
    </xf>
    <xf numFmtId="0" fontId="24" fillId="2" borderId="1" xfId="0" applyFont="1" applyFill="1" applyBorder="1" applyAlignment="1">
      <alignment horizontal="left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1" xfId="2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/>
    </xf>
    <xf numFmtId="0" fontId="25" fillId="2" borderId="1" xfId="2" applyFont="1" applyFill="1" applyBorder="1" applyAlignment="1">
      <alignment horizontal="left" vertical="center" wrapText="1"/>
    </xf>
    <xf numFmtId="0" fontId="8" fillId="0" borderId="1" xfId="6" applyNumberFormat="1" applyFont="1" applyFill="1" applyBorder="1" applyAlignment="1">
      <alignment horizontal="center" vertical="center" wrapText="1"/>
    </xf>
    <xf numFmtId="0" fontId="8" fillId="0" borderId="1" xfId="7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top" wrapText="1"/>
    </xf>
    <xf numFmtId="0" fontId="6" fillId="0" borderId="0" xfId="8" applyFill="1"/>
    <xf numFmtId="0" fontId="0" fillId="0" borderId="0" xfId="0" applyAlignment="1">
      <alignment vertical="top" wrapText="1"/>
    </xf>
    <xf numFmtId="0" fontId="6" fillId="0" borderId="0" xfId="9" applyFill="1"/>
    <xf numFmtId="0" fontId="6" fillId="0" borderId="0" xfId="9" applyFill="1" applyAlignment="1">
      <alignment vertical="top" wrapText="1"/>
    </xf>
    <xf numFmtId="1" fontId="27" fillId="0" borderId="0" xfId="2" applyNumberFormat="1" applyFont="1" applyFill="1" applyBorder="1" applyAlignment="1">
      <alignment vertical="center"/>
    </xf>
    <xf numFmtId="0" fontId="27" fillId="0" borderId="0" xfId="2" applyFont="1" applyFill="1" applyAlignment="1">
      <alignment horizontal="left" vertical="top" wrapText="1"/>
    </xf>
    <xf numFmtId="0" fontId="27" fillId="0" borderId="0" xfId="2" applyFont="1" applyFill="1"/>
    <xf numFmtId="0" fontId="28" fillId="0" borderId="0" xfId="2" applyFont="1" applyFill="1" applyAlignment="1">
      <alignment vertical="center" wrapText="1"/>
    </xf>
    <xf numFmtId="165" fontId="8" fillId="0" borderId="0" xfId="2" applyNumberFormat="1" applyFont="1" applyFill="1" applyAlignment="1">
      <alignment horizontal="right" vertical="center"/>
    </xf>
    <xf numFmtId="0" fontId="27" fillId="0" borderId="0" xfId="2" applyFont="1" applyFill="1" applyAlignment="1">
      <alignment horizontal="center" vertical="top" wrapText="1"/>
    </xf>
    <xf numFmtId="165" fontId="27" fillId="0" borderId="0" xfId="2" applyNumberFormat="1" applyFont="1" applyFill="1" applyAlignment="1">
      <alignment horizontal="right"/>
    </xf>
    <xf numFmtId="0" fontId="27" fillId="0" borderId="0" xfId="2" applyFont="1" applyFill="1" applyAlignment="1">
      <alignment horizontal="right"/>
    </xf>
    <xf numFmtId="165" fontId="27" fillId="0" borderId="0" xfId="2" applyNumberFormat="1" applyFont="1" applyFill="1" applyAlignment="1">
      <alignment horizontal="right" vertical="center"/>
    </xf>
    <xf numFmtId="0" fontId="27" fillId="0" borderId="0" xfId="2" applyFont="1" applyFill="1" applyAlignment="1">
      <alignment vertical="top" wrapText="1"/>
    </xf>
    <xf numFmtId="0" fontId="27" fillId="0" borderId="0" xfId="2" applyFont="1" applyFill="1" applyAlignment="1">
      <alignment horizontal="centerContinuous" wrapText="1"/>
    </xf>
    <xf numFmtId="1" fontId="8" fillId="0" borderId="1" xfId="2" applyNumberFormat="1" applyFont="1" applyFill="1" applyBorder="1" applyAlignment="1">
      <alignment horizontal="center" vertical="center"/>
    </xf>
    <xf numFmtId="2" fontId="6" fillId="0" borderId="0" xfId="9" applyNumberFormat="1" applyFill="1"/>
    <xf numFmtId="4" fontId="8" fillId="0" borderId="1" xfId="2" applyNumberFormat="1" applyFont="1" applyFill="1" applyBorder="1" applyAlignment="1">
      <alignment horizontal="left" vertical="top" wrapText="1"/>
    </xf>
    <xf numFmtId="9" fontId="0" fillId="0" borderId="0" xfId="10" applyFont="1" applyFill="1"/>
    <xf numFmtId="4" fontId="8" fillId="0" borderId="1" xfId="2" applyNumberFormat="1" applyFont="1" applyFill="1" applyBorder="1" applyAlignment="1">
      <alignment horizontal="left" vertical="center" wrapText="1"/>
    </xf>
    <xf numFmtId="1" fontId="8" fillId="0" borderId="1" xfId="2" applyNumberFormat="1" applyFont="1" applyFill="1" applyBorder="1" applyAlignment="1">
      <alignment horizontal="center" vertical="center" wrapText="1"/>
    </xf>
    <xf numFmtId="1" fontId="8" fillId="0" borderId="0" xfId="2" applyNumberFormat="1" applyFont="1" applyFill="1" applyBorder="1" applyAlignment="1">
      <alignment horizontal="center" vertical="center" wrapText="1"/>
    </xf>
    <xf numFmtId="4" fontId="8" fillId="0" borderId="9" xfId="2" applyNumberFormat="1" applyFont="1" applyFill="1" applyBorder="1" applyAlignment="1">
      <alignment horizontal="left" vertical="center" wrapText="1"/>
    </xf>
    <xf numFmtId="4" fontId="8" fillId="0" borderId="9" xfId="2" applyNumberFormat="1" applyFont="1" applyFill="1" applyBorder="1" applyAlignment="1">
      <alignment horizontal="right" vertical="center" wrapText="1"/>
    </xf>
    <xf numFmtId="4" fontId="8" fillId="0" borderId="0" xfId="2" applyNumberFormat="1" applyFont="1" applyFill="1" applyBorder="1" applyAlignment="1">
      <alignment horizontal="right" vertical="center" wrapText="1"/>
    </xf>
    <xf numFmtId="1" fontId="6" fillId="0" borderId="0" xfId="8" applyNumberFormat="1" applyFill="1"/>
    <xf numFmtId="1" fontId="6" fillId="0" borderId="0" xfId="9" applyNumberFormat="1" applyFill="1"/>
    <xf numFmtId="4" fontId="15" fillId="0" borderId="0" xfId="1" applyNumberFormat="1" applyFont="1" applyFill="1"/>
    <xf numFmtId="4" fontId="8" fillId="4" borderId="1" xfId="3" applyNumberFormat="1" applyFont="1" applyFill="1" applyBorder="1" applyAlignment="1">
      <alignment horizontal="left" vertical="top" wrapText="1"/>
    </xf>
    <xf numFmtId="0" fontId="8" fillId="0" borderId="1" xfId="0" applyFont="1" applyFill="1" applyBorder="1" applyAlignment="1">
      <alignment horizontal="left" vertical="center" wrapText="1"/>
    </xf>
    <xf numFmtId="4" fontId="8" fillId="0" borderId="1" xfId="2" applyNumberFormat="1" applyFont="1" applyFill="1" applyBorder="1" applyAlignment="1">
      <alignment horizontal="right" vertical="center" wrapText="1"/>
    </xf>
    <xf numFmtId="1" fontId="8" fillId="0" borderId="7" xfId="2" applyNumberFormat="1" applyFont="1" applyFill="1" applyBorder="1" applyAlignment="1">
      <alignment horizontal="center" vertical="center"/>
    </xf>
    <xf numFmtId="4" fontId="8" fillId="0" borderId="3" xfId="2" applyNumberFormat="1" applyFont="1" applyFill="1" applyBorder="1" applyAlignment="1">
      <alignment horizontal="left" vertical="top" wrapText="1"/>
    </xf>
    <xf numFmtId="4" fontId="8" fillId="0" borderId="3" xfId="2" applyNumberFormat="1" applyFont="1" applyFill="1" applyBorder="1" applyAlignment="1">
      <alignment horizontal="right"/>
    </xf>
    <xf numFmtId="4" fontId="8" fillId="0" borderId="4" xfId="2" applyNumberFormat="1" applyFont="1" applyFill="1" applyBorder="1" applyAlignment="1">
      <alignment horizontal="right"/>
    </xf>
    <xf numFmtId="2" fontId="32" fillId="0" borderId="0" xfId="9" applyNumberFormat="1" applyFont="1" applyFill="1"/>
    <xf numFmtId="4" fontId="8" fillId="0" borderId="7" xfId="2" applyNumberFormat="1" applyFont="1" applyFill="1" applyBorder="1" applyAlignment="1">
      <alignment horizontal="left" vertical="top" wrapText="1"/>
    </xf>
    <xf numFmtId="0" fontId="33" fillId="0" borderId="0" xfId="1" applyFont="1" applyFill="1"/>
    <xf numFmtId="2" fontId="9" fillId="0" borderId="1" xfId="2" applyNumberFormat="1" applyFont="1" applyFill="1" applyBorder="1" applyAlignment="1">
      <alignment horizontal="center" vertical="center" textRotation="90" wrapText="1"/>
    </xf>
    <xf numFmtId="0" fontId="8" fillId="0" borderId="1" xfId="2" applyNumberFormat="1" applyFont="1" applyFill="1" applyBorder="1" applyAlignment="1">
      <alignment horizontal="center" vertical="center"/>
    </xf>
    <xf numFmtId="4" fontId="34" fillId="0" borderId="1" xfId="0" applyNumberFormat="1" applyFont="1" applyFill="1" applyBorder="1" applyAlignment="1">
      <alignment vertical="center"/>
    </xf>
    <xf numFmtId="0" fontId="7" fillId="0" borderId="0" xfId="1" applyFill="1" applyBorder="1"/>
    <xf numFmtId="0" fontId="15" fillId="0" borderId="0" xfId="1" applyFont="1" applyFill="1" applyBorder="1"/>
    <xf numFmtId="0" fontId="17" fillId="0" borderId="0" xfId="1" applyFont="1" applyFill="1" applyBorder="1"/>
    <xf numFmtId="0" fontId="15" fillId="0" borderId="0" xfId="0" applyFont="1" applyFill="1" applyBorder="1"/>
    <xf numFmtId="0" fontId="8" fillId="0" borderId="0" xfId="5" applyFont="1" applyFill="1" applyBorder="1" applyAlignment="1">
      <alignment horizontal="center" vertical="center"/>
    </xf>
    <xf numFmtId="0" fontId="8" fillId="0" borderId="0" xfId="2" applyFont="1" applyFill="1" applyBorder="1" applyAlignment="1">
      <alignment horizontal="center" vertical="center"/>
    </xf>
    <xf numFmtId="4" fontId="34" fillId="0" borderId="4" xfId="0" applyNumberFormat="1" applyFont="1" applyFill="1" applyBorder="1" applyAlignment="1">
      <alignment vertical="center"/>
    </xf>
    <xf numFmtId="0" fontId="16" fillId="0" borderId="1" xfId="2" applyNumberFormat="1" applyFont="1" applyFill="1" applyBorder="1" applyAlignment="1">
      <alignment horizontal="center" vertical="center" wrapText="1"/>
    </xf>
    <xf numFmtId="0" fontId="16" fillId="0" borderId="1" xfId="2" applyFont="1" applyFill="1" applyBorder="1" applyAlignment="1">
      <alignment horizontal="center" vertical="center" wrapText="1"/>
    </xf>
    <xf numFmtId="49" fontId="9" fillId="0" borderId="1" xfId="2" applyNumberFormat="1" applyFont="1" applyFill="1" applyBorder="1" applyAlignment="1">
      <alignment vertical="center" wrapText="1"/>
    </xf>
    <xf numFmtId="49" fontId="9" fillId="2" borderId="1" xfId="2" applyNumberFormat="1" applyFont="1" applyFill="1" applyBorder="1" applyAlignment="1">
      <alignment horizontal="left" vertical="center" wrapText="1"/>
    </xf>
    <xf numFmtId="49" fontId="9" fillId="2" borderId="1" xfId="2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left" vertical="center" wrapText="1"/>
    </xf>
    <xf numFmtId="2" fontId="9" fillId="0" borderId="1" xfId="2" applyNumberFormat="1" applyFont="1" applyFill="1" applyBorder="1" applyAlignment="1">
      <alignment vertical="center" wrapText="1"/>
    </xf>
    <xf numFmtId="2" fontId="9" fillId="2" borderId="1" xfId="2" applyNumberFormat="1" applyFont="1" applyFill="1" applyBorder="1" applyAlignment="1">
      <alignment horizontal="left" vertical="center" wrapText="1"/>
    </xf>
    <xf numFmtId="0" fontId="9" fillId="0" borderId="1" xfId="2" applyFont="1" applyFill="1" applyBorder="1" applyAlignment="1">
      <alignment vertical="center" wrapText="1"/>
    </xf>
    <xf numFmtId="0" fontId="9" fillId="0" borderId="1" xfId="2" applyFont="1" applyFill="1" applyBorder="1" applyAlignment="1">
      <alignment horizontal="left" vertical="center"/>
    </xf>
    <xf numFmtId="0" fontId="9" fillId="0" borderId="1" xfId="2" applyFont="1" applyFill="1" applyBorder="1" applyAlignment="1">
      <alignment vertical="center"/>
    </xf>
    <xf numFmtId="49" fontId="21" fillId="0" borderId="1" xfId="2" applyNumberFormat="1" applyFont="1" applyFill="1" applyBorder="1" applyAlignment="1">
      <alignment vertical="center" wrapText="1"/>
    </xf>
    <xf numFmtId="49" fontId="21" fillId="2" borderId="1" xfId="2" applyNumberFormat="1" applyFont="1" applyFill="1" applyBorder="1" applyAlignment="1">
      <alignment horizontal="left" vertical="center" wrapText="1"/>
    </xf>
    <xf numFmtId="4" fontId="15" fillId="2" borderId="1" xfId="0" applyNumberFormat="1" applyFont="1" applyFill="1" applyBorder="1"/>
    <xf numFmtId="0" fontId="8" fillId="0" borderId="1" xfId="2" applyNumberFormat="1" applyFont="1" applyFill="1" applyBorder="1" applyAlignment="1">
      <alignment horizontal="left" vertical="center" wrapText="1"/>
    </xf>
    <xf numFmtId="49" fontId="8" fillId="0" borderId="1" xfId="0" applyNumberFormat="1" applyFont="1" applyFill="1" applyBorder="1" applyAlignment="1">
      <alignment horizontal="left" vertical="center" wrapText="1"/>
    </xf>
    <xf numFmtId="0" fontId="21" fillId="0" borderId="1" xfId="2" applyFont="1" applyFill="1" applyBorder="1" applyAlignment="1">
      <alignment vertical="center" wrapText="1"/>
    </xf>
    <xf numFmtId="0" fontId="21" fillId="2" borderId="1" xfId="2" applyFont="1" applyFill="1" applyBorder="1" applyAlignment="1">
      <alignment horizontal="left" vertical="center" wrapText="1"/>
    </xf>
    <xf numFmtId="49" fontId="21" fillId="2" borderId="1" xfId="2" applyNumberFormat="1" applyFont="1" applyFill="1" applyBorder="1" applyAlignment="1">
      <alignment horizontal="left" vertical="center"/>
    </xf>
    <xf numFmtId="0" fontId="0" fillId="0" borderId="1" xfId="0" applyFill="1" applyBorder="1"/>
    <xf numFmtId="49" fontId="25" fillId="0" borderId="1" xfId="2" applyNumberFormat="1" applyFont="1" applyFill="1" applyBorder="1" applyAlignment="1">
      <alignment horizontal="left" vertical="center"/>
    </xf>
    <xf numFmtId="49" fontId="25" fillId="2" borderId="1" xfId="2" applyNumberFormat="1" applyFont="1" applyFill="1" applyBorder="1" applyAlignment="1">
      <alignment horizontal="left" vertical="center"/>
    </xf>
    <xf numFmtId="0" fontId="25" fillId="0" borderId="1" xfId="2" applyFont="1" applyFill="1" applyBorder="1" applyAlignment="1">
      <alignment horizontal="left" vertical="center"/>
    </xf>
    <xf numFmtId="0" fontId="8" fillId="0" borderId="1" xfId="6" applyFont="1" applyFill="1" applyBorder="1" applyAlignment="1">
      <alignment horizontal="left" vertical="center" wrapText="1"/>
    </xf>
    <xf numFmtId="0" fontId="15" fillId="0" borderId="1" xfId="0" applyFont="1" applyFill="1" applyBorder="1"/>
    <xf numFmtId="4" fontId="22" fillId="0" borderId="1" xfId="1" applyNumberFormat="1" applyFont="1" applyFill="1" applyBorder="1"/>
    <xf numFmtId="4" fontId="8" fillId="3" borderId="1" xfId="3" applyNumberFormat="1" applyFont="1" applyFill="1" applyBorder="1" applyAlignment="1">
      <alignment horizontal="left" vertical="top" wrapText="1"/>
    </xf>
    <xf numFmtId="0" fontId="31" fillId="0" borderId="1" xfId="2" applyFont="1" applyFill="1" applyBorder="1" applyAlignment="1">
      <alignment horizontal="center" vertical="center"/>
    </xf>
    <xf numFmtId="0" fontId="5" fillId="0" borderId="0" xfId="8" applyFont="1" applyFill="1" applyAlignment="1">
      <alignment horizontal="center" vertical="top" wrapText="1"/>
    </xf>
    <xf numFmtId="4" fontId="36" fillId="0" borderId="1" xfId="11" applyNumberFormat="1" applyFont="1" applyBorder="1"/>
    <xf numFmtId="2" fontId="15" fillId="0" borderId="1" xfId="8" applyNumberFormat="1" applyFont="1" applyFill="1" applyBorder="1"/>
    <xf numFmtId="2" fontId="9" fillId="0" borderId="1" xfId="2" applyNumberFormat="1" applyFont="1" applyFill="1" applyBorder="1" applyAlignment="1">
      <alignment horizontal="center" vertical="center" textRotation="90" wrapText="1"/>
    </xf>
    <xf numFmtId="43" fontId="8" fillId="0" borderId="1" xfId="11" applyFont="1" applyFill="1" applyBorder="1" applyAlignment="1">
      <alignment horizontal="right" vertical="center" wrapText="1"/>
    </xf>
    <xf numFmtId="4" fontId="8" fillId="0" borderId="1" xfId="3" applyNumberFormat="1" applyFont="1" applyFill="1" applyBorder="1" applyAlignment="1">
      <alignment horizontal="left" vertical="top" wrapText="1"/>
    </xf>
    <xf numFmtId="0" fontId="16" fillId="0" borderId="7" xfId="2" applyFont="1" applyFill="1" applyBorder="1" applyAlignment="1">
      <alignment horizontal="center" vertical="center" wrapText="1"/>
    </xf>
    <xf numFmtId="4" fontId="9" fillId="2" borderId="7" xfId="2" applyNumberFormat="1" applyFont="1" applyFill="1" applyBorder="1" applyAlignment="1">
      <alignment horizontal="center" vertical="center"/>
    </xf>
    <xf numFmtId="4" fontId="8" fillId="0" borderId="7" xfId="2" applyNumberFormat="1" applyFont="1" applyFill="1" applyBorder="1" applyAlignment="1">
      <alignment horizontal="right"/>
    </xf>
    <xf numFmtId="4" fontId="8" fillId="2" borderId="7" xfId="2" applyNumberFormat="1" applyFont="1" applyFill="1" applyBorder="1" applyAlignment="1">
      <alignment horizontal="right"/>
    </xf>
    <xf numFmtId="0" fontId="9" fillId="0" borderId="1" xfId="2" applyFont="1" applyFill="1" applyBorder="1" applyAlignment="1">
      <alignment horizontal="center" vertical="center" wrapText="1"/>
    </xf>
    <xf numFmtId="1" fontId="9" fillId="0" borderId="1" xfId="2" applyNumberFormat="1" applyFont="1" applyFill="1" applyBorder="1" applyAlignment="1">
      <alignment horizontal="center" vertical="center" wrapText="1"/>
    </xf>
    <xf numFmtId="0" fontId="9" fillId="0" borderId="1" xfId="2" applyNumberFormat="1" applyFont="1" applyFill="1" applyBorder="1" applyAlignment="1">
      <alignment horizontal="center" vertical="center" wrapText="1"/>
    </xf>
    <xf numFmtId="49" fontId="8" fillId="0" borderId="1" xfId="2" applyNumberFormat="1" applyFont="1" applyFill="1" applyBorder="1" applyAlignment="1">
      <alignment horizontal="left" vertical="center"/>
    </xf>
    <xf numFmtId="4" fontId="8" fillId="5" borderId="1" xfId="2" applyNumberFormat="1" applyFont="1" applyFill="1" applyBorder="1" applyAlignment="1">
      <alignment horizontal="right"/>
    </xf>
    <xf numFmtId="0" fontId="8" fillId="0" borderId="0" xfId="14" applyNumberFormat="1" applyFont="1" applyFill="1"/>
    <xf numFmtId="0" fontId="8" fillId="0" borderId="1" xfId="14" applyFont="1" applyFill="1" applyBorder="1" applyAlignment="1">
      <alignment horizontal="center" vertical="center" wrapText="1"/>
    </xf>
    <xf numFmtId="0" fontId="8" fillId="0" borderId="1" xfId="14" applyNumberFormat="1" applyFont="1" applyFill="1" applyBorder="1" applyAlignment="1">
      <alignment horizontal="left" vertical="center" wrapText="1"/>
    </xf>
    <xf numFmtId="1" fontId="8" fillId="0" borderId="1" xfId="14" applyNumberFormat="1" applyFont="1" applyFill="1" applyBorder="1" applyAlignment="1">
      <alignment horizontal="center" vertical="center"/>
    </xf>
    <xf numFmtId="0" fontId="8" fillId="0" borderId="1" xfId="14" applyFont="1" applyFill="1" applyBorder="1" applyAlignment="1">
      <alignment horizontal="left" vertical="center" wrapText="1"/>
    </xf>
    <xf numFmtId="49" fontId="8" fillId="0" borderId="1" xfId="14" applyNumberFormat="1" applyFont="1" applyFill="1" applyBorder="1" applyAlignment="1">
      <alignment horizontal="left" vertical="center" wrapText="1"/>
    </xf>
    <xf numFmtId="49" fontId="8" fillId="0" borderId="1" xfId="14" applyNumberFormat="1" applyFont="1" applyFill="1" applyBorder="1" applyAlignment="1">
      <alignment horizontal="center" vertical="center" wrapText="1"/>
    </xf>
    <xf numFmtId="0" fontId="9" fillId="2" borderId="1" xfId="14" applyFont="1" applyFill="1" applyBorder="1" applyAlignment="1">
      <alignment horizontal="center" vertical="center" wrapText="1"/>
    </xf>
    <xf numFmtId="0" fontId="8" fillId="0" borderId="1" xfId="14" applyFont="1" applyFill="1" applyBorder="1" applyAlignment="1">
      <alignment horizontal="center" vertical="center"/>
    </xf>
    <xf numFmtId="0" fontId="8" fillId="2" borderId="1" xfId="2" applyFont="1" applyFill="1" applyBorder="1" applyAlignment="1">
      <alignment horizontal="center" vertical="center"/>
    </xf>
    <xf numFmtId="0" fontId="8" fillId="6" borderId="1" xfId="2" applyFont="1" applyFill="1" applyBorder="1" applyAlignment="1">
      <alignment horizontal="center" vertical="center"/>
    </xf>
    <xf numFmtId="9" fontId="6" fillId="0" borderId="0" xfId="12" applyFont="1" applyFill="1"/>
    <xf numFmtId="0" fontId="6" fillId="0" borderId="0" xfId="9" applyNumberFormat="1" applyFill="1"/>
    <xf numFmtId="0" fontId="8" fillId="0" borderId="0" xfId="2" applyNumberFormat="1" applyFont="1" applyFill="1" applyBorder="1" applyAlignment="1">
      <alignment horizontal="center" vertical="center"/>
    </xf>
    <xf numFmtId="0" fontId="8" fillId="0" borderId="0" xfId="2" applyFont="1" applyFill="1" applyBorder="1" applyAlignment="1">
      <alignment horizontal="center" vertical="top" wrapText="1"/>
    </xf>
    <xf numFmtId="43" fontId="8" fillId="0" borderId="0" xfId="11" applyFont="1" applyFill="1" applyBorder="1" applyAlignment="1">
      <alignment vertical="center" wrapText="1"/>
    </xf>
    <xf numFmtId="0" fontId="37" fillId="0" borderId="0" xfId="2" applyFont="1" applyFill="1" applyBorder="1" applyAlignment="1">
      <alignment vertical="center" wrapText="1"/>
    </xf>
    <xf numFmtId="0" fontId="37" fillId="0" borderId="0" xfId="2" applyFont="1" applyFill="1" applyBorder="1" applyAlignment="1">
      <alignment horizontal="center" vertical="center" wrapText="1"/>
    </xf>
    <xf numFmtId="0" fontId="38" fillId="0" borderId="0" xfId="13" applyFont="1" applyFill="1" applyBorder="1"/>
    <xf numFmtId="0" fontId="38" fillId="0" borderId="0" xfId="13" applyFont="1" applyFill="1"/>
    <xf numFmtId="0" fontId="38" fillId="0" borderId="0" xfId="13" applyFont="1" applyFill="1" applyAlignment="1">
      <alignment vertical="top" wrapText="1"/>
    </xf>
    <xf numFmtId="0" fontId="38" fillId="0" borderId="0" xfId="13" applyFont="1" applyFill="1" applyAlignment="1">
      <alignment horizontal="center" vertical="top" wrapText="1"/>
    </xf>
    <xf numFmtId="0" fontId="39" fillId="0" borderId="0" xfId="13" applyFont="1" applyFill="1" applyBorder="1"/>
    <xf numFmtId="0" fontId="39" fillId="0" borderId="0" xfId="13" applyFont="1" applyFill="1"/>
    <xf numFmtId="0" fontId="40" fillId="0" borderId="0" xfId="13" applyFont="1" applyFill="1" applyBorder="1"/>
    <xf numFmtId="0" fontId="40" fillId="0" borderId="0" xfId="13" applyFont="1" applyFill="1"/>
    <xf numFmtId="0" fontId="40" fillId="0" borderId="0" xfId="13" applyFont="1" applyFill="1" applyBorder="1" applyAlignment="1"/>
    <xf numFmtId="0" fontId="40" fillId="0" borderId="0" xfId="13" applyFont="1" applyFill="1" applyAlignment="1"/>
    <xf numFmtId="0" fontId="41" fillId="0" borderId="0" xfId="13" applyFont="1" applyFill="1" applyBorder="1"/>
    <xf numFmtId="0" fontId="41" fillId="0" borderId="0" xfId="13" applyFont="1" applyFill="1"/>
    <xf numFmtId="49" fontId="42" fillId="0" borderId="1" xfId="14" applyNumberFormat="1" applyFont="1" applyFill="1" applyBorder="1" applyAlignment="1">
      <alignment horizontal="left" vertical="center" wrapText="1"/>
    </xf>
    <xf numFmtId="0" fontId="40" fillId="0" borderId="0" xfId="14" applyFont="1" applyFill="1" applyBorder="1"/>
    <xf numFmtId="0" fontId="40" fillId="0" borderId="0" xfId="14" applyFont="1" applyFill="1"/>
    <xf numFmtId="0" fontId="38" fillId="0" borderId="0" xfId="15" applyFont="1" applyFill="1" applyAlignment="1">
      <alignment horizontal="center" vertical="top" wrapText="1"/>
    </xf>
    <xf numFmtId="0" fontId="43" fillId="0" borderId="1" xfId="14" applyFont="1" applyFill="1" applyBorder="1"/>
    <xf numFmtId="0" fontId="44" fillId="2" borderId="1" xfId="14" applyFont="1" applyFill="1" applyBorder="1" applyAlignment="1">
      <alignment horizontal="left" vertical="center" wrapText="1"/>
    </xf>
    <xf numFmtId="0" fontId="9" fillId="2" borderId="1" xfId="14" applyFont="1" applyFill="1" applyBorder="1" applyAlignment="1">
      <alignment horizontal="left" vertical="center" wrapText="1"/>
    </xf>
    <xf numFmtId="0" fontId="8" fillId="0" borderId="1" xfId="14" applyFont="1" applyFill="1" applyBorder="1" applyAlignment="1">
      <alignment horizontal="center" vertical="top" wrapText="1"/>
    </xf>
    <xf numFmtId="0" fontId="40" fillId="2" borderId="1" xfId="14" applyFont="1" applyFill="1" applyBorder="1"/>
    <xf numFmtId="2" fontId="16" fillId="0" borderId="7" xfId="2" applyNumberFormat="1" applyFont="1" applyFill="1" applyBorder="1" applyAlignment="1">
      <alignment horizontal="center" vertical="center" wrapText="1"/>
    </xf>
    <xf numFmtId="0" fontId="9" fillId="0" borderId="1" xfId="2" applyFont="1" applyFill="1" applyBorder="1" applyAlignment="1">
      <alignment horizontal="left" vertical="center" wrapText="1"/>
    </xf>
    <xf numFmtId="0" fontId="16" fillId="0" borderId="7" xfId="2" applyNumberFormat="1" applyFont="1" applyFill="1" applyBorder="1" applyAlignment="1">
      <alignment horizontal="center" vertical="center" wrapText="1"/>
    </xf>
    <xf numFmtId="166" fontId="45" fillId="0" borderId="0" xfId="11" applyNumberFormat="1" applyFont="1" applyFill="1" applyBorder="1" applyAlignment="1">
      <alignment vertical="center"/>
    </xf>
    <xf numFmtId="43" fontId="45" fillId="0" borderId="0" xfId="11" applyFont="1" applyFill="1" applyAlignment="1">
      <alignment horizontal="center" vertical="top" wrapText="1"/>
    </xf>
    <xf numFmtId="43" fontId="45" fillId="0" borderId="0" xfId="11" applyFont="1" applyFill="1"/>
    <xf numFmtId="43" fontId="45" fillId="0" borderId="0" xfId="11" applyFont="1" applyFill="1" applyAlignment="1">
      <alignment horizontal="right" vertical="center"/>
    </xf>
    <xf numFmtId="43" fontId="15" fillId="0" borderId="0" xfId="11" applyFont="1" applyFill="1"/>
    <xf numFmtId="43" fontId="46" fillId="0" borderId="0" xfId="11" applyFont="1" applyFill="1" applyBorder="1" applyAlignment="1">
      <alignment vertical="top" wrapText="1"/>
    </xf>
    <xf numFmtId="43" fontId="45" fillId="0" borderId="0" xfId="11" applyFont="1" applyFill="1" applyAlignment="1">
      <alignment vertical="top" wrapText="1"/>
    </xf>
    <xf numFmtId="43" fontId="45" fillId="0" borderId="0" xfId="11" applyFont="1" applyFill="1" applyAlignment="1">
      <alignment horizontal="centerContinuous" wrapText="1"/>
    </xf>
    <xf numFmtId="43" fontId="46" fillId="0" borderId="1" xfId="11" applyFont="1" applyFill="1" applyBorder="1" applyAlignment="1">
      <alignment horizontal="center" vertical="center" textRotation="90" wrapText="1"/>
    </xf>
    <xf numFmtId="0" fontId="2" fillId="2" borderId="0" xfId="21" applyFill="1"/>
    <xf numFmtId="166" fontId="45" fillId="0" borderId="1" xfId="11" applyNumberFormat="1" applyFont="1" applyFill="1" applyBorder="1" applyAlignment="1">
      <alignment horizontal="center" vertical="center" wrapText="1"/>
    </xf>
    <xf numFmtId="43" fontId="45" fillId="0" borderId="1" xfId="11" applyFont="1" applyFill="1" applyBorder="1" applyAlignment="1">
      <alignment vertical="center" wrapText="1"/>
    </xf>
    <xf numFmtId="164" fontId="45" fillId="0" borderId="1" xfId="11" applyNumberFormat="1" applyFont="1" applyFill="1" applyBorder="1" applyAlignment="1">
      <alignment vertical="center"/>
    </xf>
    <xf numFmtId="164" fontId="45" fillId="0" borderId="1" xfId="11" applyNumberFormat="1" applyFont="1" applyFill="1" applyBorder="1" applyAlignment="1">
      <alignment horizontal="center" vertical="center"/>
    </xf>
    <xf numFmtId="164" fontId="45" fillId="0" borderId="1" xfId="11" applyNumberFormat="1" applyFont="1" applyFill="1" applyBorder="1" applyAlignment="1">
      <alignment horizontal="right" vertical="center"/>
    </xf>
    <xf numFmtId="43" fontId="47" fillId="0" borderId="1" xfId="11" applyFont="1" applyFill="1" applyBorder="1" applyAlignment="1">
      <alignment vertical="center"/>
    </xf>
    <xf numFmtId="49" fontId="45" fillId="0" borderId="1" xfId="11" applyNumberFormat="1" applyFont="1" applyFill="1" applyBorder="1" applyAlignment="1">
      <alignment vertical="center" wrapText="1"/>
    </xf>
    <xf numFmtId="43" fontId="15" fillId="0" borderId="0" xfId="11" applyFont="1" applyFill="1" applyAlignment="1">
      <alignment horizontal="center" vertical="center"/>
    </xf>
    <xf numFmtId="43" fontId="45" fillId="0" borderId="1" xfId="11" applyFont="1" applyFill="1" applyBorder="1" applyAlignment="1">
      <alignment horizontal="left" vertical="center" wrapText="1"/>
    </xf>
    <xf numFmtId="166" fontId="47" fillId="0" borderId="0" xfId="11" applyNumberFormat="1" applyFont="1" applyFill="1"/>
    <xf numFmtId="43" fontId="47" fillId="0" borderId="0" xfId="11" applyFont="1" applyFill="1"/>
    <xf numFmtId="43" fontId="47" fillId="0" borderId="0" xfId="11" applyFont="1" applyFill="1" applyAlignment="1">
      <alignment vertical="top" wrapText="1"/>
    </xf>
    <xf numFmtId="0" fontId="2" fillId="0" borderId="0" xfId="21" applyFill="1"/>
    <xf numFmtId="0" fontId="8" fillId="5" borderId="1" xfId="2" applyFont="1" applyFill="1" applyBorder="1" applyAlignment="1">
      <alignment horizontal="center" vertical="center"/>
    </xf>
    <xf numFmtId="0" fontId="8" fillId="5" borderId="1" xfId="14" applyFont="1" applyFill="1" applyBorder="1" applyAlignment="1">
      <alignment horizontal="left" vertical="center" wrapText="1"/>
    </xf>
    <xf numFmtId="2" fontId="9" fillId="0" borderId="1" xfId="2" applyNumberFormat="1" applyFont="1" applyFill="1" applyBorder="1" applyAlignment="1">
      <alignment horizontal="center" vertical="center" wrapText="1"/>
    </xf>
    <xf numFmtId="2" fontId="9" fillId="0" borderId="1" xfId="2" applyNumberFormat="1" applyFont="1" applyFill="1" applyBorder="1" applyAlignment="1">
      <alignment horizontal="center" vertical="center" wrapText="1"/>
    </xf>
    <xf numFmtId="49" fontId="8" fillId="5" borderId="1" xfId="2" applyNumberFormat="1" applyFont="1" applyFill="1" applyBorder="1" applyAlignment="1">
      <alignment horizontal="left" vertical="center" wrapText="1"/>
    </xf>
    <xf numFmtId="0" fontId="8" fillId="5" borderId="1" xfId="2" applyNumberFormat="1" applyFont="1" applyFill="1" applyBorder="1" applyAlignment="1">
      <alignment horizontal="center" vertical="center" wrapText="1"/>
    </xf>
    <xf numFmtId="4" fontId="8" fillId="5" borderId="7" xfId="2" applyNumberFormat="1" applyFont="1" applyFill="1" applyBorder="1" applyAlignment="1">
      <alignment horizontal="right"/>
    </xf>
    <xf numFmtId="0" fontId="6" fillId="0" borderId="0" xfId="9" applyFill="1" applyAlignment="1"/>
    <xf numFmtId="49" fontId="8" fillId="5" borderId="1" xfId="2" applyNumberFormat="1" applyFont="1" applyFill="1" applyBorder="1" applyAlignment="1">
      <alignment horizontal="center" vertical="center" wrapText="1"/>
    </xf>
    <xf numFmtId="2" fontId="16" fillId="0" borderId="7" xfId="2" applyNumberFormat="1" applyFont="1" applyFill="1" applyBorder="1" applyAlignment="1">
      <alignment horizontal="center" vertical="center" wrapText="1"/>
    </xf>
    <xf numFmtId="2" fontId="16" fillId="0" borderId="3" xfId="2" applyNumberFormat="1" applyFont="1" applyFill="1" applyBorder="1" applyAlignment="1">
      <alignment horizontal="center" vertical="center" wrapText="1"/>
    </xf>
    <xf numFmtId="0" fontId="12" fillId="0" borderId="0" xfId="2" applyFont="1" applyFill="1" applyBorder="1" applyAlignment="1">
      <alignment horizontal="center" vertical="center" wrapText="1"/>
    </xf>
    <xf numFmtId="49" fontId="12" fillId="0" borderId="0" xfId="2" applyNumberFormat="1" applyFont="1" applyFill="1" applyBorder="1" applyAlignment="1">
      <alignment horizontal="center" vertical="center" wrapText="1"/>
    </xf>
    <xf numFmtId="49" fontId="11" fillId="0" borderId="0" xfId="2" applyNumberFormat="1" applyFont="1" applyFill="1" applyBorder="1" applyAlignment="1">
      <alignment horizontal="center" vertical="center"/>
    </xf>
    <xf numFmtId="0" fontId="14" fillId="0" borderId="0" xfId="2" applyFont="1" applyFill="1" applyBorder="1" applyAlignment="1">
      <alignment horizontal="right" vertical="center" wrapText="1"/>
    </xf>
    <xf numFmtId="49" fontId="9" fillId="0" borderId="1" xfId="2" applyNumberFormat="1" applyFont="1" applyFill="1" applyBorder="1" applyAlignment="1">
      <alignment horizontal="center" vertical="center" wrapText="1"/>
    </xf>
    <xf numFmtId="0" fontId="9" fillId="0" borderId="1" xfId="2" applyFont="1" applyFill="1" applyBorder="1" applyAlignment="1">
      <alignment horizontal="center" vertical="center" wrapText="1"/>
    </xf>
    <xf numFmtId="2" fontId="9" fillId="0" borderId="7" xfId="2" applyNumberFormat="1" applyFont="1" applyFill="1" applyBorder="1" applyAlignment="1">
      <alignment horizontal="center" vertical="center" wrapText="1"/>
    </xf>
    <xf numFmtId="2" fontId="9" fillId="0" borderId="3" xfId="2" applyNumberFormat="1" applyFont="1" applyFill="1" applyBorder="1" applyAlignment="1">
      <alignment horizontal="center" vertical="center" wrapText="1"/>
    </xf>
    <xf numFmtId="2" fontId="16" fillId="0" borderId="4" xfId="2" applyNumberFormat="1" applyFont="1" applyFill="1" applyBorder="1" applyAlignment="1">
      <alignment horizontal="center" vertical="center" wrapText="1"/>
    </xf>
    <xf numFmtId="4" fontId="29" fillId="2" borderId="1" xfId="2" applyNumberFormat="1" applyFont="1" applyFill="1" applyBorder="1" applyAlignment="1">
      <alignment horizontal="left" vertical="center" wrapText="1"/>
    </xf>
    <xf numFmtId="4" fontId="29" fillId="2" borderId="1" xfId="2" applyNumberFormat="1" applyFont="1" applyFill="1" applyBorder="1" applyAlignment="1">
      <alignment horizontal="left" vertical="center"/>
    </xf>
    <xf numFmtId="0" fontId="26" fillId="0" borderId="0" xfId="0" applyFont="1" applyAlignment="1">
      <alignment horizontal="center"/>
    </xf>
    <xf numFmtId="0" fontId="14" fillId="0" borderId="8" xfId="2" applyFont="1" applyFill="1" applyBorder="1" applyAlignment="1">
      <alignment horizontal="right" vertical="center" wrapText="1"/>
    </xf>
    <xf numFmtId="1" fontId="9" fillId="0" borderId="1" xfId="2" applyNumberFormat="1" applyFont="1" applyFill="1" applyBorder="1" applyAlignment="1">
      <alignment horizontal="center" vertical="center" wrapText="1"/>
    </xf>
    <xf numFmtId="0" fontId="25" fillId="0" borderId="2" xfId="2" applyFont="1" applyFill="1" applyBorder="1" applyAlignment="1">
      <alignment horizontal="center" vertical="center" wrapText="1"/>
    </xf>
    <xf numFmtId="0" fontId="25" fillId="0" borderId="5" xfId="2" applyFont="1" applyFill="1" applyBorder="1" applyAlignment="1">
      <alignment horizontal="center" vertical="center" wrapText="1"/>
    </xf>
    <xf numFmtId="0" fontId="25" fillId="0" borderId="6" xfId="2" applyFont="1" applyFill="1" applyBorder="1" applyAlignment="1">
      <alignment horizontal="center" vertical="center" wrapText="1"/>
    </xf>
    <xf numFmtId="2" fontId="29" fillId="0" borderId="3" xfId="2" applyNumberFormat="1" applyFont="1" applyFill="1" applyBorder="1" applyAlignment="1">
      <alignment horizontal="center" vertical="center" wrapText="1"/>
    </xf>
    <xf numFmtId="2" fontId="29" fillId="0" borderId="4" xfId="2" applyNumberFormat="1" applyFont="1" applyFill="1" applyBorder="1" applyAlignment="1">
      <alignment horizontal="center" vertical="center" wrapText="1"/>
    </xf>
    <xf numFmtId="2" fontId="9" fillId="0" borderId="1" xfId="2" applyNumberFormat="1" applyFont="1" applyFill="1" applyBorder="1" applyAlignment="1">
      <alignment horizontal="center" vertical="center" textRotation="90" wrapText="1"/>
    </xf>
    <xf numFmtId="2" fontId="9" fillId="0" borderId="7" xfId="2" applyNumberFormat="1" applyFont="1" applyFill="1" applyBorder="1" applyAlignment="1">
      <alignment horizontal="center" vertical="center" textRotation="90" wrapText="1"/>
    </xf>
    <xf numFmtId="2" fontId="9" fillId="0" borderId="4" xfId="2" applyNumberFormat="1" applyFont="1" applyFill="1" applyBorder="1" applyAlignment="1">
      <alignment horizontal="center" vertical="center" textRotation="90" wrapText="1"/>
    </xf>
    <xf numFmtId="2" fontId="29" fillId="2" borderId="7" xfId="2" applyNumberFormat="1" applyFont="1" applyFill="1" applyBorder="1" applyAlignment="1">
      <alignment horizontal="left" vertical="center" wrapText="1"/>
    </xf>
    <xf numFmtId="2" fontId="29" fillId="2" borderId="3" xfId="2" applyNumberFormat="1" applyFont="1" applyFill="1" applyBorder="1" applyAlignment="1">
      <alignment horizontal="left" vertical="center" wrapText="1"/>
    </xf>
    <xf numFmtId="2" fontId="29" fillId="2" borderId="4" xfId="2" applyNumberFormat="1" applyFont="1" applyFill="1" applyBorder="1" applyAlignment="1">
      <alignment horizontal="left" vertical="center" wrapText="1"/>
    </xf>
    <xf numFmtId="4" fontId="30" fillId="2" borderId="1" xfId="2" applyNumberFormat="1" applyFont="1" applyFill="1" applyBorder="1" applyAlignment="1">
      <alignment horizontal="left" vertical="center"/>
    </xf>
    <xf numFmtId="4" fontId="30" fillId="2" borderId="1" xfId="2" applyNumberFormat="1" applyFont="1" applyFill="1" applyBorder="1" applyAlignment="1">
      <alignment horizontal="left" vertical="center" wrapText="1"/>
    </xf>
    <xf numFmtId="43" fontId="46" fillId="0" borderId="7" xfId="11" applyFont="1" applyFill="1" applyBorder="1" applyAlignment="1">
      <alignment horizontal="center" vertical="center" textRotation="90" wrapText="1"/>
    </xf>
    <xf numFmtId="43" fontId="46" fillId="0" borderId="3" xfId="11" applyFont="1" applyFill="1" applyBorder="1" applyAlignment="1">
      <alignment horizontal="center" vertical="center" textRotation="90" wrapText="1"/>
    </xf>
    <xf numFmtId="43" fontId="46" fillId="0" borderId="4" xfId="11" applyFont="1" applyFill="1" applyBorder="1" applyAlignment="1">
      <alignment horizontal="center" vertical="center" textRotation="90" wrapText="1"/>
    </xf>
    <xf numFmtId="166" fontId="46" fillId="0" borderId="0" xfId="11" applyNumberFormat="1" applyFont="1" applyFill="1" applyBorder="1" applyAlignment="1">
      <alignment horizontal="center" vertical="center"/>
    </xf>
    <xf numFmtId="43" fontId="46" fillId="0" borderId="0" xfId="11" applyFont="1" applyFill="1" applyBorder="1" applyAlignment="1">
      <alignment horizontal="center" vertical="center"/>
    </xf>
    <xf numFmtId="166" fontId="46" fillId="0" borderId="0" xfId="11" applyNumberFormat="1" applyFont="1" applyFill="1" applyBorder="1" applyAlignment="1">
      <alignment horizontal="center" vertical="center" wrapText="1"/>
    </xf>
    <xf numFmtId="43" fontId="46" fillId="0" borderId="0" xfId="11" applyFont="1" applyFill="1" applyBorder="1" applyAlignment="1">
      <alignment horizontal="center" vertical="center" wrapText="1"/>
    </xf>
    <xf numFmtId="43" fontId="46" fillId="0" borderId="0" xfId="11" applyFont="1" applyFill="1" applyBorder="1" applyAlignment="1">
      <alignment horizontal="right" vertical="center" wrapText="1"/>
    </xf>
    <xf numFmtId="166" fontId="46" fillId="0" borderId="1" xfId="11" applyNumberFormat="1" applyFont="1" applyFill="1" applyBorder="1" applyAlignment="1">
      <alignment horizontal="center" vertical="center" wrapText="1"/>
    </xf>
    <xf numFmtId="43" fontId="46" fillId="0" borderId="1" xfId="11" applyFont="1" applyFill="1" applyBorder="1" applyAlignment="1">
      <alignment horizontal="center" vertical="center" wrapText="1"/>
    </xf>
    <xf numFmtId="43" fontId="46" fillId="0" borderId="1" xfId="11" applyFont="1" applyFill="1" applyBorder="1" applyAlignment="1">
      <alignment horizontal="center" vertical="center" textRotation="90" wrapText="1"/>
    </xf>
    <xf numFmtId="2" fontId="9" fillId="0" borderId="1" xfId="2" applyNumberFormat="1" applyFont="1" applyFill="1" applyBorder="1" applyAlignment="1">
      <alignment horizontal="center" vertical="center" wrapText="1"/>
    </xf>
    <xf numFmtId="4" fontId="29" fillId="2" borderId="7" xfId="2" applyNumberFormat="1" applyFont="1" applyFill="1" applyBorder="1" applyAlignment="1">
      <alignment horizontal="left" vertical="center" wrapText="1"/>
    </xf>
    <xf numFmtId="4" fontId="29" fillId="2" borderId="3" xfId="2" applyNumberFormat="1" applyFont="1" applyFill="1" applyBorder="1" applyAlignment="1">
      <alignment horizontal="left" vertical="center" wrapText="1"/>
    </xf>
    <xf numFmtId="4" fontId="29" fillId="2" borderId="4" xfId="2" applyNumberFormat="1" applyFont="1" applyFill="1" applyBorder="1" applyAlignment="1">
      <alignment horizontal="left" vertical="center" wrapText="1"/>
    </xf>
    <xf numFmtId="4" fontId="29" fillId="2" borderId="7" xfId="2" applyNumberFormat="1" applyFont="1" applyFill="1" applyBorder="1" applyAlignment="1">
      <alignment horizontal="left" vertical="center"/>
    </xf>
    <xf numFmtId="4" fontId="29" fillId="2" borderId="3" xfId="2" applyNumberFormat="1" applyFont="1" applyFill="1" applyBorder="1" applyAlignment="1">
      <alignment horizontal="left" vertical="center"/>
    </xf>
    <xf numFmtId="4" fontId="29" fillId="2" borderId="4" xfId="2" applyNumberFormat="1" applyFont="1" applyFill="1" applyBorder="1" applyAlignment="1">
      <alignment horizontal="left" vertical="center"/>
    </xf>
    <xf numFmtId="0" fontId="9" fillId="0" borderId="2" xfId="2" applyFont="1" applyFill="1" applyBorder="1" applyAlignment="1">
      <alignment horizontal="center" vertical="center" wrapText="1"/>
    </xf>
    <xf numFmtId="0" fontId="9" fillId="0" borderId="5" xfId="2" applyFont="1" applyFill="1" applyBorder="1" applyAlignment="1">
      <alignment horizontal="center" vertical="center" wrapText="1"/>
    </xf>
    <xf numFmtId="0" fontId="9" fillId="0" borderId="6" xfId="2" applyFont="1" applyFill="1" applyBorder="1" applyAlignment="1">
      <alignment horizontal="center" vertical="center" wrapText="1"/>
    </xf>
    <xf numFmtId="4" fontId="30" fillId="2" borderId="7" xfId="2" applyNumberFormat="1" applyFont="1" applyFill="1" applyBorder="1" applyAlignment="1">
      <alignment horizontal="left" vertical="center"/>
    </xf>
    <xf numFmtId="4" fontId="30" fillId="2" borderId="3" xfId="2" applyNumberFormat="1" applyFont="1" applyFill="1" applyBorder="1" applyAlignment="1">
      <alignment horizontal="left" vertical="center"/>
    </xf>
    <xf numFmtId="4" fontId="30" fillId="2" borderId="4" xfId="2" applyNumberFormat="1" applyFont="1" applyFill="1" applyBorder="1" applyAlignment="1">
      <alignment horizontal="left" vertical="center"/>
    </xf>
    <xf numFmtId="4" fontId="30" fillId="2" borderId="7" xfId="2" applyNumberFormat="1" applyFont="1" applyFill="1" applyBorder="1" applyAlignment="1">
      <alignment horizontal="left" vertical="center" wrapText="1"/>
    </xf>
    <xf numFmtId="4" fontId="30" fillId="2" borderId="3" xfId="2" applyNumberFormat="1" applyFont="1" applyFill="1" applyBorder="1" applyAlignment="1">
      <alignment horizontal="left" vertical="center" wrapText="1"/>
    </xf>
    <xf numFmtId="4" fontId="30" fillId="2" borderId="4" xfId="2" applyNumberFormat="1" applyFont="1" applyFill="1" applyBorder="1" applyAlignment="1">
      <alignment horizontal="left" vertical="center" wrapText="1"/>
    </xf>
  </cellXfs>
  <cellStyles count="23">
    <cellStyle name="Обычный" xfId="0" builtinId="0"/>
    <cellStyle name="Обычный 2" xfId="18"/>
    <cellStyle name="Обычный 2 2 2" xfId="2"/>
    <cellStyle name="Обычный 2 2 2 2" xfId="5"/>
    <cellStyle name="Обычный 2 2 2 2 2 2" xfId="7"/>
    <cellStyle name="Обычный 209" xfId="14"/>
    <cellStyle name="Обычный 270" xfId="17"/>
    <cellStyle name="Обычный 3" xfId="8"/>
    <cellStyle name="Обычный 3 10" xfId="15"/>
    <cellStyle name="Обычный 3 2" xfId="1"/>
    <cellStyle name="Обычный 3 2 10" xfId="13"/>
    <cellStyle name="Обычный 3 2 10 2" xfId="22"/>
    <cellStyle name="Обычный 4" xfId="3"/>
    <cellStyle name="Обычный 5" xfId="9"/>
    <cellStyle name="Обычный 5 2" xfId="16"/>
    <cellStyle name="Обычный 5 3" xfId="21"/>
    <cellStyle name="Обычный 6 2 3" xfId="6"/>
    <cellStyle name="Процентный" xfId="12" builtinId="5"/>
    <cellStyle name="Процентный 2" xfId="19"/>
    <cellStyle name="Процентный 4 2" xfId="4"/>
    <cellStyle name="Процентный 5" xfId="10"/>
    <cellStyle name="Финансовый" xfId="11" builtinId="3"/>
    <cellStyle name="Финансовый 2" xfId="20"/>
  </cellStyles>
  <dxfs count="1099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26" Type="http://schemas.openxmlformats.org/officeDocument/2006/relationships/externalLink" Target="externalLinks/externalLink21.xml"/><Relationship Id="rId39" Type="http://schemas.openxmlformats.org/officeDocument/2006/relationships/externalLink" Target="externalLinks/externalLink34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6.xml"/><Relationship Id="rId34" Type="http://schemas.openxmlformats.org/officeDocument/2006/relationships/externalLink" Target="externalLinks/externalLink29.xml"/><Relationship Id="rId42" Type="http://schemas.openxmlformats.org/officeDocument/2006/relationships/theme" Target="theme/theme1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externalLink" Target="externalLinks/externalLink20.xml"/><Relationship Id="rId33" Type="http://schemas.openxmlformats.org/officeDocument/2006/relationships/externalLink" Target="externalLinks/externalLink28.xml"/><Relationship Id="rId38" Type="http://schemas.openxmlformats.org/officeDocument/2006/relationships/externalLink" Target="externalLinks/externalLink3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0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4.xml"/><Relationship Id="rId41" Type="http://schemas.openxmlformats.org/officeDocument/2006/relationships/externalLink" Target="externalLinks/externalLink36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24" Type="http://schemas.openxmlformats.org/officeDocument/2006/relationships/externalLink" Target="externalLinks/externalLink19.xml"/><Relationship Id="rId32" Type="http://schemas.openxmlformats.org/officeDocument/2006/relationships/externalLink" Target="externalLinks/externalLink27.xml"/><Relationship Id="rId37" Type="http://schemas.openxmlformats.org/officeDocument/2006/relationships/externalLink" Target="externalLinks/externalLink32.xml"/><Relationship Id="rId40" Type="http://schemas.openxmlformats.org/officeDocument/2006/relationships/externalLink" Target="externalLinks/externalLink35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0.xml"/><Relationship Id="rId23" Type="http://schemas.openxmlformats.org/officeDocument/2006/relationships/externalLink" Target="externalLinks/externalLink18.xml"/><Relationship Id="rId28" Type="http://schemas.openxmlformats.org/officeDocument/2006/relationships/externalLink" Target="externalLinks/externalLink23.xml"/><Relationship Id="rId36" Type="http://schemas.openxmlformats.org/officeDocument/2006/relationships/externalLink" Target="externalLinks/externalLink31.xml"/><Relationship Id="rId10" Type="http://schemas.openxmlformats.org/officeDocument/2006/relationships/externalLink" Target="externalLinks/externalLink5.xml"/><Relationship Id="rId19" Type="http://schemas.openxmlformats.org/officeDocument/2006/relationships/externalLink" Target="externalLinks/externalLink14.xml"/><Relationship Id="rId31" Type="http://schemas.openxmlformats.org/officeDocument/2006/relationships/externalLink" Target="externalLinks/externalLink26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externalLink" Target="externalLinks/externalLink17.xml"/><Relationship Id="rId27" Type="http://schemas.openxmlformats.org/officeDocument/2006/relationships/externalLink" Target="externalLinks/externalLink22.xml"/><Relationship Id="rId30" Type="http://schemas.openxmlformats.org/officeDocument/2006/relationships/externalLink" Target="externalLinks/externalLink25.xml"/><Relationship Id="rId35" Type="http://schemas.openxmlformats.org/officeDocument/2006/relationships/externalLink" Target="externalLinks/externalLink30.xml"/><Relationship Id="rId43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1041;&#1072;&#1083;&#1072;&#1085;&#1089;\An(EsMon)\SC_W\&#1055;&#1088;&#1086;&#1075;&#1085;&#1086;&#1079;\&#1055;&#1088;&#1086;&#1075;05_00(27.06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rk_files\Files\&#1041;&#1072;&#1083;&#1072;&#1085;&#1089;\An(EsMon)\7.02.01\&#1061;&#1072;&#1085;&#1086;&#1074;&#1072;\&#1043;&#1088;(27.07.00)5&#1061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8.40.250\Ftp\&#1041;&#1072;&#1083;&#1072;&#1085;&#1089;\An(EsMon)\&#1061;&#1072;&#1085;&#1086;&#1074;&#1072;\&#1043;&#1088;(27.07.00)5&#1061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rk_files\Files\&#1041;&#1072;&#1083;&#1072;&#1085;&#1089;\An(EsMon)\&#1061;&#1072;&#1085;&#1086;&#1074;&#1072;\&#1043;&#1088;(27.07.00)5&#1061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rk_files\Files\&#1052;&#1086;&#1080;%20&#1076;&#1086;&#1082;&#1091;&#1084;&#1077;&#1085;&#1090;&#1099;\&#1052;&#1054;&#1041;\06-03-06\Var2.7%20(version%201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8.40.250\Ftp\&#1052;&#1086;&#1080;%20&#1076;&#1086;&#1082;&#1091;&#1084;&#1077;&#1085;&#1090;&#1099;\&#1052;&#1054;&#1041;\06-03-06\Var2.7%20(version%201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7.02.01\&#1061;&#1072;&#1085;&#1086;&#1074;&#1072;\&#1043;&#1088;(27.07.00)5&#1061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7.02.01\SC_W\&#1055;&#1088;&#1086;&#1075;&#1085;&#1086;&#1079;\&#1055;&#1088;&#1086;&#1075;05_00(27.06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rk_files\Files\Users\ZhuravlevaNG\AppData\Local\Microsoft\Windows\Temporary%20Internet%20Files\Content.Outlook\8RP8Q8S0\+1245-1252%201340-1345%20&#1076;&#1083;&#1103;%20&#1087;&#1083;&#1072;&#1085;&#1086;&#1074;&#1086;&#1075;&#1086;%20&#1088;&#1077;&#1084;&#1086;&#1085;&#1090;&#1072;%20+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8.40.250\Ftp\Users\ZhuravlevaNG\AppData\Local\Microsoft\Windows\Temporary%20Internet%20Files\Content.Outlook\8RP8Q8S0\+1245-1252%201340-1345%20&#1076;&#1083;&#1103;%20&#1087;&#1083;&#1072;&#1085;&#1086;&#1074;&#1086;&#1075;&#1086;%20&#1088;&#1077;&#1084;&#1086;&#1085;&#1090;&#1072;%20+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44.75.250\Documents%20and%20Settings\Mihailov\Desktop\&#1056;&#1077;&#1075;&#1083;&#1072;&#1084;&#1077;&#1085;&#1090;%2025.12.2007%20&#1075;\&#1056;&#1072;&#1089;&#1095;&#1077;&#1090;&#1099;%20&#1082;%20&#1087;&#1077;&#1088;&#1077;&#1095;&#1085;&#1102;%20&#1088;&#1077;&#1084;&#1086;&#1085;&#1090;&#1085;&#1099;&#1093;%20&#1088;&#1072;&#1073;&#1086;&#1090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8.40.250\Ftp\&#1055;&#1088;&#1086;&#1075;&#1085;&#1086;&#1079;%20&#1072;&#1074;&#1075;&#1091;&#1089;&#1090;%202015\&#1041;&#1072;&#1079;&#1086;&#1074;&#1099;&#1081;%20&#1074;&#1072;&#1088;&#1080;&#1072;&#1085;&#1090;\24.09.2015\&#1042;&#1072;&#1088;&#1080;&#1072;&#1085;&#1090;%20&#1073;&#1072;&#1079;&#1086;&#1074;&#1099;&#1081;%201\v1&#1090;&#1077;&#1082;-&#1073;&#1072;&#1079;&#1072;-2015-2018-2030-8.10-53-50-52-55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8.40.250\Ftp\&#1050;&#1086;&#1087;&#1080;&#1103;%20&#1056;&#1077;&#1075;&#1083;&#1072;&#1084;&#1077;&#1085;&#1090;,%20&#1087;&#1086;&#1089;&#1083;&#1077;&#1076;&#1085;&#1080;&#1081;%20&#1088;&#1072;&#1089;&#1095;&#1077;&#1090;%2014.12.07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rk_files\Files\&#1050;&#1086;&#1087;&#1080;&#1103;%20&#1056;&#1077;&#1075;&#1083;&#1072;&#1084;&#1077;&#1085;&#1090;,%20&#1087;&#1086;&#1089;&#1083;&#1077;&#1076;&#1085;&#1080;&#1081;%20&#1088;&#1072;&#1089;&#1095;&#1077;&#1090;%2014.12.0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&#1050;&#1086;&#1087;&#1080;&#1103;%20&#1056;&#1077;&#1075;&#1083;&#1072;&#1084;&#1077;&#1085;&#1090;,%20&#1087;&#1086;&#1089;&#1083;&#1077;&#1076;&#1085;&#1080;&#1081;%20&#1088;&#1072;&#1089;&#1095;&#1077;&#1090;%2014.12.07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SC_W\&#1055;&#1088;&#1086;&#1075;&#1085;&#1086;&#1079;\&#1055;&#1088;&#1086;&#1075;05_00(27.06)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8.40.250\Ftp\&#1061;&#1072;&#1085;&#1086;&#1074;&#1072;\&#1043;&#1088;(27.07.00)5&#1061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rk_files\Files\&#1061;&#1072;&#1085;&#1086;&#1074;&#1072;\&#1043;&#1088;(27.07.00)5&#1061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8.40.250\Ftp\WINDOWS\Temporary%20Internet%20Files\OLK92E1\&#1060;&#1054;&#1058;%20&#1087;&#1086;%20&#1089;&#1086;&#1089;&#1090;&#1072;&#1074;&#1083;%20&#1079;&#1072;%20&#1103;&#1085;&#1074;&#1072;&#1088;&#1100;%20&#1086;&#1090;&#1087;&#1088;%20&#1052;&#1072;&#1096;&#1077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rk_files\Files\WINDOWS\Temporary%20Internet%20Files\OLK92E1\&#1060;&#1054;&#1058;%20&#1087;&#1086;%20&#1089;&#1086;&#1089;&#1090;&#1072;&#1074;&#1083;%20&#1079;&#1072;%20&#1103;&#1085;&#1074;&#1072;&#1088;&#1100;%20&#1086;&#1090;&#1087;&#1088;%20&#1052;&#1072;&#1096;&#1077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200.1.27:7000/Doc/Doc1/D260606/&#1040;&#1083;&#1100;&#1073;&#1086;&#1084;%20&#1073;&#1102;&#1076;&#1078;&#1077;&#1090;&#1085;&#1099;&#1093;%20&#1092;&#1086;&#1088;&#1084;%20(&#1088;&#1072;&#1079;&#1073;&#1080;&#1074;&#1082;&#1072;%203%20&#1082;&#1074;)%2006.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1076;&#1077;&#1092;&#1083;2005\V3-1.20.10.04.200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rk_files\Files\&#1055;&#1088;&#1086;&#1075;&#1085;&#1086;&#1079;%20&#1072;&#1074;&#1075;&#1091;&#1089;&#1090;%202015\&#1041;&#1072;&#1079;&#1086;&#1074;&#1099;&#1081;%20&#1074;&#1072;&#1088;&#1080;&#1072;&#1085;&#1090;\24.09.2015\&#1042;&#1072;&#1088;&#1080;&#1072;&#1085;&#1090;%20&#1073;&#1072;&#1079;&#1086;&#1074;&#1099;&#1081;%201\v1&#1090;&#1077;&#1082;-&#1073;&#1072;&#1079;&#1072;-2015-2018-2030-8.10-53-50-52-55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8.40.250\Ftp\&#1041;&#1072;&#1083;&#1072;&#1085;&#1089;\An(EsMon)\7.02.01\V&#1045;&#1052;_2001.5.0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rk_files\Files\&#1041;&#1072;&#1083;&#1072;&#1085;&#1089;\An(EsMon)\7.02.01\V&#1045;&#1052;_2001.5.02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8.40.250\Ftp\SC_W\&#1055;&#1088;&#1086;&#1075;&#1085;&#1086;&#1079;\&#1055;&#1088;&#1086;&#1075;05_00(27.06)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rk_files\Files\SC_W\&#1055;&#1088;&#1086;&#1075;&#1085;&#1086;&#1079;\&#1055;&#1088;&#1086;&#1075;05_00(27.06)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rk_files\Files\Documents%20and%20Settings\user\Application%20Data\Microsoft\Excel\31.08.09.&#1057;.&#1054;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8.40.250\Ftp\Documents%20and%20Settings\user\Application%20Data\Microsoft\Excel\31.08.09.&#1057;.&#1054;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&#1052;&#1086;&#1080;%20&#1076;&#1086;&#1082;&#1091;&#1084;&#1077;&#1085;&#1090;&#1099;\2002&#1075;\&#1054;&#1058;&#1080;&#1047;\&#1056;&#1072;&#1089;&#1094;&#1077;&#1085;&#1086;&#1095;&#1085;&#1072;&#1103;%20&#1074;&#1077;&#1076;&#1086;&#1084;&#1086;&#1089;&#1090;&#1100;(01.12.02&#1075;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8.40.250\Ftp\&#1041;&#1072;&#1083;&#1072;&#1085;&#1089;\An(EsMon)\SC_W\&#1055;&#1088;&#1086;&#1075;&#1085;&#1086;&#1079;\&#1055;&#1088;&#1086;&#1075;05_00(27.06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rk_files\Files\&#1041;&#1072;&#1083;&#1072;&#1085;&#1089;\An(EsMon)\SC_W\&#1055;&#1088;&#1086;&#1075;&#1085;&#1086;&#1079;\&#1055;&#1088;&#1086;&#1075;05_00(27.06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-pc-101\VRK3\Users\VCHDe1_KuchegarovMA\AppData\Local\Microsoft\Windows\Temporary%20Internet%20Files\Content.Outlook\U2YYTFO1\&#1057;&#1077;&#1073;&#1077;&#1089;&#1090;&#1086;&#1080;&#1084;&#1086;&#1089;&#1090;&#1100;%20&#1085;&#1086;&#1074;&#1086;&#1075;&#1086;%20&#1092;&#1086;&#1088;&#1084;&#1080;&#1088;&#1086;&#1074;&#1072;&#1085;&#1080;&#1103;%20&#1076;&#1083;&#1103;%20&#1086;&#1087;&#1088;&#1080;&#1093;&#1086;&#1076;&#1086;&#1074;&#1072;&#1085;&#1072;&#1103;%20&#1082;&#1086;&#1083;&#1087;&#1072;&#1088;%20&#1087;&#1086;%20&#1042;&#1103;&#1079;&#1077;&#1084;&#1089;&#1082;%20&#1087;&#1086;&#1089;&#1083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8.40.250\Ftp\&#1041;&#1072;&#1083;&#1072;&#1085;&#1089;\An(EsMon)\7.02.01\SC_W\&#1055;&#1088;&#1086;&#1075;&#1085;&#1086;&#1079;\&#1055;&#1088;&#1086;&#1075;05_00(27.0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rk_files\Files\&#1041;&#1072;&#1083;&#1072;&#1085;&#1089;\An(EsMon)\7.02.01\SC_W\&#1055;&#1088;&#1086;&#1075;&#1085;&#1086;&#1079;\&#1055;&#1088;&#1086;&#1075;05_00(27.0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8.40.250\Ftp\&#1041;&#1072;&#1083;&#1072;&#1085;&#1089;\An(EsMon)\7.02.01\&#1061;&#1072;&#1085;&#1086;&#1074;&#1072;\&#1043;&#1088;(27.07.00)5&#1061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справочник"/>
      <sheetName val="ФА_1"/>
    </sheetNames>
    <sheetDataSet>
      <sheetData sheetId="0"/>
      <sheetData sheetId="1" refreshError="1"/>
      <sheetData sheetId="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C7">
            <v>1</v>
          </cell>
          <cell r="D7">
            <v>0.96823653094377704</v>
          </cell>
          <cell r="E7">
            <v>0.96823653094377704</v>
          </cell>
          <cell r="F7">
            <v>1.1229601901335196</v>
          </cell>
          <cell r="G7">
            <v>1.0161446914977652</v>
          </cell>
          <cell r="H7">
            <v>0.99805999075066543</v>
          </cell>
          <cell r="I7">
            <v>1.0396119004194233</v>
          </cell>
          <cell r="J7">
            <v>0.98049752943558566</v>
          </cell>
          <cell r="K7">
            <v>0.99259132902537861</v>
          </cell>
          <cell r="L7">
            <v>1.1044472842847237</v>
          </cell>
          <cell r="M7">
            <v>1.0348386163581633</v>
          </cell>
          <cell r="N7">
            <v>1.0395740996174592</v>
          </cell>
          <cell r="O7">
            <v>1.0540458226402531</v>
          </cell>
          <cell r="P7">
            <v>0.96817585107915716</v>
          </cell>
          <cell r="Q7">
            <v>1.0294219108120777</v>
          </cell>
          <cell r="R7">
            <v>1.0399571051610308</v>
          </cell>
          <cell r="S7">
            <v>1.1119741325716432</v>
          </cell>
          <cell r="T7">
            <v>1.0990743618652594</v>
          </cell>
          <cell r="U7">
            <v>1.1000778357313643</v>
          </cell>
          <cell r="V7">
            <v>1.0230732575483696</v>
          </cell>
          <cell r="W7">
            <v>1.0561540342743616</v>
          </cell>
          <cell r="X7">
            <v>1.0313101518559431</v>
          </cell>
          <cell r="Y7">
            <v>1.0344522207555042</v>
          </cell>
          <cell r="Z7">
            <v>1.0230732575483696</v>
          </cell>
        </row>
        <row r="8">
          <cell r="C8">
            <v>1.0328054850659909</v>
          </cell>
          <cell r="D8">
            <v>1</v>
          </cell>
          <cell r="E8">
            <v>1</v>
          </cell>
          <cell r="F8">
            <v>1.1597994438806472</v>
          </cell>
          <cell r="G8">
            <v>1.0494798109995811</v>
          </cell>
          <cell r="H8">
            <v>1.0308018328721995</v>
          </cell>
          <cell r="I8">
            <v>1.0737168730930593</v>
          </cell>
          <cell r="J8">
            <v>1.0126632264947257</v>
          </cell>
          <cell r="K8">
            <v>1.0251537690463528</v>
          </cell>
          <cell r="L8">
            <v>1.1406792131755006</v>
          </cell>
          <cell r="M8">
            <v>1.0687869991328118</v>
          </cell>
          <cell r="N8">
            <v>1.0736778322174507</v>
          </cell>
          <cell r="O8">
            <v>1.0886243071337482</v>
          </cell>
          <cell r="P8">
            <v>0.99993732950298753</v>
          </cell>
          <cell r="Q8">
            <v>1.0631925959338271</v>
          </cell>
          <cell r="R8">
            <v>1.0740734024436622</v>
          </cell>
          <cell r="S8">
            <v>1.1484529833714905</v>
          </cell>
          <cell r="T8">
            <v>1.1351300294298439</v>
          </cell>
          <cell r="U8">
            <v>1.1361664227428774</v>
          </cell>
          <cell r="V8">
            <v>1.0566356720202874</v>
          </cell>
          <cell r="W8">
            <v>1.0908016796731355</v>
          </cell>
          <cell r="X8">
            <v>1.0651427816410579</v>
          </cell>
          <cell r="Y8">
            <v>1.0683879276349801</v>
          </cell>
          <cell r="Z8">
            <v>1.0566356720202874</v>
          </cell>
        </row>
        <row r="9">
          <cell r="C9">
            <v>1.0328054850659909</v>
          </cell>
          <cell r="D9">
            <v>1</v>
          </cell>
          <cell r="E9">
            <v>1</v>
          </cell>
          <cell r="F9">
            <v>1.1597994438806472</v>
          </cell>
          <cell r="G9">
            <v>1.0494798109995811</v>
          </cell>
          <cell r="H9">
            <v>1.0308018328721995</v>
          </cell>
          <cell r="I9">
            <v>1.0737168730930593</v>
          </cell>
          <cell r="J9">
            <v>1.0126632264947257</v>
          </cell>
          <cell r="K9">
            <v>1.0251537690463528</v>
          </cell>
          <cell r="L9">
            <v>1.1406792131755006</v>
          </cell>
          <cell r="M9">
            <v>1.0687869991328118</v>
          </cell>
          <cell r="N9">
            <v>1.0736778322174507</v>
          </cell>
          <cell r="O9">
            <v>1.0886243071337482</v>
          </cell>
          <cell r="P9">
            <v>0.99993732950298753</v>
          </cell>
          <cell r="Q9">
            <v>1.0631925959338271</v>
          </cell>
          <cell r="R9">
            <v>1.0740734024436622</v>
          </cell>
          <cell r="S9">
            <v>1.1484529833714905</v>
          </cell>
          <cell r="T9">
            <v>1.1351300294298439</v>
          </cell>
          <cell r="U9">
            <v>1.1361664227428774</v>
          </cell>
          <cell r="V9">
            <v>1.0566356720202874</v>
          </cell>
          <cell r="W9">
            <v>1.0908016796731355</v>
          </cell>
          <cell r="X9">
            <v>1.0651427816410579</v>
          </cell>
          <cell r="Y9">
            <v>1.0683879276349801</v>
          </cell>
          <cell r="Z9">
            <v>1.0566356720202874</v>
          </cell>
        </row>
        <row r="10">
          <cell r="C10">
            <v>0.89050351809987172</v>
          </cell>
          <cell r="D10">
            <v>0.86221803715824874</v>
          </cell>
          <cell r="E10">
            <v>0.86221803715824874</v>
          </cell>
          <cell r="F10">
            <v>1</v>
          </cell>
          <cell r="G10">
            <v>0.90488042267726876</v>
          </cell>
          <cell r="H10">
            <v>0.88877593303819302</v>
          </cell>
          <cell r="I10">
            <v>0.92577805478199005</v>
          </cell>
          <cell r="J10">
            <v>0.87313649945062155</v>
          </cell>
          <cell r="K10">
            <v>0.88390607053252701</v>
          </cell>
          <cell r="L10">
            <v>0.98351419221139569</v>
          </cell>
          <cell r="M10">
            <v>0.92152742853254788</v>
          </cell>
          <cell r="N10">
            <v>0.92574439303485401</v>
          </cell>
          <cell r="O10">
            <v>0.93863151329961891</v>
          </cell>
          <cell r="P10">
            <v>0.86216400152532702</v>
          </cell>
          <cell r="Q10">
            <v>0.91670383318724757</v>
          </cell>
          <cell r="R10">
            <v>0.92608546081885623</v>
          </cell>
          <cell r="S10">
            <v>0.9902168770911014</v>
          </cell>
          <cell r="T10">
            <v>0.97872958589438508</v>
          </cell>
          <cell r="U10">
            <v>0.97962318290247274</v>
          </cell>
          <cell r="V10">
            <v>0.91105033512071931</v>
          </cell>
          <cell r="W10">
            <v>0.94050888317669157</v>
          </cell>
          <cell r="X10">
            <v>0.91838531847983018</v>
          </cell>
          <cell r="Y10">
            <v>0.92118334188900164</v>
          </cell>
          <cell r="Z10">
            <v>0.91105033512071931</v>
          </cell>
        </row>
        <row r="11">
          <cell r="C11">
            <v>0.98411181829433314</v>
          </cell>
          <cell r="D11">
            <v>0.95285301300607783</v>
          </cell>
          <cell r="E11">
            <v>0.95285301300607783</v>
          </cell>
          <cell r="F11">
            <v>1.105118394584448</v>
          </cell>
          <cell r="G11">
            <v>1</v>
          </cell>
          <cell r="H11">
            <v>0.98220263226446269</v>
          </cell>
          <cell r="I11">
            <v>1.023094357642186</v>
          </cell>
          <cell r="J11">
            <v>0.96491920652595564</v>
          </cell>
          <cell r="K11">
            <v>0.97682085763035409</v>
          </cell>
          <cell r="L11">
            <v>1.0868996251476779</v>
          </cell>
          <cell r="M11">
            <v>1.018396912385424</v>
          </cell>
          <cell r="N11">
            <v>1.0230571574262322</v>
          </cell>
          <cell r="O11">
            <v>1.0372989510840458</v>
          </cell>
          <cell r="P11">
            <v>0.95279329723417294</v>
          </cell>
          <cell r="Q11">
            <v>1.0130662684413005</v>
          </cell>
          <cell r="R11">
            <v>1.0234340777081332</v>
          </cell>
          <cell r="S11">
            <v>1.0943068855013436</v>
          </cell>
          <cell r="T11">
            <v>1.0816120686959045</v>
          </cell>
          <cell r="U11">
            <v>1.0825995991868878</v>
          </cell>
          <cell r="V11">
            <v>1.0068184837342327</v>
          </cell>
          <cell r="W11">
            <v>1.0393736670686375</v>
          </cell>
          <cell r="X11">
            <v>1.0149245087683569</v>
          </cell>
          <cell r="Y11">
            <v>1.0180166559063102</v>
          </cell>
          <cell r="Z11">
            <v>1.0068184837342327</v>
          </cell>
        </row>
        <row r="12">
          <cell r="C12">
            <v>1.001943780200903</v>
          </cell>
          <cell r="D12">
            <v>0.97011856994241652</v>
          </cell>
          <cell r="E12">
            <v>0.97011856994241652</v>
          </cell>
          <cell r="F12">
            <v>1.1251429779175033</v>
          </cell>
          <cell r="G12">
            <v>1.0181198534303513</v>
          </cell>
          <cell r="H12">
            <v>1</v>
          </cell>
          <cell r="I12">
            <v>1.0416326774480817</v>
          </cell>
          <cell r="J12">
            <v>0.98240340112033686</v>
          </cell>
          <cell r="K12">
            <v>0.99452070839832607</v>
          </cell>
          <cell r="L12">
            <v>1.1065940870488575</v>
          </cell>
          <cell r="M12">
            <v>1.0368501151717702</v>
          </cell>
          <cell r="N12">
            <v>1.0415948031696671</v>
          </cell>
          <cell r="O12">
            <v>1.0560946560411459</v>
          </cell>
          <cell r="P12">
            <v>0.9700577721294773</v>
          </cell>
          <cell r="Q12">
            <v>1.03142288074069</v>
          </cell>
          <cell r="R12">
            <v>1.0419785531918313</v>
          </cell>
          <cell r="S12">
            <v>1.1141355658744523</v>
          </cell>
          <cell r="T12">
            <v>1.1012107208491733</v>
          </cell>
          <cell r="U12">
            <v>1.1022161452479111</v>
          </cell>
          <cell r="V12">
            <v>1.0250618870904655</v>
          </cell>
          <cell r="W12">
            <v>1.0582069655752879</v>
          </cell>
          <cell r="X12">
            <v>1.0333147921101109</v>
          </cell>
          <cell r="Y12">
            <v>1.036462968500989</v>
          </cell>
          <cell r="Z12">
            <v>1.0250618870904655</v>
          </cell>
        </row>
        <row r="13">
          <cell r="C13">
            <v>0.96189741536871376</v>
          </cell>
          <cell r="D13">
            <v>0.9313442165803888</v>
          </cell>
          <cell r="E13">
            <v>0.9313442165803888</v>
          </cell>
          <cell r="F13">
            <v>1.0801725044513919</v>
          </cell>
          <cell r="G13">
            <v>0.97742695239233945</v>
          </cell>
          <cell r="H13">
            <v>0.96003132548598746</v>
          </cell>
          <cell r="I13">
            <v>1</v>
          </cell>
          <cell r="J13">
            <v>0.94313803933949925</v>
          </cell>
          <cell r="K13">
            <v>0.95477103390690832</v>
          </cell>
          <cell r="L13">
            <v>1.0623649881644708</v>
          </cell>
          <cell r="M13">
            <v>0.99540859039865326</v>
          </cell>
          <cell r="N13">
            <v>0.99996363950629186</v>
          </cell>
          <cell r="O13">
            <v>1.0138839524778493</v>
          </cell>
          <cell r="P13">
            <v>0.93128584877544607</v>
          </cell>
          <cell r="Q13">
            <v>0.99019827533406013</v>
          </cell>
          <cell r="R13">
            <v>1.0003320515487253</v>
          </cell>
          <cell r="S13">
            <v>1.0696050440775311</v>
          </cell>
          <cell r="T13">
            <v>1.0571967879762116</v>
          </cell>
          <cell r="U13">
            <v>1.0581620268944079</v>
          </cell>
          <cell r="V13">
            <v>0.98409152216862716</v>
          </cell>
          <cell r="W13">
            <v>1.0159118357997485</v>
          </cell>
          <cell r="X13">
            <v>0.99201456951374734</v>
          </cell>
          <cell r="Y13">
            <v>0.99503691746714573</v>
          </cell>
          <cell r="Z13">
            <v>0.98409152216862716</v>
          </cell>
        </row>
        <row r="14">
          <cell r="C14">
            <v>1.0198903821569452</v>
          </cell>
          <cell r="D14">
            <v>0.98749512556256358</v>
          </cell>
          <cell r="E14">
            <v>0.98749512556256358</v>
          </cell>
          <cell r="F14">
            <v>1.1452962974623109</v>
          </cell>
          <cell r="G14">
            <v>1.0363561977384068</v>
          </cell>
          <cell r="H14">
            <v>1.0179117853822532</v>
          </cell>
          <cell r="I14">
            <v>1.0602901784136736</v>
          </cell>
          <cell r="J14">
            <v>1</v>
          </cell>
          <cell r="K14">
            <v>1.0123343498853634</v>
          </cell>
          <cell r="L14">
            <v>1.126415162841347</v>
          </cell>
          <cell r="M14">
            <v>1.0554219519082915</v>
          </cell>
          <cell r="N14">
            <v>1.0602516257393126</v>
          </cell>
          <cell r="O14">
            <v>1.0750111968634994</v>
          </cell>
          <cell r="P14">
            <v>0.9874332387522472</v>
          </cell>
          <cell r="Q14">
            <v>1.0498975060188624</v>
          </cell>
          <cell r="R14">
            <v>1.060642249409514</v>
          </cell>
          <cell r="S14">
            <v>1.1340917230171306</v>
          </cell>
          <cell r="T14">
            <v>1.1209353709416601</v>
          </cell>
          <cell r="U14">
            <v>1.1219588042864463</v>
          </cell>
          <cell r="V14">
            <v>1.0434225756155573</v>
          </cell>
          <cell r="W14">
            <v>1.077161341632678</v>
          </cell>
          <cell r="X14">
            <v>1.0518233048986947</v>
          </cell>
          <cell r="Y14">
            <v>1.0550278707494318</v>
          </cell>
          <cell r="Z14">
            <v>1.0434225756155573</v>
          </cell>
        </row>
        <row r="15">
          <cell r="C15">
            <v>1.0074639690655931</v>
          </cell>
          <cell r="D15">
            <v>0.9754634184589186</v>
          </cell>
          <cell r="E15">
            <v>0.9754634184589186</v>
          </cell>
          <cell r="F15">
            <v>1.1313419302545686</v>
          </cell>
          <cell r="G15">
            <v>1.0237291640412713</v>
          </cell>
          <cell r="H15">
            <v>1.0055094796472346</v>
          </cell>
          <cell r="I15">
            <v>1.0473715314843763</v>
          </cell>
          <cell r="J15">
            <v>0.98781593266418333</v>
          </cell>
          <cell r="K15">
            <v>1</v>
          </cell>
          <cell r="L15">
            <v>1.1126908446492032</v>
          </cell>
          <cell r="M15">
            <v>1.0425626197785418</v>
          </cell>
          <cell r="N15">
            <v>1.0473334485383958</v>
          </cell>
          <cell r="O15">
            <v>1.0619131880541577</v>
          </cell>
          <cell r="P15">
            <v>0.97540228568166631</v>
          </cell>
          <cell r="Q15">
            <v>1.0371054841098228</v>
          </cell>
          <cell r="R15">
            <v>1.0477193128234965</v>
          </cell>
          <cell r="S15">
            <v>1.1202738730988977</v>
          </cell>
          <cell r="T15">
            <v>1.1072778189030084</v>
          </cell>
          <cell r="U15">
            <v>1.1082887826670078</v>
          </cell>
          <cell r="V15">
            <v>1.0307094446945462</v>
          </cell>
          <cell r="W15">
            <v>1.0640371353146869</v>
          </cell>
          <cell r="X15">
            <v>1.039007818926428</v>
          </cell>
          <cell r="Y15">
            <v>1.0421733401310576</v>
          </cell>
          <cell r="Z15">
            <v>1.0307094446945462</v>
          </cell>
        </row>
        <row r="16">
          <cell r="C16">
            <v>0.90543026745512145</v>
          </cell>
          <cell r="D16">
            <v>0.87667066117224302</v>
          </cell>
          <cell r="E16">
            <v>0.87667066117224302</v>
          </cell>
          <cell r="F16">
            <v>1.0167621452940465</v>
          </cell>
          <cell r="G16">
            <v>0.92004815979592347</v>
          </cell>
          <cell r="H16">
            <v>0.90367372436163107</v>
          </cell>
          <cell r="I16">
            <v>0.94129608104628559</v>
          </cell>
          <cell r="J16">
            <v>0.8877721403159482</v>
          </cell>
          <cell r="K16">
            <v>0.89872223251308303</v>
          </cell>
          <cell r="L16">
            <v>1</v>
          </cell>
          <cell r="M16">
            <v>0.93697420518205954</v>
          </cell>
          <cell r="N16">
            <v>0.9412618550560532</v>
          </cell>
          <cell r="O16">
            <v>0.95436499110311801</v>
          </cell>
          <cell r="P16">
            <v>0.87661571978619113</v>
          </cell>
          <cell r="Q16">
            <v>0.9320697560307416</v>
          </cell>
          <cell r="R16">
            <v>0.94160863986780607</v>
          </cell>
          <cell r="S16">
            <v>1.0068150362575194</v>
          </cell>
          <cell r="T16">
            <v>0.99513519341672885</v>
          </cell>
          <cell r="U16">
            <v>0.99604376902770042</v>
          </cell>
          <cell r="V16">
            <v>0.92632149320820267</v>
          </cell>
          <cell r="W16">
            <v>0.95627382972684083</v>
          </cell>
          <cell r="X16">
            <v>0.9337794266241084</v>
          </cell>
          <cell r="Y16">
            <v>0.93662435090820051</v>
          </cell>
          <cell r="Z16">
            <v>0.92632149320820267</v>
          </cell>
        </row>
        <row r="17">
          <cell r="C17">
            <v>0.96633425173021814</v>
          </cell>
          <cell r="D17">
            <v>0.935640123627417</v>
          </cell>
          <cell r="E17">
            <v>0.935640123627417</v>
          </cell>
          <cell r="F17">
            <v>1.0851548950554981</v>
          </cell>
          <cell r="G17">
            <v>0.9819354201081264</v>
          </cell>
          <cell r="H17">
            <v>0.96445955434391273</v>
          </cell>
          <cell r="I17">
            <v>1.0046125878816334</v>
          </cell>
          <cell r="J17">
            <v>0.9474883464304642</v>
          </cell>
          <cell r="K17">
            <v>0.95917499920764204</v>
          </cell>
          <cell r="L17">
            <v>1.06726524003475</v>
          </cell>
          <cell r="M17">
            <v>1</v>
          </cell>
          <cell r="N17">
            <v>1.0045760596719528</v>
          </cell>
          <cell r="O17">
            <v>1.0185605813104313</v>
          </cell>
          <cell r="P17">
            <v>0.9355814865958445</v>
          </cell>
          <cell r="Q17">
            <v>0.99476565189928046</v>
          </cell>
          <cell r="R17">
            <v>1.0049461710473084</v>
          </cell>
          <cell r="S17">
            <v>1.0745386913419772</v>
          </cell>
          <cell r="T17">
            <v>1.0620732010689327</v>
          </cell>
          <cell r="U17">
            <v>1.0630428922364659</v>
          </cell>
          <cell r="V17">
            <v>0.98863073079820052</v>
          </cell>
          <cell r="W17">
            <v>1.0205978184223665</v>
          </cell>
          <cell r="X17">
            <v>0.99659032389549029</v>
          </cell>
          <cell r="Y17">
            <v>0.99962661269443265</v>
          </cell>
          <cell r="Z17">
            <v>0.98863073079820052</v>
          </cell>
        </row>
        <row r="18">
          <cell r="C18">
            <v>0.96193239170539002</v>
          </cell>
          <cell r="D18">
            <v>0.93137808194727734</v>
          </cell>
          <cell r="E18">
            <v>0.93137808194727734</v>
          </cell>
          <cell r="F18">
            <v>1.080211781485076</v>
          </cell>
          <cell r="G18">
            <v>0.97746249341118108</v>
          </cell>
          <cell r="H18">
            <v>0.96006623396824708</v>
          </cell>
          <cell r="I18">
            <v>1.0000363618158417</v>
          </cell>
          <cell r="J18">
            <v>0.943172333551199</v>
          </cell>
          <cell r="K18">
            <v>0.95480575111541421</v>
          </cell>
          <cell r="L18">
            <v>1.0624036176845273</v>
          </cell>
          <cell r="M18">
            <v>0.99544478526250457</v>
          </cell>
          <cell r="N18">
            <v>1</v>
          </cell>
          <cell r="O18">
            <v>1.0139208191394142</v>
          </cell>
          <cell r="P18">
            <v>0.93131971201997521</v>
          </cell>
          <cell r="Q18">
            <v>0.99023428074139463</v>
          </cell>
          <cell r="R18">
            <v>1.0003684254385643</v>
          </cell>
          <cell r="S18">
            <v>1.0696439368591673</v>
          </cell>
          <cell r="T18">
            <v>1.0572352295711245</v>
          </cell>
          <cell r="U18">
            <v>1.0582005035871604</v>
          </cell>
          <cell r="V18">
            <v>0.98412730552332772</v>
          </cell>
          <cell r="W18">
            <v>1.0159487761988333</v>
          </cell>
          <cell r="X18">
            <v>0.99205064096483631</v>
          </cell>
          <cell r="Y18">
            <v>0.99507309881629435</v>
          </cell>
          <cell r="Z18">
            <v>0.98412730552332772</v>
          </cell>
        </row>
        <row r="19">
          <cell r="C19">
            <v>0.94872535758941179</v>
          </cell>
          <cell r="D19">
            <v>0.91859054905076643</v>
          </cell>
          <cell r="E19">
            <v>0.91859054905076643</v>
          </cell>
          <cell r="F19">
            <v>1.0653808079430973</v>
          </cell>
          <cell r="G19">
            <v>0.96404223580379989</v>
          </cell>
          <cell r="H19">
            <v>0.94688482162061016</v>
          </cell>
          <cell r="I19">
            <v>0.98630617197962545</v>
          </cell>
          <cell r="J19">
            <v>0.93022286922931086</v>
          </cell>
          <cell r="K19">
            <v>0.94169656356975184</v>
          </cell>
          <cell r="L19">
            <v>1.0478171447216793</v>
          </cell>
          <cell r="M19">
            <v>0.98177763635173065</v>
          </cell>
          <cell r="N19">
            <v>0.98627030940026483</v>
          </cell>
          <cell r="O19">
            <v>1</v>
          </cell>
          <cell r="P19">
            <v>0.91853298052450649</v>
          </cell>
          <cell r="Q19">
            <v>0.97663867044556396</v>
          </cell>
          <cell r="R19">
            <v>0.98663367647154854</v>
          </cell>
          <cell r="S19">
            <v>1.0549580565542083</v>
          </cell>
          <cell r="T19">
            <v>1.0427197169779729</v>
          </cell>
          <cell r="U19">
            <v>1.0436717380804248</v>
          </cell>
          <cell r="V19">
            <v>0.97061554210774137</v>
          </cell>
          <cell r="W19">
            <v>1.0020001138364436</v>
          </cell>
          <cell r="X19">
            <v>0.97843009260512015</v>
          </cell>
          <cell r="Y19">
            <v>0.98141105304542697</v>
          </cell>
          <cell r="Z19">
            <v>0.97061554210774137</v>
          </cell>
        </row>
        <row r="20">
          <cell r="C20">
            <v>1.0328702155557492</v>
          </cell>
          <cell r="D20">
            <v>1.0000626744248498</v>
          </cell>
          <cell r="E20">
            <v>1.0000626744248498</v>
          </cell>
          <cell r="F20">
            <v>1.1598721336437334</v>
          </cell>
          <cell r="G20">
            <v>1.0495455865431271</v>
          </cell>
          <cell r="H20">
            <v>1.0308664377842089</v>
          </cell>
          <cell r="I20">
            <v>1.0737841676805318</v>
          </cell>
          <cell r="J20">
            <v>1.0127266945800129</v>
          </cell>
          <cell r="K20">
            <v>1.0252180199692102</v>
          </cell>
          <cell r="L20">
            <v>1.1407507045891245</v>
          </cell>
          <cell r="M20">
            <v>1.0688539847432694</v>
          </cell>
          <cell r="N20">
            <v>1.0737451243580589</v>
          </cell>
          <cell r="O20">
            <v>1.0886925360360753</v>
          </cell>
          <cell r="P20">
            <v>1</v>
          </cell>
          <cell r="Q20">
            <v>1.0632592309182818</v>
          </cell>
          <cell r="R20">
            <v>1.0741407193764068</v>
          </cell>
          <cell r="S20">
            <v>1.1485249620016902</v>
          </cell>
          <cell r="T20">
            <v>1.1352011730515681</v>
          </cell>
          <cell r="U20">
            <v>1.1362376313199563</v>
          </cell>
          <cell r="V20">
            <v>1.056701896053307</v>
          </cell>
          <cell r="W20">
            <v>1.090870045041034</v>
          </cell>
          <cell r="X20">
            <v>1.0652095388522802</v>
          </cell>
          <cell r="Y20">
            <v>1.0684548882338611</v>
          </cell>
          <cell r="Z20">
            <v>1.056701896053307</v>
          </cell>
        </row>
        <row r="21">
          <cell r="C21">
            <v>0.97141899691170586</v>
          </cell>
          <cell r="D21">
            <v>0.94056335966267368</v>
          </cell>
          <cell r="E21">
            <v>0.94056335966267368</v>
          </cell>
          <cell r="F21">
            <v>1.0908648614712819</v>
          </cell>
          <cell r="G21">
            <v>0.98710225693191389</v>
          </cell>
          <cell r="H21">
            <v>0.96953443507271786</v>
          </cell>
          <cell r="I21">
            <v>1.0098987494829084</v>
          </cell>
          <cell r="J21">
            <v>0.95247392651872242</v>
          </cell>
          <cell r="K21">
            <v>0.96422207318509023</v>
          </cell>
          <cell r="L21">
            <v>1.072881073041724</v>
          </cell>
          <cell r="M21">
            <v>1.0052618906681445</v>
          </cell>
          <cell r="N21">
            <v>1.009862029065782</v>
          </cell>
          <cell r="O21">
            <v>1.0239201357281686</v>
          </cell>
          <cell r="P21">
            <v>0.94050441408945196</v>
          </cell>
          <cell r="Q21">
            <v>1</v>
          </cell>
          <cell r="R21">
            <v>1.01023408792673</v>
          </cell>
          <cell r="S21">
            <v>1.0801927964545097</v>
          </cell>
          <cell r="T21">
            <v>1.0676617141345237</v>
          </cell>
          <cell r="U21">
            <v>1.0686365077109623</v>
          </cell>
          <cell r="V21">
            <v>0.99383279761482846</v>
          </cell>
          <cell r="W21">
            <v>1.0259680925590517</v>
          </cell>
          <cell r="X21">
            <v>1.0018342732207592</v>
          </cell>
          <cell r="Y21">
            <v>1.0048865386393984</v>
          </cell>
          <cell r="Z21">
            <v>0.99383279761482846</v>
          </cell>
        </row>
        <row r="22">
          <cell r="C22">
            <v>0.9615781218641285</v>
          </cell>
          <cell r="D22">
            <v>0.9310350649451562</v>
          </cell>
          <cell r="E22">
            <v>0.9310350649451562</v>
          </cell>
          <cell r="F22">
            <v>1.0798139505567743</v>
          </cell>
          <cell r="G22">
            <v>0.97710250399262533</v>
          </cell>
          <cell r="H22">
            <v>0.95971265141375428</v>
          </cell>
          <cell r="I22">
            <v>0.99966805867290642</v>
          </cell>
          <cell r="J22">
            <v>0.94282497284708855</v>
          </cell>
          <cell r="K22">
            <v>0.95445410594284275</v>
          </cell>
          <cell r="L22">
            <v>1.062012345320442</v>
          </cell>
          <cell r="M22">
            <v>0.99507817315015601</v>
          </cell>
          <cell r="N22">
            <v>0.99963171024874886</v>
          </cell>
          <cell r="O22">
            <v>1.013547402493145</v>
          </cell>
          <cell r="P22">
            <v>0.9309767165149001</v>
          </cell>
          <cell r="Q22">
            <v>0.98986958760445998</v>
          </cell>
          <cell r="R22">
            <v>1</v>
          </cell>
          <cell r="S22">
            <v>1.0692499979597341</v>
          </cell>
          <cell r="T22">
            <v>1.0568458606714117</v>
          </cell>
          <cell r="U22">
            <v>1.0578107791869207</v>
          </cell>
          <cell r="V22">
            <v>0.98376486152277709</v>
          </cell>
          <cell r="W22">
            <v>1.0155746126767631</v>
          </cell>
          <cell r="X22">
            <v>0.99168527888104685</v>
          </cell>
          <cell r="Y22">
            <v>0.99470662359225459</v>
          </cell>
          <cell r="Z22">
            <v>0.98376486152277709</v>
          </cell>
        </row>
        <row r="23">
          <cell r="C23">
            <v>0.89930149515917013</v>
          </cell>
          <cell r="D23">
            <v>0.87073655994546684</v>
          </cell>
          <cell r="E23">
            <v>0.87073655994546684</v>
          </cell>
          <cell r="F23">
            <v>1.0098797779913002</v>
          </cell>
          <cell r="G23">
            <v>0.91382044036199406</v>
          </cell>
          <cell r="H23">
            <v>0.89755684194062102</v>
          </cell>
          <cell r="I23">
            <v>0.93492453643245377</v>
          </cell>
          <cell r="J23">
            <v>0.88176289422129472</v>
          </cell>
          <cell r="K23">
            <v>0.8926388662745508</v>
          </cell>
          <cell r="L23">
            <v>0.99323109408173715</v>
          </cell>
          <cell r="M23">
            <v>0.93063191493934316</v>
          </cell>
          <cell r="N23">
            <v>0.93489054211472922</v>
          </cell>
          <cell r="O23">
            <v>0.94790498426665726</v>
          </cell>
          <cell r="P23">
            <v>0.87068199045248817</v>
          </cell>
          <cell r="Q23">
            <v>0.92576066354291142</v>
          </cell>
          <cell r="R23">
            <v>0.9352349795727174</v>
          </cell>
          <cell r="S23">
            <v>1</v>
          </cell>
          <cell r="T23">
            <v>0.98839921691653876</v>
          </cell>
          <cell r="U23">
            <v>0.98930164246468</v>
          </cell>
          <cell r="V23">
            <v>0.92005131017061159</v>
          </cell>
          <cell r="W23">
            <v>0.94980090214132296</v>
          </cell>
          <cell r="X23">
            <v>0.92745876153688045</v>
          </cell>
          <cell r="Y23">
            <v>0.93028442879614892</v>
          </cell>
          <cell r="Z23">
            <v>0.92005131017061159</v>
          </cell>
        </row>
        <row r="24">
          <cell r="C24">
            <v>0.90985654355805501</v>
          </cell>
          <cell r="D24">
            <v>0.8809563433911467</v>
          </cell>
          <cell r="E24">
            <v>0.8809563433911467</v>
          </cell>
          <cell r="F24">
            <v>1.0217326771481803</v>
          </cell>
          <cell r="G24">
            <v>0.92454589676102283</v>
          </cell>
          <cell r="H24">
            <v>0.90809141344798483</v>
          </cell>
          <cell r="I24">
            <v>0.94589769035743743</v>
          </cell>
          <cell r="J24">
            <v>0.89211209309947426</v>
          </cell>
          <cell r="K24">
            <v>0.90311571579272709</v>
          </cell>
          <cell r="L24">
            <v>1.0048885886213794</v>
          </cell>
          <cell r="M24">
            <v>0.94155468662003861</v>
          </cell>
          <cell r="N24">
            <v>0.94586329705041861</v>
          </cell>
          <cell r="O24">
            <v>0.95903048893926746</v>
          </cell>
          <cell r="P24">
            <v>0.88090113341926013</v>
          </cell>
          <cell r="Q24">
            <v>0.93662626163440532</v>
          </cell>
          <cell r="R24">
            <v>0.94621177715045623</v>
          </cell>
          <cell r="S24">
            <v>1.0117369407876016</v>
          </cell>
          <cell r="T24">
            <v>1</v>
          </cell>
          <cell r="U24">
            <v>1.0009130172633649</v>
          </cell>
          <cell r="V24">
            <v>0.93084989791963935</v>
          </cell>
          <cell r="W24">
            <v>0.96094865908976634</v>
          </cell>
          <cell r="X24">
            <v>0.93834429010398113</v>
          </cell>
          <cell r="Y24">
            <v>0.94120312205255718</v>
          </cell>
          <cell r="Z24">
            <v>0.93084989791963935</v>
          </cell>
        </row>
        <row r="25">
          <cell r="C25">
            <v>0.90902658659163904</v>
          </cell>
          <cell r="D25">
            <v>0.88015274873715155</v>
          </cell>
          <cell r="E25">
            <v>0.88015274873715155</v>
          </cell>
          <cell r="F25">
            <v>1.0208006685153712</v>
          </cell>
          <cell r="G25">
            <v>0.92370254039542765</v>
          </cell>
          <cell r="H25">
            <v>0.90726306660576028</v>
          </cell>
          <cell r="I25">
            <v>0.94503485721831537</v>
          </cell>
          <cell r="J25">
            <v>0.89129832234436557</v>
          </cell>
          <cell r="K25">
            <v>0.90229190770439849</v>
          </cell>
          <cell r="L25">
            <v>1.0039719449037481</v>
          </cell>
          <cell r="M25">
            <v>0.94069581510127587</v>
          </cell>
          <cell r="N25">
            <v>0.94500049528433561</v>
          </cell>
          <cell r="O25">
            <v>0.95815567626584563</v>
          </cell>
          <cell r="P25">
            <v>0.88009758912694136</v>
          </cell>
          <cell r="Q25">
            <v>0.93577188574814563</v>
          </cell>
          <cell r="R25">
            <v>0.94534865750625408</v>
          </cell>
          <cell r="S25">
            <v>1.0108140501097995</v>
          </cell>
          <cell r="T25">
            <v>0.99908781557676074</v>
          </cell>
          <cell r="U25">
            <v>1</v>
          </cell>
          <cell r="V25">
            <v>0.93000079114238332</v>
          </cell>
          <cell r="W25">
            <v>0.96007209669141202</v>
          </cell>
          <cell r="X25">
            <v>0.93748834705891282</v>
          </cell>
          <cell r="Y25">
            <v>0.94034457122551673</v>
          </cell>
          <cell r="Z25">
            <v>0.93000079114238332</v>
          </cell>
        </row>
        <row r="26">
          <cell r="C26">
            <v>0.97744711106645388</v>
          </cell>
          <cell r="D26">
            <v>0.94640000000000002</v>
          </cell>
          <cell r="E26">
            <v>0.94640000000000002</v>
          </cell>
          <cell r="F26">
            <v>1.0976341936886445</v>
          </cell>
          <cell r="G26">
            <v>0.9932276931300037</v>
          </cell>
          <cell r="H26">
            <v>0.9755508546302496</v>
          </cell>
          <cell r="I26">
            <v>1.0161656486952713</v>
          </cell>
          <cell r="J26">
            <v>0.95838447755460854</v>
          </cell>
          <cell r="K26">
            <v>0.97020552702546825</v>
          </cell>
          <cell r="L26">
            <v>1.0795388073492937</v>
          </cell>
          <cell r="M26">
            <v>1.0115000159792931</v>
          </cell>
          <cell r="N26">
            <v>1.0161287004105954</v>
          </cell>
          <cell r="O26">
            <v>1.0302740442713794</v>
          </cell>
          <cell r="P26">
            <v>0.94634068864162746</v>
          </cell>
          <cell r="Q26">
            <v>1.006205472791774</v>
          </cell>
          <cell r="R26">
            <v>1.0165030680726819</v>
          </cell>
          <cell r="S26">
            <v>1.0868959034627785</v>
          </cell>
          <cell r="T26">
            <v>1.0742870598524041</v>
          </cell>
          <cell r="U26">
            <v>1.0752679024838592</v>
          </cell>
          <cell r="V26">
            <v>1</v>
          </cell>
          <cell r="W26">
            <v>1.0323347096426554</v>
          </cell>
          <cell r="X26">
            <v>1.0080511285450973</v>
          </cell>
          <cell r="Y26">
            <v>1.0111223347137452</v>
          </cell>
          <cell r="Z26">
            <v>1</v>
          </cell>
        </row>
        <row r="27">
          <cell r="C27">
            <v>0.94683158663220679</v>
          </cell>
          <cell r="D27">
            <v>0.9167569308287602</v>
          </cell>
          <cell r="E27">
            <v>0.9167569308287602</v>
          </cell>
          <cell r="F27">
            <v>1.0632541785489249</v>
          </cell>
          <cell r="G27">
            <v>0.96211789049872332</v>
          </cell>
          <cell r="H27">
            <v>0.94499472459657818</v>
          </cell>
          <cell r="I27">
            <v>0.98433738515584634</v>
          </cell>
          <cell r="J27">
            <v>0.92836603148445451</v>
          </cell>
          <cell r="K27">
            <v>0.93981682293847002</v>
          </cell>
          <cell r="L27">
            <v>1.0457255745309371</v>
          </cell>
          <cell r="M27">
            <v>0.97981788903467726</v>
          </cell>
          <cell r="N27">
            <v>0.9843015941625467</v>
          </cell>
          <cell r="O27">
            <v>0.99800387863352058</v>
          </cell>
          <cell r="P27">
            <v>0.91669947721626555</v>
          </cell>
          <cell r="Q27">
            <v>0.97468918112815761</v>
          </cell>
          <cell r="R27">
            <v>0.98466423590905561</v>
          </cell>
          <cell r="S27">
            <v>1.0528522322367808</v>
          </cell>
          <cell r="T27">
            <v>1.0406383218716639</v>
          </cell>
          <cell r="U27">
            <v>1.0415884426244519</v>
          </cell>
          <cell r="V27">
            <v>0.96867807568550313</v>
          </cell>
          <cell r="W27">
            <v>1</v>
          </cell>
          <cell r="X27">
            <v>0.97647702739166464</v>
          </cell>
          <cell r="Y27">
            <v>0.97945203747314391</v>
          </cell>
          <cell r="Z27">
            <v>0.96867807568550313</v>
          </cell>
        </row>
        <row r="28">
          <cell r="C28">
            <v>0.9696404114711783</v>
          </cell>
          <cell r="D28">
            <v>0.93884126826575032</v>
          </cell>
          <cell r="E28">
            <v>0.93884126826575032</v>
          </cell>
          <cell r="F28">
            <v>1.0888675808268184</v>
          </cell>
          <cell r="G28">
            <v>0.98529495677814671</v>
          </cell>
          <cell r="H28">
            <v>0.9677593001043957</v>
          </cell>
          <cell r="I28">
            <v>1.0080497108930233</v>
          </cell>
          <cell r="J28">
            <v>0.95073002788839511</v>
          </cell>
          <cell r="K28">
            <v>0.96245666469889191</v>
          </cell>
          <cell r="L28">
            <v>1.070916719182065</v>
          </cell>
          <cell r="M28">
            <v>1.0034213417717943</v>
          </cell>
          <cell r="N28">
            <v>1.008013057707853</v>
          </cell>
          <cell r="O28">
            <v>1.0220454251743718</v>
          </cell>
          <cell r="P28">
            <v>0.93878243061685229</v>
          </cell>
          <cell r="Q28">
            <v>0.99816908517726965</v>
          </cell>
          <cell r="R28">
            <v>1.0083844353607174</v>
          </cell>
          <cell r="S28">
            <v>1.0782150554520746</v>
          </cell>
          <cell r="T28">
            <v>1.065706916476453</v>
          </cell>
          <cell r="U28">
            <v>1.0666799252888834</v>
          </cell>
          <cell r="V28">
            <v>0.99201317441435988</v>
          </cell>
          <cell r="W28">
            <v>1.0240896323707371</v>
          </cell>
          <cell r="X28">
            <v>1</v>
          </cell>
          <cell r="Y28">
            <v>1.0030466769806414</v>
          </cell>
          <cell r="Z28">
            <v>0.99201317441435988</v>
          </cell>
        </row>
        <row r="29">
          <cell r="C29">
            <v>0.96669520344753834</v>
          </cell>
          <cell r="D29">
            <v>0.93598961026603322</v>
          </cell>
          <cell r="E29">
            <v>0.93598961026603322</v>
          </cell>
          <cell r="F29">
            <v>1.085560229464609</v>
          </cell>
          <cell r="G29">
            <v>0.98230219927956819</v>
          </cell>
          <cell r="H29">
            <v>0.96481980581156268</v>
          </cell>
          <cell r="I29">
            <v>1.0049878375824364</v>
          </cell>
          <cell r="J29">
            <v>0.94784225869754213</v>
          </cell>
          <cell r="K29">
            <v>0.95953327675245081</v>
          </cell>
          <cell r="L29">
            <v>1.0676638921787023</v>
          </cell>
          <cell r="M29">
            <v>1.0003735267757237</v>
          </cell>
          <cell r="N29">
            <v>1.0049512957284912</v>
          </cell>
          <cell r="O29">
            <v>1.0189410409602475</v>
          </cell>
          <cell r="P29">
            <v>0.93593095133195936</v>
          </cell>
          <cell r="Q29">
            <v>0.995137223505835</v>
          </cell>
          <cell r="R29">
            <v>1.0053215453503557</v>
          </cell>
          <cell r="S29">
            <v>1.0749400603147445</v>
          </cell>
          <cell r="T29">
            <v>1.0624699138473104</v>
          </cell>
          <cell r="U29">
            <v>1.0634399672204589</v>
          </cell>
          <cell r="V29">
            <v>0.98900001084745692</v>
          </cell>
          <cell r="W29">
            <v>1.0209790390347924</v>
          </cell>
          <cell r="X29">
            <v>0.99696257706589242</v>
          </cell>
          <cell r="Y29">
            <v>1</v>
          </cell>
          <cell r="Z29">
            <v>0.98900001084745692</v>
          </cell>
        </row>
        <row r="30">
          <cell r="C30">
            <v>0.97744711106645388</v>
          </cell>
          <cell r="D30">
            <v>0.94640000000000002</v>
          </cell>
          <cell r="E30">
            <v>0.94640000000000002</v>
          </cell>
          <cell r="F30">
            <v>1.0976341936886445</v>
          </cell>
          <cell r="G30">
            <v>0.9932276931300037</v>
          </cell>
          <cell r="H30">
            <v>0.9755508546302496</v>
          </cell>
          <cell r="I30">
            <v>1.0161656486952713</v>
          </cell>
          <cell r="J30">
            <v>0.95838447755460854</v>
          </cell>
          <cell r="K30">
            <v>0.97020552702546825</v>
          </cell>
          <cell r="L30">
            <v>1.0795388073492937</v>
          </cell>
          <cell r="M30">
            <v>1.0115000159792931</v>
          </cell>
          <cell r="N30">
            <v>1.0161287004105954</v>
          </cell>
          <cell r="O30">
            <v>1.0302740442713794</v>
          </cell>
          <cell r="P30">
            <v>0.94634068864162746</v>
          </cell>
          <cell r="Q30">
            <v>1.006205472791774</v>
          </cell>
          <cell r="R30">
            <v>1.0165030680726819</v>
          </cell>
          <cell r="S30">
            <v>1.0868959034627785</v>
          </cell>
          <cell r="T30">
            <v>1.0742870598524041</v>
          </cell>
          <cell r="U30">
            <v>1.0752679024838592</v>
          </cell>
          <cell r="V30">
            <v>1</v>
          </cell>
          <cell r="W30">
            <v>1.0323347096426554</v>
          </cell>
          <cell r="X30">
            <v>1.0080511285450973</v>
          </cell>
          <cell r="Y30">
            <v>1.0111223347137452</v>
          </cell>
          <cell r="Z30">
            <v>1</v>
          </cell>
        </row>
        <row r="35">
          <cell r="C35">
            <v>1</v>
          </cell>
          <cell r="D35">
            <v>1.0564883797632827</v>
          </cell>
          <cell r="E35">
            <v>1.0319598161524466</v>
          </cell>
          <cell r="F35">
            <v>0.98631379372443007</v>
          </cell>
          <cell r="G35">
            <v>1.0319598161524466</v>
          </cell>
          <cell r="H35">
            <v>0.99329849279588001</v>
          </cell>
          <cell r="I35">
            <v>0.99618373310284902</v>
          </cell>
          <cell r="J35">
            <v>0.99593490107989358</v>
          </cell>
          <cell r="K35">
            <v>0.99953652538857651</v>
          </cell>
          <cell r="L35">
            <v>0.99953652538857651</v>
          </cell>
          <cell r="M35">
            <v>1.016987679079665</v>
          </cell>
          <cell r="N35">
            <v>0.99108442069876046</v>
          </cell>
          <cell r="O35">
            <v>1.0072822285418261</v>
          </cell>
          <cell r="P35">
            <v>1.0080951997231959</v>
          </cell>
          <cell r="Q35">
            <v>1.0221479140528664</v>
          </cell>
          <cell r="R35">
            <v>0.99127258324581358</v>
          </cell>
          <cell r="S35">
            <v>1.0433678429060247</v>
          </cell>
          <cell r="T35">
            <v>1.0193878386773862</v>
          </cell>
          <cell r="U35">
            <v>1.032011785131977</v>
          </cell>
          <cell r="V35">
            <v>0.99538462572361075</v>
          </cell>
          <cell r="W35">
            <v>0.96783410234161693</v>
          </cell>
          <cell r="X35">
            <v>0.98735739841575454</v>
          </cell>
          <cell r="Y35">
            <v>0.96697895601099526</v>
          </cell>
          <cell r="Z35">
            <v>0.98303921657991655</v>
          </cell>
        </row>
        <row r="36">
          <cell r="C36">
            <v>0.94653194408447772</v>
          </cell>
          <cell r="D36">
            <v>1</v>
          </cell>
          <cell r="E36">
            <v>0.97678293099983549</v>
          </cell>
          <cell r="F36">
            <v>0.93357751265132127</v>
          </cell>
          <cell r="G36">
            <v>0.97678293099983549</v>
          </cell>
          <cell r="H36">
            <v>0.94018875344226593</v>
          </cell>
          <cell r="I36">
            <v>0.94291972555917214</v>
          </cell>
          <cell r="J36">
            <v>0.94268419810073367</v>
          </cell>
          <cell r="K36">
            <v>0.94609325055949323</v>
          </cell>
          <cell r="L36">
            <v>0.94609325055949323</v>
          </cell>
          <cell r="M36">
            <v>0.96261132498923629</v>
          </cell>
          <cell r="N36">
            <v>0.93809306347583621</v>
          </cell>
          <cell r="O36">
            <v>0.95342480602343982</v>
          </cell>
          <cell r="P36">
            <v>0.9541943092162265</v>
          </cell>
          <cell r="Q36">
            <v>0.96749565223035339</v>
          </cell>
          <cell r="R36">
            <v>0.93827116533730215</v>
          </cell>
          <cell r="S36">
            <v>0.98758099274106748</v>
          </cell>
          <cell r="T36">
            <v>0.96488315271938041</v>
          </cell>
          <cell r="U36">
            <v>0.97683212129906261</v>
          </cell>
          <cell r="V36">
            <v>0.94216334489796949</v>
          </cell>
          <cell r="W36">
            <v>0.91608589444066602</v>
          </cell>
          <cell r="X36">
            <v>0.93456531782865637</v>
          </cell>
          <cell r="Y36">
            <v>0.91527647112186605</v>
          </cell>
          <cell r="Z36">
            <v>0.93047802078067032</v>
          </cell>
        </row>
        <row r="37">
          <cell r="C37">
            <v>0.96902997999320817</v>
          </cell>
          <cell r="D37">
            <v>1.0237689135050707</v>
          </cell>
          <cell r="E37">
            <v>1</v>
          </cell>
          <cell r="F37">
            <v>0.95576763579980961</v>
          </cell>
          <cell r="G37">
            <v>1</v>
          </cell>
          <cell r="H37">
            <v>0.96253601860127547</v>
          </cell>
          <cell r="I37">
            <v>0.96533190295821314</v>
          </cell>
          <cell r="J37">
            <v>0.96509077726798698</v>
          </cell>
          <cell r="K37">
            <v>0.9685808591997731</v>
          </cell>
          <cell r="L37">
            <v>0.9685808591997731</v>
          </cell>
          <cell r="M37">
            <v>0.98549155031190694</v>
          </cell>
          <cell r="N37">
            <v>0.96039051636130013</v>
          </cell>
          <cell r="O37">
            <v>0.97608667777139979</v>
          </cell>
          <cell r="P37">
            <v>0.97687447121901771</v>
          </cell>
          <cell r="Q37">
            <v>0.99049197270474865</v>
          </cell>
          <cell r="R37">
            <v>0.96057285151050642</v>
          </cell>
          <cell r="S37">
            <v>1.0110547199367819</v>
          </cell>
          <cell r="T37">
            <v>0.9878173769188674</v>
          </cell>
          <cell r="U37">
            <v>1.0000503594991947</v>
          </cell>
          <cell r="V37">
            <v>0.96455754395049742</v>
          </cell>
          <cell r="W37">
            <v>0.93786026082884155</v>
          </cell>
          <cell r="X37">
            <v>0.95677892003296472</v>
          </cell>
          <cell r="Y37">
            <v>0.93703159839718797</v>
          </cell>
          <cell r="Z37">
            <v>0.95259447237497552</v>
          </cell>
        </row>
        <row r="38">
          <cell r="C38">
            <v>1.0138761176845041</v>
          </cell>
          <cell r="D38">
            <v>1.0711483368531891</v>
          </cell>
          <cell r="E38">
            <v>1.0462794120070571</v>
          </cell>
          <cell r="F38">
            <v>1</v>
          </cell>
          <cell r="G38">
            <v>1.0462794120070571</v>
          </cell>
          <cell r="H38">
            <v>1.0070816195777563</v>
          </cell>
          <cell r="I38">
            <v>1.0100068958187729</v>
          </cell>
          <cell r="J38">
            <v>1.0097546109733833</v>
          </cell>
          <cell r="K38">
            <v>1.0134062118448288</v>
          </cell>
          <cell r="L38">
            <v>1.0134062118448288</v>
          </cell>
          <cell r="M38">
            <v>1.0310995197982653</v>
          </cell>
          <cell r="N38">
            <v>1.0048368247556552</v>
          </cell>
          <cell r="O38">
            <v>1.0212593952865821</v>
          </cell>
          <cell r="P38">
            <v>1.0220836473517387</v>
          </cell>
          <cell r="Q38">
            <v>1.0363313587992347</v>
          </cell>
          <cell r="R38">
            <v>1.005027598268355</v>
          </cell>
          <cell r="S38">
            <v>1.057845737882416</v>
          </cell>
          <cell r="T38">
            <v>1.0335329842930261</v>
          </cell>
          <cell r="U38">
            <v>1.0463321021142638</v>
          </cell>
          <cell r="V38">
            <v>1.0091966999314976</v>
          </cell>
          <cell r="W38">
            <v>0.98126388224478556</v>
          </cell>
          <cell r="X38">
            <v>1.0010580858728375</v>
          </cell>
          <cell r="Y38">
            <v>0.98039686980304286</v>
          </cell>
          <cell r="Z38">
            <v>0.99667998443766226</v>
          </cell>
        </row>
        <row r="39">
          <cell r="C39">
            <v>0.96902997999320817</v>
          </cell>
          <cell r="D39">
            <v>1.0237689135050707</v>
          </cell>
          <cell r="E39">
            <v>1</v>
          </cell>
          <cell r="F39">
            <v>0.95576763579980961</v>
          </cell>
          <cell r="G39">
            <v>1</v>
          </cell>
          <cell r="H39">
            <v>0.96253601860127547</v>
          </cell>
          <cell r="I39">
            <v>0.96533190295821314</v>
          </cell>
          <cell r="J39">
            <v>0.96509077726798698</v>
          </cell>
          <cell r="K39">
            <v>0.9685808591997731</v>
          </cell>
          <cell r="L39">
            <v>0.9685808591997731</v>
          </cell>
          <cell r="M39">
            <v>0.98549155031190694</v>
          </cell>
          <cell r="N39">
            <v>0.96039051636130013</v>
          </cell>
          <cell r="O39">
            <v>0.97608667777139979</v>
          </cell>
          <cell r="P39">
            <v>0.97687447121901771</v>
          </cell>
          <cell r="Q39">
            <v>0.99049197270474865</v>
          </cell>
          <cell r="R39">
            <v>0.96057285151050642</v>
          </cell>
          <cell r="S39">
            <v>1.0110547199367819</v>
          </cell>
          <cell r="T39">
            <v>0.9878173769188674</v>
          </cell>
          <cell r="U39">
            <v>1.0000503594991947</v>
          </cell>
          <cell r="V39">
            <v>0.96455754395049742</v>
          </cell>
          <cell r="W39">
            <v>0.93786026082884155</v>
          </cell>
          <cell r="X39">
            <v>0.95677892003296472</v>
          </cell>
          <cell r="Y39">
            <v>0.93703159839718797</v>
          </cell>
          <cell r="Z39">
            <v>0.95259447237497552</v>
          </cell>
        </row>
        <row r="40">
          <cell r="C40">
            <v>1.0067467203994813</v>
          </cell>
          <cell r="D40">
            <v>1.0636162114668466</v>
          </cell>
          <cell r="E40">
            <v>1.0389221604955272</v>
          </cell>
          <cell r="F40">
            <v>0.99296817711684038</v>
          </cell>
          <cell r="G40">
            <v>1.0389221604955272</v>
          </cell>
          <cell r="H40">
            <v>1</v>
          </cell>
          <cell r="I40">
            <v>1.0029047062166054</v>
          </cell>
          <cell r="J40">
            <v>1.0026541953935646</v>
          </cell>
          <cell r="K40">
            <v>1.0062801188544421</v>
          </cell>
          <cell r="L40">
            <v>1.0062801188544421</v>
          </cell>
          <cell r="M40">
            <v>1.023849010600133</v>
          </cell>
          <cell r="N40">
            <v>0.99777099017749693</v>
          </cell>
          <cell r="O40">
            <v>1.0140780801011642</v>
          </cell>
          <cell r="P40">
            <v>1.0148965361717874</v>
          </cell>
          <cell r="Q40">
            <v>1.0290440602358941</v>
          </cell>
          <cell r="R40">
            <v>0.99796042220464454</v>
          </cell>
          <cell r="S40">
            <v>1.0504071540159214</v>
          </cell>
          <cell r="T40">
            <v>1.0262653634035741</v>
          </cell>
          <cell r="U40">
            <v>1.0389744800952321</v>
          </cell>
          <cell r="V40">
            <v>1.0021002074833103</v>
          </cell>
          <cell r="W40">
            <v>0.9743638084231987</v>
          </cell>
          <cell r="X40">
            <v>0.99401882271722486</v>
          </cell>
          <cell r="Y40">
            <v>0.97350289265938372</v>
          </cell>
          <cell r="Z40">
            <v>0.98967150731590636</v>
          </cell>
        </row>
        <row r="41">
          <cell r="C41">
            <v>1.0038308865828036</v>
          </cell>
          <cell r="D41">
            <v>1.0605356669222059</v>
          </cell>
          <cell r="E41">
            <v>1.0359131371661374</v>
          </cell>
          <cell r="F41">
            <v>0.99009225000324319</v>
          </cell>
          <cell r="G41">
            <v>1.0359131371661374</v>
          </cell>
          <cell r="H41">
            <v>0.99710370666465098</v>
          </cell>
          <cell r="I41">
            <v>1</v>
          </cell>
          <cell r="J41">
            <v>0.99975021472978642</v>
          </cell>
          <cell r="K41">
            <v>1.0033656364527099</v>
          </cell>
          <cell r="L41">
            <v>1.0033656364527099</v>
          </cell>
          <cell r="M41">
            <v>1.020883643534328</v>
          </cell>
          <cell r="N41">
            <v>0.99488115270844113</v>
          </cell>
          <cell r="O41">
            <v>1.0111410125162437</v>
          </cell>
          <cell r="P41">
            <v>1.0119570980980044</v>
          </cell>
          <cell r="Q41">
            <v>1.0260636467824524</v>
          </cell>
          <cell r="R41">
            <v>0.9950700360848711</v>
          </cell>
          <cell r="S41">
            <v>1.0473648667763422</v>
          </cell>
          <cell r="T41">
            <v>1.0232929978712488</v>
          </cell>
          <cell r="U41">
            <v>1.0359653052329345</v>
          </cell>
          <cell r="V41">
            <v>0.99919783133102447</v>
          </cell>
          <cell r="W41">
            <v>0.9715417650186573</v>
          </cell>
          <cell r="X41">
            <v>0.99113985262577742</v>
          </cell>
          <cell r="Y41">
            <v>0.97068334271943135</v>
          </cell>
          <cell r="Z41">
            <v>0.98680512832508238</v>
          </cell>
        </row>
        <row r="42">
          <cell r="C42">
            <v>1.0040816913994064</v>
          </cell>
          <cell r="D42">
            <v>1.0608006392965352</v>
          </cell>
          <cell r="E42">
            <v>1.0361719576585688</v>
          </cell>
          <cell r="F42">
            <v>0.99033962225339089</v>
          </cell>
          <cell r="G42">
            <v>1.0361719576585688</v>
          </cell>
          <cell r="H42">
            <v>0.99735283071096825</v>
          </cell>
          <cell r="I42">
            <v>1.0002498476784834</v>
          </cell>
          <cell r="J42">
            <v>1</v>
          </cell>
          <cell r="K42">
            <v>1.0036163250276475</v>
          </cell>
          <cell r="L42">
            <v>1.0036163250276475</v>
          </cell>
          <cell r="M42">
            <v>1.0211387089426667</v>
          </cell>
          <cell r="N42">
            <v>0.99512972145481227</v>
          </cell>
          <cell r="O42">
            <v>1.0113936437508402</v>
          </cell>
          <cell r="P42">
            <v>1.012209933229689</v>
          </cell>
          <cell r="Q42">
            <v>1.0263200064025773</v>
          </cell>
          <cell r="R42">
            <v>0.99531865202331538</v>
          </cell>
          <cell r="S42">
            <v>1.0476265484568315</v>
          </cell>
          <cell r="T42">
            <v>1.0235486652511754</v>
          </cell>
          <cell r="U42">
            <v>1.0362241387594362</v>
          </cell>
          <cell r="V42">
            <v>0.99944747858952809</v>
          </cell>
          <cell r="W42">
            <v>0.97178450247319681</v>
          </cell>
          <cell r="X42">
            <v>0.99138748661700837</v>
          </cell>
          <cell r="Y42">
            <v>0.97092586569915229</v>
          </cell>
          <cell r="Z42">
            <v>0.98705167929550996</v>
          </cell>
        </row>
        <row r="43">
          <cell r="C43">
            <v>1.0004636895197434</v>
          </cell>
          <cell r="D43">
            <v>1.0569782623527098</v>
          </cell>
          <cell r="E43">
            <v>1.0324383251039928</v>
          </cell>
          <cell r="F43">
            <v>0.98677113709375852</v>
          </cell>
          <cell r="G43">
            <v>1.0324383251039928</v>
          </cell>
          <cell r="H43">
            <v>0.99375907489696647</v>
          </cell>
          <cell r="I43">
            <v>0.99664565305962771</v>
          </cell>
          <cell r="J43">
            <v>0.99639670565587102</v>
          </cell>
          <cell r="K43">
            <v>1</v>
          </cell>
          <cell r="L43">
            <v>1</v>
          </cell>
          <cell r="M43">
            <v>1.0174592456081626</v>
          </cell>
          <cell r="N43">
            <v>0.99154397615781953</v>
          </cell>
          <cell r="O43">
            <v>1.0077492947546247</v>
          </cell>
          <cell r="P43">
            <v>1.0085626429022112</v>
          </cell>
          <cell r="Q43">
            <v>1.0226218733282404</v>
          </cell>
          <cell r="R43">
            <v>0.99173222595387367</v>
          </cell>
          <cell r="S43">
            <v>1.0438516416400176</v>
          </cell>
          <cell r="T43">
            <v>1.0198605181347349</v>
          </cell>
          <cell r="U43">
            <v>1.0324903181809946</v>
          </cell>
          <cell r="V43">
            <v>0.9958461751426726</v>
          </cell>
          <cell r="W43">
            <v>0.96828287687172299</v>
          </cell>
          <cell r="X43">
            <v>0.98781522569364111</v>
          </cell>
          <cell r="Y43">
            <v>0.96742733401871006</v>
          </cell>
          <cell r="Z43">
            <v>0.98349504156214151</v>
          </cell>
        </row>
        <row r="44">
          <cell r="C44">
            <v>1.0004636895197434</v>
          </cell>
          <cell r="D44">
            <v>1.0569782623527098</v>
          </cell>
          <cell r="E44">
            <v>1.0324383251039928</v>
          </cell>
          <cell r="F44">
            <v>0.98677113709375852</v>
          </cell>
          <cell r="G44">
            <v>1.0324383251039928</v>
          </cell>
          <cell r="H44">
            <v>0.99375907489696647</v>
          </cell>
          <cell r="I44">
            <v>0.99664565305962771</v>
          </cell>
          <cell r="J44">
            <v>0.99639670565587102</v>
          </cell>
          <cell r="K44">
            <v>1</v>
          </cell>
          <cell r="L44">
            <v>1</v>
          </cell>
          <cell r="M44">
            <v>1.0174592456081626</v>
          </cell>
          <cell r="N44">
            <v>0.99154397615781953</v>
          </cell>
          <cell r="O44">
            <v>1.0077492947546247</v>
          </cell>
          <cell r="P44">
            <v>1.0085626429022112</v>
          </cell>
          <cell r="Q44">
            <v>1.0226218733282404</v>
          </cell>
          <cell r="R44">
            <v>0.99173222595387367</v>
          </cell>
          <cell r="S44">
            <v>1.0438516416400176</v>
          </cell>
          <cell r="T44">
            <v>1.0198605181347349</v>
          </cell>
          <cell r="U44">
            <v>1.0324903181809946</v>
          </cell>
          <cell r="V44">
            <v>0.9958461751426726</v>
          </cell>
          <cell r="W44">
            <v>0.96828287687172299</v>
          </cell>
          <cell r="X44">
            <v>0.98781522569364111</v>
          </cell>
          <cell r="Y44">
            <v>0.96742733401871006</v>
          </cell>
          <cell r="Z44">
            <v>0.98349504156214151</v>
          </cell>
        </row>
        <row r="45">
          <cell r="C45">
            <v>0.983296081723391</v>
          </cell>
          <cell r="D45">
            <v>1.0388408842075298</v>
          </cell>
          <cell r="E45">
            <v>1.0147220437186917</v>
          </cell>
          <cell r="F45">
            <v>0.96983848871896494</v>
          </cell>
          <cell r="G45">
            <v>1.0147220437186917</v>
          </cell>
          <cell r="H45">
            <v>0.97670651594793878</v>
          </cell>
          <cell r="I45">
            <v>0.9795435614366117</v>
          </cell>
          <cell r="J45">
            <v>0.97929888588343228</v>
          </cell>
          <cell r="K45">
            <v>0.98284034895399996</v>
          </cell>
          <cell r="L45">
            <v>0.98284034895399996</v>
          </cell>
          <cell r="M45">
            <v>1</v>
          </cell>
          <cell r="N45">
            <v>0.97452942753018801</v>
          </cell>
          <cell r="O45">
            <v>0.99045666851478276</v>
          </cell>
          <cell r="P45">
            <v>0.99125605989197774</v>
          </cell>
          <cell r="Q45">
            <v>1.0050740388299211</v>
          </cell>
          <cell r="R45">
            <v>0.97471444702543242</v>
          </cell>
          <cell r="S45">
            <v>1.0259395117256807</v>
          </cell>
          <cell r="T45">
            <v>1.0023600675279503</v>
          </cell>
          <cell r="U45">
            <v>1.0147731446126351</v>
          </cell>
          <cell r="V45">
            <v>0.97875780228173048</v>
          </cell>
          <cell r="W45">
            <v>0.95166748059078721</v>
          </cell>
          <cell r="X45">
            <v>0.97086466112281244</v>
          </cell>
          <cell r="Y45">
            <v>0.95082661855458683</v>
          </cell>
          <cell r="Z45">
            <v>0.96661860984346382</v>
          </cell>
        </row>
        <row r="46">
          <cell r="C46">
            <v>1.0089957819082189</v>
          </cell>
          <cell r="D46">
            <v>1.0659923188162008</v>
          </cell>
          <cell r="E46">
            <v>1.0412431015965995</v>
          </cell>
          <cell r="F46">
            <v>0.995186457505843</v>
          </cell>
          <cell r="G46">
            <v>1.0412431015965995</v>
          </cell>
          <cell r="H46">
            <v>1.0022339894068344</v>
          </cell>
          <cell r="I46">
            <v>1.0051451847063575</v>
          </cell>
          <cell r="J46">
            <v>1.0048941142447918</v>
          </cell>
          <cell r="K46">
            <v>1.0085281379802711</v>
          </cell>
          <cell r="L46">
            <v>1.0085281379802711</v>
          </cell>
          <cell r="M46">
            <v>1.0261362784440113</v>
          </cell>
          <cell r="N46">
            <v>1</v>
          </cell>
          <cell r="O46">
            <v>1.016343519789813</v>
          </cell>
          <cell r="P46">
            <v>1.0171638042826281</v>
          </cell>
          <cell r="Q46">
            <v>1.031342933765627</v>
          </cell>
          <cell r="R46">
            <v>1.0001898552162896</v>
          </cell>
          <cell r="S46">
            <v>1.0527537524708561</v>
          </cell>
          <cell r="T46">
            <v>1.0285580293540186</v>
          </cell>
          <cell r="U46">
            <v>1.041295538077736</v>
          </cell>
          <cell r="V46">
            <v>1.0043388887314144</v>
          </cell>
          <cell r="W46">
            <v>0.9765405268496189</v>
          </cell>
          <cell r="X46">
            <v>0.99623945023736904</v>
          </cell>
          <cell r="Y46">
            <v>0.97567768780910735</v>
          </cell>
          <cell r="Z46">
            <v>0.9918824229794958</v>
          </cell>
        </row>
        <row r="47">
          <cell r="C47">
            <v>0.99277041891986118</v>
          </cell>
          <cell r="D47">
            <v>1.0488504113615595</v>
          </cell>
          <cell r="E47">
            <v>1.0244991789901272</v>
          </cell>
          <cell r="F47">
            <v>0.97918315818224</v>
          </cell>
          <cell r="G47">
            <v>1.0244991789901272</v>
          </cell>
          <cell r="H47">
            <v>0.98611736080543255</v>
          </cell>
          <cell r="I47">
            <v>0.98898174203366651</v>
          </cell>
          <cell r="J47">
            <v>0.98873470896199644</v>
          </cell>
          <cell r="K47">
            <v>0.99231029503571955</v>
          </cell>
          <cell r="L47">
            <v>0.99231029503571955</v>
          </cell>
          <cell r="M47">
            <v>1.0096352841962564</v>
          </cell>
          <cell r="N47">
            <v>0.98391929552205637</v>
          </cell>
          <cell r="O47">
            <v>1</v>
          </cell>
          <cell r="P47">
            <v>1.0008070937402984</v>
          </cell>
          <cell r="Q47">
            <v>1.0147582128323265</v>
          </cell>
          <cell r="R47">
            <v>0.98410609773271929</v>
          </cell>
          <cell r="S47">
            <v>1.035824730489326</v>
          </cell>
          <cell r="T47">
            <v>1.0120180916455608</v>
          </cell>
          <cell r="U47">
            <v>1.0245507722557066</v>
          </cell>
          <cell r="V47">
            <v>0.98818841186601825</v>
          </cell>
          <cell r="W47">
            <v>0.96083706722661477</v>
          </cell>
          <cell r="X47">
            <v>0.98021921804883294</v>
          </cell>
          <cell r="Y47">
            <v>0.95998810324572581</v>
          </cell>
          <cell r="Z47">
            <v>0.97593225485869584</v>
          </cell>
        </row>
        <row r="48">
          <cell r="C48">
            <v>0.99196980629863263</v>
          </cell>
          <cell r="D48">
            <v>1.0480045734305399</v>
          </cell>
          <cell r="E48">
            <v>1.0236729789367149</v>
          </cell>
          <cell r="F48">
            <v>0.97839350291049232</v>
          </cell>
          <cell r="G48">
            <v>1.0236729789367149</v>
          </cell>
          <cell r="H48">
            <v>0.98532211349545284</v>
          </cell>
          <cell r="I48">
            <v>0.98818418476388181</v>
          </cell>
          <cell r="J48">
            <v>0.9879373509102698</v>
          </cell>
          <cell r="K48">
            <v>0.99151005347811449</v>
          </cell>
          <cell r="L48">
            <v>0.99151005347811449</v>
          </cell>
          <cell r="M48">
            <v>1.0088210710247512</v>
          </cell>
          <cell r="N48">
            <v>0.98312582082614197</v>
          </cell>
          <cell r="O48">
            <v>0.99919355713469016</v>
          </cell>
          <cell r="P48">
            <v>1</v>
          </cell>
          <cell r="Q48">
            <v>1.0139398683115735</v>
          </cell>
          <cell r="R48">
            <v>0.98331247239149489</v>
          </cell>
          <cell r="S48">
            <v>1.0349893970257114</v>
          </cell>
          <cell r="T48">
            <v>1.0112019568759887</v>
          </cell>
          <cell r="U48">
            <v>1.0237245305952734</v>
          </cell>
          <cell r="V48">
            <v>0.98739149437168705</v>
          </cell>
          <cell r="W48">
            <v>0.96006220702902467</v>
          </cell>
          <cell r="X48">
            <v>0.97942872725399788</v>
          </cell>
          <cell r="Y48">
            <v>0.95921392768908098</v>
          </cell>
          <cell r="Z48">
            <v>0.97514522125473935</v>
          </cell>
        </row>
        <row r="49">
          <cell r="C49">
            <v>0.97833198723162385</v>
          </cell>
          <cell r="D49">
            <v>1.033596376060931</v>
          </cell>
          <cell r="E49">
            <v>1.0095992976796042</v>
          </cell>
          <cell r="F49">
            <v>0.96494233384838357</v>
          </cell>
          <cell r="G49">
            <v>1.0095992976796042</v>
          </cell>
          <cell r="H49">
            <v>0.97177568837117012</v>
          </cell>
          <cell r="I49">
            <v>0.97459841125432789</v>
          </cell>
          <cell r="J49">
            <v>0.97435497092682299</v>
          </cell>
          <cell r="K49">
            <v>0.97787855519399858</v>
          </cell>
          <cell r="L49">
            <v>0.97787855519399858</v>
          </cell>
          <cell r="M49">
            <v>0.99495157706408566</v>
          </cell>
          <cell r="N49">
            <v>0.96960959081652109</v>
          </cell>
          <cell r="O49">
            <v>0.98545642435242342</v>
          </cell>
          <cell r="P49">
            <v>0.98625178006385505</v>
          </cell>
          <cell r="Q49">
            <v>1</v>
          </cell>
          <cell r="R49">
            <v>0.96979367625510204</v>
          </cell>
          <cell r="S49">
            <v>1.0207601351638238</v>
          </cell>
          <cell r="T49">
            <v>0.99729972997299743</v>
          </cell>
          <cell r="U49">
            <v>1.0096501405946228</v>
          </cell>
          <cell r="V49">
            <v>0.9738166189439863</v>
          </cell>
          <cell r="W49">
            <v>0.94686306065440884</v>
          </cell>
          <cell r="X49">
            <v>0.96596332569993137</v>
          </cell>
          <cell r="Y49">
            <v>0.94602644364539801</v>
          </cell>
          <cell r="Z49">
            <v>0.96173871028324842</v>
          </cell>
        </row>
        <row r="50">
          <cell r="C50">
            <v>1.008804255158162</v>
          </cell>
          <cell r="D50">
            <v>1.0657899730303517</v>
          </cell>
          <cell r="E50">
            <v>1.0410454536868226</v>
          </cell>
          <cell r="F50">
            <v>0.99499755203039464</v>
          </cell>
          <cell r="G50">
            <v>1.0410454536868226</v>
          </cell>
          <cell r="H50">
            <v>1.0020437461746725</v>
          </cell>
          <cell r="I50">
            <v>1.0049543888734966</v>
          </cell>
          <cell r="J50">
            <v>1.0047033660699196</v>
          </cell>
          <cell r="K50">
            <v>1.0083366999980001</v>
          </cell>
          <cell r="L50">
            <v>1.0083366999980001</v>
          </cell>
          <cell r="M50">
            <v>1.0259414980989894</v>
          </cell>
          <cell r="N50">
            <v>0.99981018082187145</v>
          </cell>
          <cell r="O50">
            <v>1.0161505982981902</v>
          </cell>
          <cell r="P50">
            <v>1.016970727085277</v>
          </cell>
          <cell r="Q50">
            <v>1.031147165097571</v>
          </cell>
          <cell r="R50">
            <v>1</v>
          </cell>
          <cell r="S50">
            <v>1.0525539196187903</v>
          </cell>
          <cell r="T50">
            <v>1.0283627893142293</v>
          </cell>
          <cell r="U50">
            <v>1.0410978802145092</v>
          </cell>
          <cell r="V50">
            <v>1.004148245948993</v>
          </cell>
          <cell r="W50">
            <v>0.97635516072940309</v>
          </cell>
          <cell r="X50">
            <v>0.99605034488370581</v>
          </cell>
          <cell r="Y50">
            <v>0.97549248547228906</v>
          </cell>
          <cell r="Z50">
            <v>0.99169414467316575</v>
          </cell>
        </row>
        <row r="51">
          <cell r="C51">
            <v>0.9584347522296307</v>
          </cell>
          <cell r="D51">
            <v>1.0125751784919059</v>
          </cell>
          <cell r="E51">
            <v>0.98906615070500536</v>
          </cell>
          <cell r="F51">
            <v>0.94531741650894119</v>
          </cell>
          <cell r="G51">
            <v>0.98906615070500536</v>
          </cell>
          <cell r="H51">
            <v>0.95201179483288489</v>
          </cell>
          <cell r="I51">
            <v>0.95477710941161764</v>
          </cell>
          <cell r="J51">
            <v>0.95453862015334956</v>
          </cell>
          <cell r="K51">
            <v>0.95799054205526624</v>
          </cell>
          <cell r="L51">
            <v>0.95799054205526624</v>
          </cell>
          <cell r="M51">
            <v>0.97471633421930592</v>
          </cell>
          <cell r="N51">
            <v>0.94988975119106356</v>
          </cell>
          <cell r="O51">
            <v>0.96541429313779525</v>
          </cell>
          <cell r="P51">
            <v>0.96619347297058134</v>
          </cell>
          <cell r="Q51">
            <v>0.97966208274729294</v>
          </cell>
          <cell r="R51">
            <v>0.95007009271522724</v>
          </cell>
          <cell r="S51">
            <v>1</v>
          </cell>
          <cell r="T51">
            <v>0.97701673058865945</v>
          </cell>
          <cell r="U51">
            <v>0.98911595958102527</v>
          </cell>
          <cell r="V51">
            <v>0.95401121712859249</v>
          </cell>
          <cell r="W51">
            <v>0.92760583807717456</v>
          </cell>
          <cell r="X51">
            <v>0.94631764351269643</v>
          </cell>
          <cell r="Y51">
            <v>0.92678623611566513</v>
          </cell>
          <cell r="Z51">
            <v>0.94217894797478252</v>
          </cell>
        </row>
        <row r="52">
          <cell r="C52">
            <v>0.98098090055445308</v>
          </cell>
          <cell r="D52">
            <v>1.0363949222055002</v>
          </cell>
          <cell r="E52">
            <v>1.0123328697852347</v>
          </cell>
          <cell r="F52">
            <v>0.96755499359707042</v>
          </cell>
          <cell r="G52">
            <v>1.0123328697852347</v>
          </cell>
          <cell r="H52">
            <v>0.97440684998228333</v>
          </cell>
          <cell r="I52">
            <v>0.97723721561692978</v>
          </cell>
          <cell r="J52">
            <v>0.97699311615496409</v>
          </cell>
          <cell r="K52">
            <v>0.98052624081275475</v>
          </cell>
          <cell r="L52">
            <v>0.98052624081275475</v>
          </cell>
          <cell r="M52">
            <v>0.99764548927635288</v>
          </cell>
          <cell r="N52">
            <v>0.97223488754255849</v>
          </cell>
          <cell r="O52">
            <v>0.9881246276674569</v>
          </cell>
          <cell r="P52">
            <v>0.98892213686908192</v>
          </cell>
          <cell r="Q52">
            <v>1.0027075812274366</v>
          </cell>
          <cell r="R52">
            <v>0.97241947140741725</v>
          </cell>
          <cell r="S52">
            <v>1.0235239261435092</v>
          </cell>
          <cell r="T52">
            <v>1</v>
          </cell>
          <cell r="U52">
            <v>1.0123838503615756</v>
          </cell>
          <cell r="V52">
            <v>0.97645330654040485</v>
          </cell>
          <cell r="W52">
            <v>0.94942676930239001</v>
          </cell>
          <cell r="X52">
            <v>0.96857874986698889</v>
          </cell>
          <cell r="Y52">
            <v>0.94858788708487096</v>
          </cell>
          <cell r="Z52">
            <v>0.9643426959609106</v>
          </cell>
        </row>
        <row r="53">
          <cell r="C53">
            <v>0.96898118258612398</v>
          </cell>
          <cell r="D53">
            <v>1.0237173596115237</v>
          </cell>
          <cell r="E53">
            <v>0.99994964303675671</v>
          </cell>
          <cell r="F53">
            <v>0.95571950624410451</v>
          </cell>
          <cell r="G53">
            <v>0.99994964303675671</v>
          </cell>
          <cell r="H53">
            <v>0.96248754821036631</v>
          </cell>
          <cell r="I53">
            <v>0.96528329177505823</v>
          </cell>
          <cell r="J53">
            <v>0.96504217822718963</v>
          </cell>
          <cell r="K53">
            <v>0.96853208440904814</v>
          </cell>
          <cell r="L53">
            <v>0.96853208440904814</v>
          </cell>
          <cell r="M53">
            <v>0.9854419239501313</v>
          </cell>
          <cell r="N53">
            <v>0.96034215401136847</v>
          </cell>
          <cell r="O53">
            <v>0.97603752501044494</v>
          </cell>
          <cell r="P53">
            <v>0.97682527878717718</v>
          </cell>
          <cell r="Q53">
            <v>0.99044209453688636</v>
          </cell>
          <cell r="R53">
            <v>0.96052447997873036</v>
          </cell>
          <cell r="S53">
            <v>1.0110038062914131</v>
          </cell>
          <cell r="T53">
            <v>0.98776763343552676</v>
          </cell>
          <cell r="U53">
            <v>1</v>
          </cell>
          <cell r="V53">
            <v>0.96450897176171069</v>
          </cell>
          <cell r="W53">
            <v>0.93781303303415964</v>
          </cell>
          <cell r="X53">
            <v>0.95673073955205656</v>
          </cell>
          <cell r="Y53">
            <v>0.93698441233142971</v>
          </cell>
          <cell r="Z53">
            <v>0.95254650261014429</v>
          </cell>
        </row>
        <row r="54">
          <cell r="C54">
            <v>1.0046367747271905</v>
          </cell>
          <cell r="D54">
            <v>1.0613870783821395</v>
          </cell>
          <cell r="E54">
            <v>1.0367447813474584</v>
          </cell>
          <cell r="F54">
            <v>0.99088710859625095</v>
          </cell>
          <cell r="G54">
            <v>1.0367447813474584</v>
          </cell>
          <cell r="H54">
            <v>0.99790419414383247</v>
          </cell>
          <cell r="I54">
            <v>1.0008028126601387</v>
          </cell>
          <cell r="J54">
            <v>1.0005528268591479</v>
          </cell>
          <cell r="K54">
            <v>1.0041711510884022</v>
          </cell>
          <cell r="L54">
            <v>1.0041711510884022</v>
          </cell>
          <cell r="M54">
            <v>1.0217032218478859</v>
          </cell>
          <cell r="N54">
            <v>0.99567985589316876</v>
          </cell>
          <cell r="O54">
            <v>1.011952769322277</v>
          </cell>
          <cell r="P54">
            <v>1.0127695100678746</v>
          </cell>
          <cell r="Q54">
            <v>1.0268873836681973</v>
          </cell>
          <cell r="R54">
            <v>0.9958688909075647</v>
          </cell>
          <cell r="S54">
            <v>1.0482057045511746</v>
          </cell>
          <cell r="T54">
            <v>1.0241145104449711</v>
          </cell>
          <cell r="U54">
            <v>1.0367969912954398</v>
          </cell>
          <cell r="V54">
            <v>1</v>
          </cell>
          <cell r="W54">
            <v>0.97232173104746766</v>
          </cell>
          <cell r="X54">
            <v>0.99193555224743335</v>
          </cell>
          <cell r="Y54">
            <v>0.97146261959595215</v>
          </cell>
          <cell r="Z54">
            <v>0.9875973479751915</v>
          </cell>
        </row>
        <row r="55">
          <cell r="C55">
            <v>1.0332349289827252</v>
          </cell>
          <cell r="D55">
            <v>1.0916006960357898</v>
          </cell>
          <cell r="E55">
            <v>1.0662569273552991</v>
          </cell>
          <cell r="F55">
            <v>1.0190938626135437</v>
          </cell>
          <cell r="G55">
            <v>1.0662569273552991</v>
          </cell>
          <cell r="H55">
            <v>1.0263106976625991</v>
          </cell>
          <cell r="I55">
            <v>1.0292918287262682</v>
          </cell>
          <cell r="J55">
            <v>1.0290347267887012</v>
          </cell>
          <cell r="K55">
            <v>1.0327560508255056</v>
          </cell>
          <cell r="L55">
            <v>1.0327560508255056</v>
          </cell>
          <cell r="M55">
            <v>1.0507871923701841</v>
          </cell>
          <cell r="N55">
            <v>1.0240230410365689</v>
          </cell>
          <cell r="O55">
            <v>1.0407591818729747</v>
          </cell>
          <cell r="P55">
            <v>1.0415991720938225</v>
          </cell>
          <cell r="Q55">
            <v>1.0561189273862541</v>
          </cell>
          <cell r="R55">
            <v>1.0242174571525107</v>
          </cell>
          <cell r="S55">
            <v>1.0780440990678655</v>
          </cell>
          <cell r="T55">
            <v>1.0532671211016829</v>
          </cell>
          <cell r="U55">
            <v>1.0663106235201738</v>
          </cell>
          <cell r="V55">
            <v>1.0284661630700314</v>
          </cell>
          <cell r="W55">
            <v>1</v>
          </cell>
          <cell r="X55">
            <v>1.0201721514326703</v>
          </cell>
          <cell r="Y55">
            <v>0.9991164329418103</v>
          </cell>
          <cell r="Z55">
            <v>1.0157104551301839</v>
          </cell>
        </row>
        <row r="56">
          <cell r="C56">
            <v>1.012804483568494</v>
          </cell>
          <cell r="D56">
            <v>1.0700161678622664</v>
          </cell>
          <cell r="E56">
            <v>1.0451735286617165</v>
          </cell>
          <cell r="F56">
            <v>0.99894303248955341</v>
          </cell>
          <cell r="G56">
            <v>1.0451735286617165</v>
          </cell>
          <cell r="H56">
            <v>1.0060171670254947</v>
          </cell>
          <cell r="I56">
            <v>1.0089393513445652</v>
          </cell>
          <cell r="J56">
            <v>1.0086873331560606</v>
          </cell>
          <cell r="K56">
            <v>1.012335074404024</v>
          </cell>
          <cell r="L56">
            <v>1.012335074404024</v>
          </cell>
          <cell r="M56">
            <v>1.0300096811058013</v>
          </cell>
          <cell r="N56">
            <v>1.0037747448785881</v>
          </cell>
          <cell r="O56">
            <v>1.0201799572860257</v>
          </cell>
          <cell r="P56">
            <v>1.0210033381435293</v>
          </cell>
          <cell r="Q56">
            <v>1.0352359902229269</v>
          </cell>
          <cell r="R56">
            <v>1.0039653167498832</v>
          </cell>
          <cell r="S56">
            <v>1.0567276293064098</v>
          </cell>
          <cell r="T56">
            <v>1.0324405735076534</v>
          </cell>
          <cell r="U56">
            <v>1.0452261630771915</v>
          </cell>
          <cell r="V56">
            <v>1.0081300118080201</v>
          </cell>
          <cell r="W56">
            <v>0.98022671820207818</v>
          </cell>
          <cell r="X56">
            <v>1</v>
          </cell>
          <cell r="Y56">
            <v>0.97936062216431752</v>
          </cell>
          <cell r="Z56">
            <v>0.99562652607579927</v>
          </cell>
        </row>
        <row r="57">
          <cell r="C57">
            <v>1.0341486686796411</v>
          </cell>
          <cell r="D57">
            <v>1.09256605140771</v>
          </cell>
          <cell r="E57">
            <v>1.0671998700049399</v>
          </cell>
          <cell r="F57">
            <v>1.0199950966804856</v>
          </cell>
          <cell r="G57">
            <v>1.0671998700049399</v>
          </cell>
          <cell r="H57">
            <v>1.0272183139263535</v>
          </cell>
          <cell r="I57">
            <v>1.0302020813486261</v>
          </cell>
          <cell r="J57">
            <v>1.029944752043362</v>
          </cell>
          <cell r="K57">
            <v>1.0336693670272707</v>
          </cell>
          <cell r="L57">
            <v>1.0336693670272707</v>
          </cell>
          <cell r="M57">
            <v>1.0517164543838338</v>
          </cell>
          <cell r="N57">
            <v>1.0249286342147566</v>
          </cell>
          <cell r="O57">
            <v>1.0416795756311914</v>
          </cell>
          <cell r="P57">
            <v>1.0425203086960799</v>
          </cell>
          <cell r="Q57">
            <v>1.0570529045114441</v>
          </cell>
          <cell r="R57">
            <v>1.0251232222622868</v>
          </cell>
          <cell r="S57">
            <v>1.0789974656844143</v>
          </cell>
          <cell r="T57">
            <v>1.0541985762364359</v>
          </cell>
          <cell r="U57">
            <v>1.0672536136559339</v>
          </cell>
          <cell r="V57">
            <v>1.0293756855162548</v>
          </cell>
          <cell r="W57">
            <v>1.0008843484393386</v>
          </cell>
          <cell r="X57">
            <v>1.0210743390826467</v>
          </cell>
          <cell r="Y57">
            <v>1</v>
          </cell>
          <cell r="Z57">
            <v>1.016608697085998</v>
          </cell>
        </row>
        <row r="58">
          <cell r="C58">
            <v>1.0172534148526562</v>
          </cell>
          <cell r="D58">
            <v>1.0747164120663493</v>
          </cell>
          <cell r="E58">
            <v>1.0497646469717956</v>
          </cell>
          <cell r="F58">
            <v>1.0033310747824549</v>
          </cell>
          <cell r="G58">
            <v>1.0497646469717956</v>
          </cell>
          <cell r="H58">
            <v>1.0104362837646055</v>
          </cell>
          <cell r="I58">
            <v>1.0133713043195403</v>
          </cell>
          <cell r="J58">
            <v>1.0131181790944641</v>
          </cell>
          <cell r="K58">
            <v>1.0167819437214882</v>
          </cell>
          <cell r="L58">
            <v>1.0167819437214882</v>
          </cell>
          <cell r="M58">
            <v>1.0345341894068665</v>
          </cell>
          <cell r="N58">
            <v>1.0081840113630807</v>
          </cell>
          <cell r="O58">
            <v>1.0246612867045664</v>
          </cell>
          <cell r="P58">
            <v>1.0254882844149915</v>
          </cell>
          <cell r="Q58">
            <v>1.0397834560547978</v>
          </cell>
          <cell r="R58">
            <v>1.0083754203566178</v>
          </cell>
          <cell r="S58">
            <v>1.0613695011436033</v>
          </cell>
          <cell r="T58">
            <v>1.0369757599538398</v>
          </cell>
          <cell r="U58">
            <v>1.0498175125936895</v>
          </cell>
          <cell r="V58">
            <v>1.0125584096091762</v>
          </cell>
          <cell r="W58">
            <v>0.98453254561786496</v>
          </cell>
          <cell r="X58">
            <v>1.004392685218461</v>
          </cell>
          <cell r="Y58">
            <v>0.9836626450928414</v>
          </cell>
          <cell r="Z58">
            <v>1</v>
          </cell>
        </row>
        <row r="63">
          <cell r="C63">
            <v>1</v>
          </cell>
          <cell r="D63">
            <v>1.0792509498423717</v>
          </cell>
          <cell r="E63">
            <v>1.0174372799898954</v>
          </cell>
          <cell r="F63">
            <v>0.93699078116724888</v>
          </cell>
          <cell r="G63">
            <v>1.0229835508893881</v>
          </cell>
          <cell r="H63">
            <v>0.98315933773468078</v>
          </cell>
          <cell r="I63">
            <v>0.98661871971019877</v>
          </cell>
          <cell r="J63">
            <v>1.0101688243065943</v>
          </cell>
          <cell r="K63">
            <v>0.98551973017748262</v>
          </cell>
          <cell r="L63">
            <v>1.0100653155570216</v>
          </cell>
          <cell r="M63">
            <v>1.0236901931316178</v>
          </cell>
          <cell r="N63">
            <v>0.9874065623635585</v>
          </cell>
          <cell r="O63">
            <v>0.9719492328457584</v>
          </cell>
          <cell r="P63">
            <v>0.95902146773850305</v>
          </cell>
          <cell r="Q63">
            <v>0.99426608151729179</v>
          </cell>
          <cell r="R63">
            <v>0.95832315329886331</v>
          </cell>
          <cell r="S63">
            <v>0.98924406123995412</v>
          </cell>
          <cell r="T63">
            <v>0.99298198209810207</v>
          </cell>
          <cell r="U63">
            <v>1.0001422625181986</v>
          </cell>
          <cell r="V63">
            <v>0.96146997056581174</v>
          </cell>
          <cell r="W63">
            <v>0.99919428769627272</v>
          </cell>
          <cell r="X63">
            <v>0.99919428769627272</v>
          </cell>
          <cell r="Y63">
            <v>0.97753832545700881</v>
          </cell>
          <cell r="Z63">
            <v>0.96820563436021467</v>
          </cell>
        </row>
        <row r="64">
          <cell r="C64">
            <v>0.92656856141387078</v>
          </cell>
          <cell r="D64">
            <v>1</v>
          </cell>
          <cell r="E64">
            <v>0.94272539684907908</v>
          </cell>
          <cell r="F64">
            <v>0.86818620016419679</v>
          </cell>
          <cell r="G64">
            <v>0.9478643970976337</v>
          </cell>
          <cell r="H64">
            <v>0.91096453320543713</v>
          </cell>
          <cell r="I64">
            <v>0.91416988778587394</v>
          </cell>
          <cell r="J64">
            <v>0.93599067432290217</v>
          </cell>
          <cell r="K64">
            <v>0.91315159863553619</v>
          </cell>
          <cell r="L64">
            <v>0.93589476636971691</v>
          </cell>
          <cell r="M64">
            <v>0.94851914958345074</v>
          </cell>
          <cell r="N64">
            <v>0.91489987801981787</v>
          </cell>
          <cell r="O64">
            <v>0.90057760244520979</v>
          </cell>
          <cell r="P64">
            <v>0.88859914172748367</v>
          </cell>
          <cell r="Q64">
            <v>0.92125569281408348</v>
          </cell>
          <cell r="R64">
            <v>0.88795210552173209</v>
          </cell>
          <cell r="S64">
            <v>0.91660244671031943</v>
          </cell>
          <cell r="T64">
            <v>0.92006588666253242</v>
          </cell>
          <cell r="U64">
            <v>0.92670037739070121</v>
          </cell>
          <cell r="V64">
            <v>0.89086784746980097</v>
          </cell>
          <cell r="W64">
            <v>0.92582201372369288</v>
          </cell>
          <cell r="X64">
            <v>0.92582201372369288</v>
          </cell>
          <cell r="Y64">
            <v>0.90575627994562491</v>
          </cell>
          <cell r="Z64">
            <v>0.89710890178194835</v>
          </cell>
        </row>
        <row r="65">
          <cell r="C65">
            <v>0.98286156765351806</v>
          </cell>
          <cell r="D65">
            <v>1.0607542804536219</v>
          </cell>
          <cell r="E65">
            <v>1</v>
          </cell>
          <cell r="F65">
            <v>0.92093222805493669</v>
          </cell>
          <cell r="G65">
            <v>1.0054512165109066</v>
          </cell>
          <cell r="H65">
            <v>0.96630952793910296</v>
          </cell>
          <cell r="I65">
            <v>0.96970962153067297</v>
          </cell>
          <cell r="J65">
            <v>0.99285611425269049</v>
          </cell>
          <cell r="K65">
            <v>0.96862946695571273</v>
          </cell>
          <cell r="L65">
            <v>0.99275437948081968</v>
          </cell>
          <cell r="M65">
            <v>1.0061457480128746</v>
          </cell>
          <cell r="N65">
            <v>0.97048396179601837</v>
          </cell>
          <cell r="O65">
            <v>0.9552915466744164</v>
          </cell>
          <cell r="P65">
            <v>0.94258534319484288</v>
          </cell>
          <cell r="Q65">
            <v>0.97722591954480598</v>
          </cell>
          <cell r="R65">
            <v>0.94189899676998345</v>
          </cell>
          <cell r="S65">
            <v>0.97228996882223417</v>
          </cell>
          <cell r="T65">
            <v>0.97596382757663824</v>
          </cell>
          <cell r="U65">
            <v>0.98300139201517311</v>
          </cell>
          <cell r="V65">
            <v>0.94499188252209565</v>
          </cell>
          <cell r="W65">
            <v>0.98206966399559903</v>
          </cell>
          <cell r="X65">
            <v>0.98206966399559903</v>
          </cell>
          <cell r="Y65">
            <v>0.96078485100007072</v>
          </cell>
          <cell r="Z65">
            <v>0.95161210759824955</v>
          </cell>
        </row>
        <row r="66">
          <cell r="C66">
            <v>1.0672463594084223</v>
          </cell>
          <cell r="D66">
            <v>1.1518266471073528</v>
          </cell>
          <cell r="E66">
            <v>1.0858562329956234</v>
          </cell>
          <cell r="F66">
            <v>1</v>
          </cell>
          <cell r="G66">
            <v>1.0917754704214</v>
          </cell>
          <cell r="H66">
            <v>1.0492732239157334</v>
          </cell>
          <cell r="I66">
            <v>1.0529652367349083</v>
          </cell>
          <cell r="J66">
            <v>1.0780990001290989</v>
          </cell>
          <cell r="K66">
            <v>1.0517923441570889</v>
          </cell>
          <cell r="L66">
            <v>1.0779885307929504</v>
          </cell>
          <cell r="M66">
            <v>1.0925296317818238</v>
          </cell>
          <cell r="N66">
            <v>1.053806058938493</v>
          </cell>
          <cell r="O66">
            <v>1.0373092802844446</v>
          </cell>
          <cell r="P66">
            <v>1.0235121700384391</v>
          </cell>
          <cell r="Q66">
            <v>1.0611268557826072</v>
          </cell>
          <cell r="R66">
            <v>1.0227668964950112</v>
          </cell>
          <cell r="S66">
            <v>1.0557671229247434</v>
          </cell>
          <cell r="T66">
            <v>1.0597564053523585</v>
          </cell>
          <cell r="U66">
            <v>1.0673981885630499</v>
          </cell>
          <cell r="V66">
            <v>1.0261253257668854</v>
          </cell>
          <cell r="W66">
            <v>1.0663864658855389</v>
          </cell>
          <cell r="X66">
            <v>1.0663864658855389</v>
          </cell>
          <cell r="Y66">
            <v>1.0432742190261981</v>
          </cell>
          <cell r="Z66">
            <v>1.0333139384296612</v>
          </cell>
        </row>
        <row r="67">
          <cell r="C67">
            <v>0.97753282458021329</v>
          </cell>
          <cell r="D67">
            <v>1.0550032294302918</v>
          </cell>
          <cell r="E67">
            <v>0.9945783381417318</v>
          </cell>
          <cell r="F67">
            <v>0.91593924492004131</v>
          </cell>
          <cell r="G67">
            <v>1</v>
          </cell>
          <cell r="H67">
            <v>0.96107052442819441</v>
          </cell>
          <cell r="I67">
            <v>0.96445218386202436</v>
          </cell>
          <cell r="J67">
            <v>0.98747318412729823</v>
          </cell>
          <cell r="K67">
            <v>0.96337788551992432</v>
          </cell>
          <cell r="L67">
            <v>0.98737200092695976</v>
          </cell>
          <cell r="M67">
            <v>1.0006907659870146</v>
          </cell>
          <cell r="N67">
            <v>0.96522232591628787</v>
          </cell>
          <cell r="O67">
            <v>0.95011227893228567</v>
          </cell>
          <cell r="P67">
            <v>0.9374749641914808</v>
          </cell>
          <cell r="Q67">
            <v>0.97192773104989882</v>
          </cell>
          <cell r="R67">
            <v>0.93679233890485458</v>
          </cell>
          <cell r="S67">
            <v>0.96701854138309384</v>
          </cell>
          <cell r="T67">
            <v>0.97067248171761655</v>
          </cell>
          <cell r="U67">
            <v>0.97767189086145989</v>
          </cell>
          <cell r="V67">
            <v>0.93986845607625247</v>
          </cell>
          <cell r="W67">
            <v>0.9767452143561518</v>
          </cell>
          <cell r="X67">
            <v>0.9767452143561518</v>
          </cell>
          <cell r="Y67">
            <v>0.95557580041940171</v>
          </cell>
          <cell r="Z67">
            <v>0.94645278853061787</v>
          </cell>
        </row>
        <row r="68">
          <cell r="C68">
            <v>1.0171291281270056</v>
          </cell>
          <cell r="D68">
            <v>1.0977375776434142</v>
          </cell>
          <cell r="E68">
            <v>1.0348650935200343</v>
          </cell>
          <cell r="F68">
            <v>0.95304061631168568</v>
          </cell>
          <cell r="G68">
            <v>1.0405063672043915</v>
          </cell>
          <cell r="H68">
            <v>1</v>
          </cell>
          <cell r="I68">
            <v>1.0035186381726169</v>
          </cell>
          <cell r="J68">
            <v>1.0274721355280483</v>
          </cell>
          <cell r="K68">
            <v>1.0024008239073847</v>
          </cell>
          <cell r="L68">
            <v>1.0273668537638421</v>
          </cell>
          <cell r="M68">
            <v>1.0412251136121284</v>
          </cell>
          <cell r="N68">
            <v>1.00431997588373</v>
          </cell>
          <cell r="O68">
            <v>0.9885978757881182</v>
          </cell>
          <cell r="P68">
            <v>0.97544866933594476</v>
          </cell>
          <cell r="Q68">
            <v>1.0112969926199371</v>
          </cell>
          <cell r="R68">
            <v>0.97473839337879542</v>
          </cell>
          <cell r="S68">
            <v>1.0061889495138125</v>
          </cell>
          <cell r="T68">
            <v>1.0099908976972682</v>
          </cell>
          <cell r="U68">
            <v>1.0172738274781061</v>
          </cell>
          <cell r="V68">
            <v>0.97793911288190183</v>
          </cell>
          <cell r="W68">
            <v>1.0163096146739943</v>
          </cell>
          <cell r="X68">
            <v>1.0163096146739943</v>
          </cell>
          <cell r="Y68">
            <v>0.99428270468282032</v>
          </cell>
          <cell r="Z68">
            <v>0.98479015272445947</v>
          </cell>
        </row>
        <row r="69">
          <cell r="C69">
            <v>1.0135627674829966</v>
          </cell>
          <cell r="D69">
            <v>1.093888579530887</v>
          </cell>
          <cell r="E69">
            <v>1.0312365452469308</v>
          </cell>
          <cell r="F69">
            <v>0.94969896926593167</v>
          </cell>
          <cell r="G69">
            <v>1.0368580389290312</v>
          </cell>
          <cell r="H69">
            <v>0.99649369923111319</v>
          </cell>
          <cell r="I69">
            <v>1</v>
          </cell>
          <cell r="J69">
            <v>1.0238695091892367</v>
          </cell>
          <cell r="K69">
            <v>0.99888610512778542</v>
          </cell>
          <cell r="L69">
            <v>1.023764596574561</v>
          </cell>
          <cell r="M69">
            <v>1.0375742651956859</v>
          </cell>
          <cell r="N69">
            <v>1.0007985279800804</v>
          </cell>
          <cell r="O69">
            <v>0.98513155429612242</v>
          </cell>
          <cell r="P69">
            <v>0.97202845291664253</v>
          </cell>
          <cell r="Q69">
            <v>1.0077510811971411</v>
          </cell>
          <cell r="R69">
            <v>0.97132066740062784</v>
          </cell>
          <cell r="S69">
            <v>1.0026609484264868</v>
          </cell>
          <cell r="T69">
            <v>1.0064495658361037</v>
          </cell>
          <cell r="U69">
            <v>1.0137069594746511</v>
          </cell>
          <cell r="V69">
            <v>0.97451016421847947</v>
          </cell>
          <cell r="W69">
            <v>1.0127461274906358</v>
          </cell>
          <cell r="X69">
            <v>1.0127461274906358</v>
          </cell>
          <cell r="Y69">
            <v>0.99079645047090015</v>
          </cell>
          <cell r="Z69">
            <v>0.98133718225476951</v>
          </cell>
        </row>
        <row r="70">
          <cell r="C70">
            <v>0.98993353975898601</v>
          </cell>
          <cell r="D70">
            <v>1.0683867130657068</v>
          </cell>
          <cell r="E70">
            <v>1.0071952880631516</v>
          </cell>
          <cell r="F70">
            <v>0.92755860072243212</v>
          </cell>
          <cell r="G70">
            <v>1.0126857276471488</v>
          </cell>
          <cell r="H70">
            <v>0.97326240335079295</v>
          </cell>
          <cell r="I70">
            <v>0.97668696159519586</v>
          </cell>
          <cell r="J70">
            <v>1</v>
          </cell>
          <cell r="K70">
            <v>0.97559903499691614</v>
          </cell>
          <cell r="L70">
            <v>0.99989753321713948</v>
          </cell>
          <cell r="M70">
            <v>1.0133852565033425</v>
          </cell>
          <cell r="N70">
            <v>0.97746687346180938</v>
          </cell>
          <cell r="O70">
            <v>0.9621651445370325</v>
          </cell>
          <cell r="P70">
            <v>0.94936751626323446</v>
          </cell>
          <cell r="Q70">
            <v>0.98425734153870914</v>
          </cell>
          <cell r="R70">
            <v>0.94867623137813706</v>
          </cell>
          <cell r="S70">
            <v>0.97928587522882293</v>
          </cell>
          <cell r="T70">
            <v>0.98298616845526821</v>
          </cell>
          <cell r="U70">
            <v>0.99007437019720135</v>
          </cell>
          <cell r="V70">
            <v>0.95179137133418212</v>
          </cell>
          <cell r="W70">
            <v>0.98913593812612999</v>
          </cell>
          <cell r="X70">
            <v>0.98913593812612999</v>
          </cell>
          <cell r="Y70">
            <v>0.96769797476972841</v>
          </cell>
          <cell r="Z70">
            <v>0.95845923083680185</v>
          </cell>
        </row>
        <row r="71">
          <cell r="C71">
            <v>1.0146930288446987</v>
          </cell>
          <cell r="D71">
            <v>1.095108415179074</v>
          </cell>
          <cell r="E71">
            <v>1.0323865152924587</v>
          </cell>
          <cell r="F71">
            <v>0.95075801374215596</v>
          </cell>
          <cell r="G71">
            <v>1.0380142777102581</v>
          </cell>
          <cell r="H71">
            <v>0.99760492624295116</v>
          </cell>
          <cell r="I71">
            <v>1.0011151370176203</v>
          </cell>
          <cell r="J71">
            <v>1.0250112639801463</v>
          </cell>
          <cell r="K71">
            <v>1</v>
          </cell>
          <cell r="L71">
            <v>1.0249062343735305</v>
          </cell>
          <cell r="M71">
            <v>1.0387313026673359</v>
          </cell>
          <cell r="N71">
            <v>1.0019145554658109</v>
          </cell>
          <cell r="O71">
            <v>0.98623011095954383</v>
          </cell>
          <cell r="P71">
            <v>0.97311239782667003</v>
          </cell>
          <cell r="Q71">
            <v>1.0088748617323309</v>
          </cell>
          <cell r="R71">
            <v>0.97240382303282602</v>
          </cell>
          <cell r="S71">
            <v>1.0037790527661996</v>
          </cell>
          <cell r="T71">
            <v>1.0075718950033354</v>
          </cell>
          <cell r="U71">
            <v>1.0148373816301806</v>
          </cell>
          <cell r="V71">
            <v>0.97559687657664673</v>
          </cell>
          <cell r="W71">
            <v>1.0138754781868522</v>
          </cell>
          <cell r="X71">
            <v>1.0138754781868522</v>
          </cell>
          <cell r="Y71">
            <v>0.99190132426974709</v>
          </cell>
          <cell r="Z71">
            <v>0.9824315076734691</v>
          </cell>
        </row>
        <row r="72">
          <cell r="C72">
            <v>0.99003498545886526</v>
          </cell>
          <cell r="D72">
            <v>1.068496198433659</v>
          </cell>
          <cell r="E72">
            <v>1.0072985027001036</v>
          </cell>
          <cell r="F72">
            <v>0.92765365440800807</v>
          </cell>
          <cell r="G72">
            <v>1.0127895049294338</v>
          </cell>
          <cell r="H72">
            <v>0.97336214063790227</v>
          </cell>
          <cell r="I72">
            <v>0.97678704982173092</v>
          </cell>
          <cell r="J72">
            <v>1.000102477283378</v>
          </cell>
          <cell r="K72">
            <v>0.97569901173568885</v>
          </cell>
          <cell r="L72">
            <v>1</v>
          </cell>
          <cell r="M72">
            <v>1.0134891054714443</v>
          </cell>
          <cell r="N72">
            <v>0.9775670416115938</v>
          </cell>
          <cell r="O72">
            <v>0.96226374460720576</v>
          </cell>
          <cell r="P72">
            <v>0.94946480486722851</v>
          </cell>
          <cell r="Q72">
            <v>0.98435820555721498</v>
          </cell>
          <cell r="R72">
            <v>0.94877344914113404</v>
          </cell>
          <cell r="S72">
            <v>0.97938622978496681</v>
          </cell>
          <cell r="T72">
            <v>0.98308690220740969</v>
          </cell>
          <cell r="U72">
            <v>0.99017583032900136</v>
          </cell>
          <cell r="V72">
            <v>0.95188890832825912</v>
          </cell>
          <cell r="W72">
            <v>0.98923730208996064</v>
          </cell>
          <cell r="X72">
            <v>0.98923730208996064</v>
          </cell>
          <cell r="Y72">
            <v>0.96779714182931331</v>
          </cell>
          <cell r="Z72">
            <v>0.95855745113500657</v>
          </cell>
        </row>
        <row r="73">
          <cell r="C73">
            <v>0.97685804426909073</v>
          </cell>
          <cell r="D73">
            <v>1.0542749721385778</v>
          </cell>
          <cell r="E73">
            <v>0.99389179149739248</v>
          </cell>
          <cell r="F73">
            <v>0.91530698198920624</v>
          </cell>
          <cell r="G73">
            <v>0.99930971084125753</v>
          </cell>
          <cell r="H73">
            <v>0.96040710786439465</v>
          </cell>
          <cell r="I73">
            <v>0.96378643297537891</v>
          </cell>
          <cell r="J73">
            <v>0.98679154209374631</v>
          </cell>
          <cell r="K73">
            <v>0.96271287620977763</v>
          </cell>
          <cell r="L73">
            <v>0.98669042873907409</v>
          </cell>
          <cell r="M73">
            <v>1</v>
          </cell>
          <cell r="N73">
            <v>0.96455604340893175</v>
          </cell>
          <cell r="O73">
            <v>0.94945642672655062</v>
          </cell>
          <cell r="P73">
            <v>0.93682783538710701</v>
          </cell>
          <cell r="Q73">
            <v>0.97125681987407397</v>
          </cell>
          <cell r="R73">
            <v>0.93614568130931564</v>
          </cell>
          <cell r="S73">
            <v>0.96635101896767417</v>
          </cell>
          <cell r="T73">
            <v>0.97000243702679723</v>
          </cell>
          <cell r="U73">
            <v>0.97699701455439103</v>
          </cell>
          <cell r="V73">
            <v>0.93921967507037907</v>
          </cell>
          <cell r="W73">
            <v>0.97607097772382823</v>
          </cell>
          <cell r="X73">
            <v>0.97607097772382823</v>
          </cell>
          <cell r="Y73">
            <v>0.95491617680401553</v>
          </cell>
          <cell r="Z73">
            <v>0.94579946243143365</v>
          </cell>
        </row>
        <row r="74">
          <cell r="C74">
            <v>1.0127540550331127</v>
          </cell>
          <cell r="D74">
            <v>1.0930157758512005</v>
          </cell>
          <cell r="E74">
            <v>1.030413731051627</v>
          </cell>
          <cell r="F74">
            <v>0.94894121315577529</v>
          </cell>
          <cell r="G74">
            <v>1.0360307393954005</v>
          </cell>
          <cell r="H74">
            <v>0.99569860603446758</v>
          </cell>
          <cell r="I74">
            <v>0.99920210915808194</v>
          </cell>
          <cell r="J74">
            <v>1.0230525730845352</v>
          </cell>
          <cell r="K74">
            <v>0.99808910305238474</v>
          </cell>
          <cell r="L74">
            <v>1.0229477441786743</v>
          </cell>
          <cell r="M74">
            <v>1.0367463941916764</v>
          </cell>
          <cell r="N74">
            <v>1</v>
          </cell>
          <cell r="O74">
            <v>0.98434552685086496</v>
          </cell>
          <cell r="P74">
            <v>0.97125288031597645</v>
          </cell>
          <cell r="Q74">
            <v>1.0069470058385206</v>
          </cell>
          <cell r="R74">
            <v>0.97054565953554317</v>
          </cell>
          <cell r="S74">
            <v>1.0018609344381884</v>
          </cell>
          <cell r="T74">
            <v>1.0056465289446705</v>
          </cell>
          <cell r="U74">
            <v>1.0128981319752977</v>
          </cell>
          <cell r="V74">
            <v>0.97373261148309342</v>
          </cell>
          <cell r="W74">
            <v>1.011938066630323</v>
          </cell>
          <cell r="X74">
            <v>1.011938066630323</v>
          </cell>
          <cell r="Y74">
            <v>0.99000590305686442</v>
          </cell>
          <cell r="Z74">
            <v>0.98055418230421476</v>
          </cell>
        </row>
        <row r="75">
          <cell r="C75">
            <v>1.0288603213072272</v>
          </cell>
          <cell r="D75">
            <v>1.1103984790259527</v>
          </cell>
          <cell r="E75">
            <v>1.0468008468003551</v>
          </cell>
          <cell r="F75">
            <v>0.96403263617364543</v>
          </cell>
          <cell r="G75">
            <v>1.052507184860064</v>
          </cell>
          <cell r="H75">
            <v>1.0115336321179043</v>
          </cell>
          <cell r="I75">
            <v>1.0150928529687602</v>
          </cell>
          <cell r="J75">
            <v>1.0393226211506263</v>
          </cell>
          <cell r="K75">
            <v>1.0139621462450166</v>
          </cell>
          <cell r="L75">
            <v>1.0392161251052829</v>
          </cell>
          <cell r="M75">
            <v>1.0532342210244539</v>
          </cell>
          <cell r="N75">
            <v>1.0159034330142354</v>
          </cell>
          <cell r="O75">
            <v>1</v>
          </cell>
          <cell r="P75">
            <v>0.98669913543796484</v>
          </cell>
          <cell r="Q75">
            <v>1.0229609200947585</v>
          </cell>
          <cell r="R75">
            <v>0.98598066741922363</v>
          </cell>
          <cell r="S75">
            <v>1.0177939626986054</v>
          </cell>
          <cell r="T75">
            <v>1.0216397611537407</v>
          </cell>
          <cell r="U75">
            <v>1.029006689567411</v>
          </cell>
          <cell r="V75">
            <v>0.98921830284359136</v>
          </cell>
          <cell r="W75">
            <v>1.0280313558875331</v>
          </cell>
          <cell r="X75">
            <v>1.0280313558875331</v>
          </cell>
          <cell r="Y75">
            <v>1.0057503956198268</v>
          </cell>
          <cell r="Z75">
            <v>0.99614836005931817</v>
          </cell>
        </row>
        <row r="76">
          <cell r="C76">
            <v>1.0427295255007478</v>
          </cell>
          <cell r="D76">
            <v>1.1253668308253677</v>
          </cell>
          <cell r="E76">
            <v>1.0609118921906351</v>
          </cell>
          <cell r="F76">
            <v>0.97702795264510045</v>
          </cell>
          <cell r="G76">
            <v>1.0666951526139619</v>
          </cell>
          <cell r="H76">
            <v>1.0251692697277131</v>
          </cell>
          <cell r="I76">
            <v>1.0287764694535708</v>
          </cell>
          <cell r="J76">
            <v>1.0533328588448632</v>
          </cell>
          <cell r="K76">
            <v>1.0276305206195915</v>
          </cell>
          <cell r="L76">
            <v>1.0532249272155361</v>
          </cell>
          <cell r="M76">
            <v>1.0674319893439008</v>
          </cell>
          <cell r="N76">
            <v>1.0295979762496779</v>
          </cell>
          <cell r="O76">
            <v>1.0134801623760736</v>
          </cell>
          <cell r="P76">
            <v>1</v>
          </cell>
          <cell r="Q76">
            <v>1.0367505994020134</v>
          </cell>
          <cell r="R76">
            <v>0.99927184691570414</v>
          </cell>
          <cell r="S76">
            <v>1.0315139905811701</v>
          </cell>
          <cell r="T76">
            <v>1.0354116310239461</v>
          </cell>
          <cell r="U76">
            <v>1.0428778668288456</v>
          </cell>
          <cell r="V76">
            <v>1.0025531261913068</v>
          </cell>
          <cell r="W76">
            <v>1.0418893854925921</v>
          </cell>
          <cell r="X76">
            <v>1.0418893854925921</v>
          </cell>
          <cell r="Y76">
            <v>1.0193080742625824</v>
          </cell>
          <cell r="Z76">
            <v>1.0095766017035772</v>
          </cell>
        </row>
        <row r="77">
          <cell r="C77">
            <v>1.005766985909806</v>
          </cell>
          <cell r="D77">
            <v>1.0854749748632573</v>
          </cell>
          <cell r="E77">
            <v>1.0233048264477085</v>
          </cell>
          <cell r="F77">
            <v>0.94239439379985845</v>
          </cell>
          <cell r="G77">
            <v>1.0288830826133306</v>
          </cell>
          <cell r="H77">
            <v>0.98882920378249084</v>
          </cell>
          <cell r="I77">
            <v>0.99230853596511825</v>
          </cell>
          <cell r="J77">
            <v>1.0159944536828955</v>
          </cell>
          <cell r="K77">
            <v>0.99120320857525201</v>
          </cell>
          <cell r="L77">
            <v>1.0158903479998227</v>
          </cell>
          <cell r="M77">
            <v>1.0295938000514144</v>
          </cell>
          <cell r="N77">
            <v>0.99310092209595913</v>
          </cell>
          <cell r="O77">
            <v>0.97755445037662669</v>
          </cell>
          <cell r="P77">
            <v>0.96455213103015247</v>
          </cell>
          <cell r="Q77">
            <v>1</v>
          </cell>
          <cell r="R77">
            <v>0.96384978942097865</v>
          </cell>
          <cell r="S77">
            <v>0.99494901780248413</v>
          </cell>
          <cell r="T77">
            <v>0.998708495197553</v>
          </cell>
          <cell r="U77">
            <v>1.0059100688539426</v>
          </cell>
          <cell r="V77">
            <v>0.96701475433876638</v>
          </cell>
          <cell r="W77">
            <v>1.0049566270745758</v>
          </cell>
          <cell r="X77">
            <v>1.0049566270745758</v>
          </cell>
          <cell r="Y77">
            <v>0.98317577520621469</v>
          </cell>
          <cell r="Z77">
            <v>0.97378926261136478</v>
          </cell>
        </row>
        <row r="78">
          <cell r="C78">
            <v>1.0434893454860934</v>
          </cell>
          <cell r="D78">
            <v>1.1261868672662612</v>
          </cell>
          <cell r="E78">
            <v>1.0616849613698072</v>
          </cell>
          <cell r="F78">
            <v>0.97773989696671593</v>
          </cell>
          <cell r="G78">
            <v>1.0674724359606074</v>
          </cell>
          <cell r="H78">
            <v>1.0259162938413031</v>
          </cell>
          <cell r="I78">
            <v>1.0295261220747227</v>
          </cell>
          <cell r="J78">
            <v>1.0541004053061445</v>
          </cell>
          <cell r="K78">
            <v>1.0283793382065327</v>
          </cell>
          <cell r="L78">
            <v>1.0539923950288008</v>
          </cell>
          <cell r="M78">
            <v>1.0682098096114445</v>
          </cell>
          <cell r="N78">
            <v>1.0303482274894231</v>
          </cell>
          <cell r="O78">
            <v>1.0142186688279311</v>
          </cell>
          <cell r="P78">
            <v>1.0007286836775633</v>
          </cell>
          <cell r="Q78">
            <v>1.0375060626415016</v>
          </cell>
          <cell r="R78">
            <v>1</v>
          </cell>
          <cell r="S78">
            <v>1.0322656379892847</v>
          </cell>
          <cell r="T78">
            <v>1.0361661185790323</v>
          </cell>
          <cell r="U78">
            <v>1.0436377949080957</v>
          </cell>
          <cell r="V78">
            <v>1.0032836702902523</v>
          </cell>
          <cell r="W78">
            <v>1.042648593281627</v>
          </cell>
          <cell r="X78">
            <v>1.042648593281627</v>
          </cell>
          <cell r="Y78">
            <v>1.0200508274187059</v>
          </cell>
          <cell r="Z78">
            <v>1.0103122636944883</v>
          </cell>
        </row>
        <row r="79">
          <cell r="C79">
            <v>1.0108728868653141</v>
          </cell>
          <cell r="D79">
            <v>1.0909855233192907</v>
          </cell>
          <cell r="E79">
            <v>1.0284997604277784</v>
          </cell>
          <cell r="F79">
            <v>0.94717857592472265</v>
          </cell>
          <cell r="G79">
            <v>1.0341063353032858</v>
          </cell>
          <cell r="H79">
            <v>0.99384911798444708</v>
          </cell>
          <cell r="I79">
            <v>0.99734611342880886</v>
          </cell>
          <cell r="J79">
            <v>1.0211522756481473</v>
          </cell>
          <cell r="K79">
            <v>0.99623517470723733</v>
          </cell>
          <cell r="L79">
            <v>1.0210476414596508</v>
          </cell>
          <cell r="M79">
            <v>1.0348206607866695</v>
          </cell>
          <cell r="N79">
            <v>0.99814252220620614</v>
          </cell>
          <cell r="O79">
            <v>0.98251712689331927</v>
          </cell>
          <cell r="P79">
            <v>0.96944879965863129</v>
          </cell>
          <cell r="Q79">
            <v>1.0050766241356486</v>
          </cell>
          <cell r="R79">
            <v>0.96874289252509294</v>
          </cell>
          <cell r="S79">
            <v>1</v>
          </cell>
          <cell r="T79">
            <v>1.0037785628487501</v>
          </cell>
          <cell r="U79">
            <v>1.0110166961877782</v>
          </cell>
          <cell r="V79">
            <v>0.97192392478017076</v>
          </cell>
          <cell r="W79">
            <v>1.0100584141428626</v>
          </cell>
          <cell r="X79">
            <v>1.0100584141428626</v>
          </cell>
          <cell r="Y79">
            <v>0.98816698907621148</v>
          </cell>
          <cell r="Z79">
            <v>0.97873282468497302</v>
          </cell>
        </row>
        <row r="80">
          <cell r="C80">
            <v>1.0070676185755851</v>
          </cell>
          <cell r="D80">
            <v>1.0868786839031956</v>
          </cell>
          <cell r="E80">
            <v>1.0246281386094449</v>
          </cell>
          <cell r="F80">
            <v>0.94361307461737853</v>
          </cell>
          <cell r="G80">
            <v>1.0302136084361722</v>
          </cell>
          <cell r="H80">
            <v>0.99010793293281441</v>
          </cell>
          <cell r="I80">
            <v>0.99359176450064268</v>
          </cell>
          <cell r="J80">
            <v>1.0173083122537405</v>
          </cell>
          <cell r="K80">
            <v>0.99248500772909076</v>
          </cell>
          <cell r="L80">
            <v>1.0172040719438067</v>
          </cell>
          <cell r="M80">
            <v>1.0309252449562394</v>
          </cell>
          <cell r="N80">
            <v>0.99438517532537385</v>
          </cell>
          <cell r="O80">
            <v>0.97881859929834492</v>
          </cell>
          <cell r="P80">
            <v>0.96579946567827668</v>
          </cell>
          <cell r="Q80">
            <v>1.0012931749440976</v>
          </cell>
          <cell r="R80">
            <v>0.96509621581853167</v>
          </cell>
          <cell r="S80">
            <v>0.9962356609429609</v>
          </cell>
          <cell r="T80">
            <v>1</v>
          </cell>
          <cell r="U80">
            <v>1.0072108865510001</v>
          </cell>
          <cell r="V80">
            <v>0.96826527358965009</v>
          </cell>
          <cell r="W80">
            <v>1.0062562118046137</v>
          </cell>
          <cell r="X80">
            <v>1.0062562118046137</v>
          </cell>
          <cell r="Y80">
            <v>0.98444719348435528</v>
          </cell>
          <cell r="Z80">
            <v>0.97504854248660522</v>
          </cell>
        </row>
        <row r="81">
          <cell r="C81">
            <v>0.9998577577175467</v>
          </cell>
          <cell r="D81">
            <v>1.0790974347239262</v>
          </cell>
          <cell r="E81">
            <v>1.0172925573889366</v>
          </cell>
          <cell r="F81">
            <v>0.93685750145989788</v>
          </cell>
          <cell r="G81">
            <v>1.0228380393741974</v>
          </cell>
          <cell r="H81">
            <v>0.98301949090646612</v>
          </cell>
          <cell r="I81">
            <v>0.986478380811596</v>
          </cell>
          <cell r="J81">
            <v>1.0100251355873617</v>
          </cell>
          <cell r="K81">
            <v>0.98537954760165947</v>
          </cell>
          <cell r="L81">
            <v>1.0099216415611099</v>
          </cell>
          <cell r="M81">
            <v>1.0235445811020218</v>
          </cell>
          <cell r="N81">
            <v>0.98726611140041853</v>
          </cell>
          <cell r="O81">
            <v>0.97181098056844972</v>
          </cell>
          <cell r="P81">
            <v>0.95888505433601023</v>
          </cell>
          <cell r="Q81">
            <v>0.99412465484049084</v>
          </cell>
          <cell r="R81">
            <v>0.95818683922621017</v>
          </cell>
          <cell r="S81">
            <v>0.98910334890677998</v>
          </cell>
          <cell r="T81">
            <v>0.99284073807453344</v>
          </cell>
          <cell r="U81">
            <v>1</v>
          </cell>
          <cell r="V81">
            <v>0.96133320888268814</v>
          </cell>
          <cell r="W81">
            <v>0.99905216002017649</v>
          </cell>
          <cell r="X81">
            <v>0.99905216002017649</v>
          </cell>
          <cell r="Y81">
            <v>0.9773992781744103</v>
          </cell>
          <cell r="Z81">
            <v>0.96806791458089914</v>
          </cell>
        </row>
        <row r="82">
          <cell r="C82">
            <v>1.040074085113146</v>
          </cell>
          <cell r="D82">
            <v>1.1225009442647984</v>
          </cell>
          <cell r="E82">
            <v>1.0582101481454982</v>
          </cell>
          <cell r="F82">
            <v>0.97453982948197826</v>
          </cell>
          <cell r="G82">
            <v>1.0639786807770777</v>
          </cell>
          <cell r="H82">
            <v>1.0225585487148445</v>
          </cell>
          <cell r="I82">
            <v>1.0261565622580884</v>
          </cell>
          <cell r="J82">
            <v>1.0506504157505032</v>
          </cell>
          <cell r="K82">
            <v>1.0250135317252997</v>
          </cell>
          <cell r="L82">
            <v>1.0505427589824903</v>
          </cell>
          <cell r="M82">
            <v>1.064713641060667</v>
          </cell>
          <cell r="N82">
            <v>1.0269759769849947</v>
          </cell>
          <cell r="O82">
            <v>1.0108992091284763</v>
          </cell>
          <cell r="P82">
            <v>0.99745337566198988</v>
          </cell>
          <cell r="Q82">
            <v>1.0341103850931299</v>
          </cell>
          <cell r="R82">
            <v>0.99672707691006035</v>
          </cell>
          <cell r="S82">
            <v>1.0288871119477581</v>
          </cell>
          <cell r="T82">
            <v>1.0327748265645218</v>
          </cell>
          <cell r="U82">
            <v>1.0402220486716072</v>
          </cell>
          <cell r="V82">
            <v>1</v>
          </cell>
          <cell r="W82">
            <v>1.0392360846259825</v>
          </cell>
          <cell r="X82">
            <v>1.0392360846259825</v>
          </cell>
          <cell r="Y82">
            <v>1.0167122795127352</v>
          </cell>
          <cell r="Z82">
            <v>1.0070055893585934</v>
          </cell>
        </row>
        <row r="83">
          <cell r="C83">
            <v>1.0008063619995116</v>
          </cell>
          <cell r="D83">
            <v>1.0801212167962613</v>
          </cell>
          <cell r="E83">
            <v>1.0182577027493656</v>
          </cell>
          <cell r="F83">
            <v>0.93774633492707471</v>
          </cell>
          <cell r="G83">
            <v>1.0238084459509507</v>
          </cell>
          <cell r="H83">
            <v>0.98395212006409494</v>
          </cell>
          <cell r="I83">
            <v>0.9874142915537798</v>
          </cell>
          <cell r="J83">
            <v>1.0109833860596062</v>
          </cell>
          <cell r="K83">
            <v>0.98631441583766655</v>
          </cell>
          <cell r="L83">
            <v>1.0108797938445113</v>
          </cell>
          <cell r="M83">
            <v>1.0245156580026318</v>
          </cell>
          <cell r="N83">
            <v>0.98820276949351671</v>
          </cell>
          <cell r="O83">
            <v>0.97273297577257956</v>
          </cell>
          <cell r="P83">
            <v>0.95979478620680314</v>
          </cell>
          <cell r="Q83">
            <v>0.99506781990283055</v>
          </cell>
          <cell r="R83">
            <v>0.95909590867293548</v>
          </cell>
          <cell r="S83">
            <v>0.99004175005918038</v>
          </cell>
          <cell r="T83">
            <v>0.9937826850346656</v>
          </cell>
          <cell r="U83">
            <v>1.0009487392327987</v>
          </cell>
          <cell r="V83">
            <v>0.9622452634137475</v>
          </cell>
          <cell r="W83">
            <v>1</v>
          </cell>
          <cell r="X83">
            <v>1</v>
          </cell>
          <cell r="Y83">
            <v>0.97832657521572342</v>
          </cell>
          <cell r="Z83">
            <v>0.96898635859147575</v>
          </cell>
        </row>
        <row r="84">
          <cell r="C84">
            <v>1.0008063619995116</v>
          </cell>
          <cell r="D84">
            <v>1.0801212167962613</v>
          </cell>
          <cell r="E84">
            <v>1.0182577027493656</v>
          </cell>
          <cell r="F84">
            <v>0.93774633492707471</v>
          </cell>
          <cell r="G84">
            <v>1.0238084459509507</v>
          </cell>
          <cell r="H84">
            <v>0.98395212006409494</v>
          </cell>
          <cell r="I84">
            <v>0.9874142915537798</v>
          </cell>
          <cell r="J84">
            <v>1.0109833860596062</v>
          </cell>
          <cell r="K84">
            <v>0.98631441583766655</v>
          </cell>
          <cell r="L84">
            <v>1.0108797938445113</v>
          </cell>
          <cell r="M84">
            <v>1.0245156580026318</v>
          </cell>
          <cell r="N84">
            <v>0.98820276949351671</v>
          </cell>
          <cell r="O84">
            <v>0.97273297577257956</v>
          </cell>
          <cell r="P84">
            <v>0.95979478620680314</v>
          </cell>
          <cell r="Q84">
            <v>0.99506781990283055</v>
          </cell>
          <cell r="R84">
            <v>0.95909590867293548</v>
          </cell>
          <cell r="S84">
            <v>0.99004175005918038</v>
          </cell>
          <cell r="T84">
            <v>0.9937826850346656</v>
          </cell>
          <cell r="U84">
            <v>1.0009487392327987</v>
          </cell>
          <cell r="V84">
            <v>0.9622452634137475</v>
          </cell>
          <cell r="W84">
            <v>1</v>
          </cell>
          <cell r="X84">
            <v>1</v>
          </cell>
          <cell r="Y84">
            <v>0.97832657521572342</v>
          </cell>
          <cell r="Z84">
            <v>0.96898635859147575</v>
          </cell>
        </row>
        <row r="85">
          <cell r="C85">
            <v>1.0229777942798204</v>
          </cell>
          <cell r="D85">
            <v>1.1040497561441505</v>
          </cell>
          <cell r="E85">
            <v>1.0408157445021231</v>
          </cell>
          <cell r="F85">
            <v>0.95852076257899799</v>
          </cell>
          <cell r="G85">
            <v>1.0464894564733647</v>
          </cell>
          <cell r="H85">
            <v>1.0057501707414327</v>
          </cell>
          <cell r="I85">
            <v>1.0092890416843194</v>
          </cell>
          <cell r="J85">
            <v>1.0333802757393991</v>
          </cell>
          <cell r="K85">
            <v>1.0081647997962049</v>
          </cell>
          <cell r="L85">
            <v>1.0332743885870725</v>
          </cell>
          <cell r="M85">
            <v>1.0472123357956657</v>
          </cell>
          <cell r="N85">
            <v>1.010094987224093</v>
          </cell>
          <cell r="O85">
            <v>0.99428248236851746</v>
          </cell>
          <cell r="P85">
            <v>0.98105766573412967</v>
          </cell>
          <cell r="Q85">
            <v>1.0171121229977991</v>
          </cell>
          <cell r="R85">
            <v>0.98034330556895322</v>
          </cell>
          <cell r="S85">
            <v>1.0119747077716597</v>
          </cell>
          <cell r="T85">
            <v>1.0157985178063205</v>
          </cell>
          <cell r="U85">
            <v>1.0231233256768959</v>
          </cell>
          <cell r="V85">
            <v>0.98356242975569785</v>
          </cell>
          <cell r="W85">
            <v>1.0221535684845293</v>
          </cell>
          <cell r="X85">
            <v>1.0221535684845293</v>
          </cell>
          <cell r="Y85">
            <v>1</v>
          </cell>
          <cell r="Z85">
            <v>0.99045286424710666</v>
          </cell>
        </row>
        <row r="86">
          <cell r="C86">
            <v>1.0328384431069695</v>
          </cell>
          <cell r="D86">
            <v>1.1146918707569133</v>
          </cell>
          <cell r="E86">
            <v>1.0508483362237535</v>
          </cell>
          <cell r="F86">
            <v>0.96776009962636456</v>
          </cell>
          <cell r="G86">
            <v>1.0565767380246351</v>
          </cell>
          <cell r="H86">
            <v>1.0154447597119669</v>
          </cell>
          <cell r="I86">
            <v>1.0190177424056732</v>
          </cell>
          <cell r="J86">
            <v>1.0433411957720207</v>
          </cell>
          <cell r="K86">
            <v>1.0178826637677119</v>
          </cell>
          <cell r="L86">
            <v>1.0432342879562642</v>
          </cell>
          <cell r="M86">
            <v>1.0573065852979333</v>
          </cell>
          <cell r="N86">
            <v>1.0198314565851827</v>
          </cell>
          <cell r="O86">
            <v>1.0038665324314267</v>
          </cell>
          <cell r="P86">
            <v>0.99051423964519636</v>
          </cell>
          <cell r="Q86">
            <v>1.0269162316683869</v>
          </cell>
          <cell r="R86">
            <v>0.9897929936465597</v>
          </cell>
          <cell r="S86">
            <v>1.02172929606389</v>
          </cell>
          <cell r="T86">
            <v>1.0255899644234765</v>
          </cell>
          <cell r="U86">
            <v>1.0329853773047784</v>
          </cell>
          <cell r="V86">
            <v>0.99304314749329692</v>
          </cell>
          <cell r="W86">
            <v>1.0320062724655958</v>
          </cell>
          <cell r="X86">
            <v>1.0320062724655958</v>
          </cell>
          <cell r="Y86">
            <v>1.0096391621424112</v>
          </cell>
          <cell r="Z86">
            <v>1</v>
          </cell>
        </row>
        <row r="91">
          <cell r="C91">
            <v>1</v>
          </cell>
          <cell r="D91">
            <v>0.98702230151224779</v>
          </cell>
          <cell r="E91">
            <v>0.98670750796334195</v>
          </cell>
          <cell r="F91">
            <v>0.96024630088811846</v>
          </cell>
          <cell r="G91">
            <v>0.86771314963836499</v>
          </cell>
          <cell r="H91">
            <v>0.99266448481581149</v>
          </cell>
          <cell r="I91">
            <v>0.95343343896851485</v>
          </cell>
          <cell r="J91">
            <v>0.96307685166683177</v>
          </cell>
          <cell r="K91">
            <v>0.93153298053893485</v>
          </cell>
          <cell r="L91">
            <v>0.95956227643948633</v>
          </cell>
          <cell r="M91">
            <v>0.98081870742267951</v>
          </cell>
          <cell r="N91">
            <v>0.99338673787453036</v>
          </cell>
          <cell r="O91">
            <v>0.89327783680911899</v>
          </cell>
          <cell r="P91">
            <v>0.92228788277871632</v>
          </cell>
          <cell r="Q91">
            <v>0.97910886060263069</v>
          </cell>
          <cell r="R91">
            <v>0.92646763201850457</v>
          </cell>
          <cell r="S91">
            <v>0.96297994540299081</v>
          </cell>
          <cell r="T91">
            <v>0.97951888636437956</v>
          </cell>
          <cell r="U91">
            <v>0.92849441751651718</v>
          </cell>
          <cell r="V91">
            <v>0.93143087433083926</v>
          </cell>
          <cell r="W91">
            <v>0.94972176451609258</v>
          </cell>
          <cell r="X91">
            <v>0.89430286325363817</v>
          </cell>
          <cell r="Y91">
            <v>0.90765562739272698</v>
          </cell>
          <cell r="Z91">
            <v>0.97034604332509344</v>
          </cell>
        </row>
        <row r="92">
          <cell r="C92">
            <v>1.0131483335967877</v>
          </cell>
          <cell r="D92">
            <v>1</v>
          </cell>
          <cell r="E92">
            <v>0.999681067440499</v>
          </cell>
          <cell r="F92">
            <v>0.9728719395872768</v>
          </cell>
          <cell r="G92">
            <v>0.87912213159612962</v>
          </cell>
          <cell r="H92">
            <v>1.0057163686118531</v>
          </cell>
          <cell r="I92">
            <v>0.96596949988640546</v>
          </cell>
          <cell r="J92">
            <v>0.97573970739189131</v>
          </cell>
          <cell r="K92">
            <v>0.94378108692347062</v>
          </cell>
          <cell r="L92">
            <v>0.97217892135700568</v>
          </cell>
          <cell r="M92">
            <v>0.99371483898584312</v>
          </cell>
          <cell r="N92">
            <v>1.0064481180947293</v>
          </cell>
          <cell r="O92">
            <v>0.90502295180210213</v>
          </cell>
          <cell r="P92">
            <v>0.93441443153376591</v>
          </cell>
          <cell r="Q92">
            <v>0.99198251052940478</v>
          </cell>
          <cell r="R92">
            <v>0.93864913751090984</v>
          </cell>
          <cell r="S92">
            <v>0.97564152697216577</v>
          </cell>
          <cell r="T92">
            <v>0.99239792744665234</v>
          </cell>
          <cell r="U92">
            <v>0.94070257186077944</v>
          </cell>
          <cell r="V92">
            <v>0.94367763818888872</v>
          </cell>
          <cell r="W92">
            <v>0.96220902310008005</v>
          </cell>
          <cell r="X92">
            <v>0.90606145563625939</v>
          </cell>
          <cell r="Y92">
            <v>0.91958978637268818</v>
          </cell>
          <cell r="Z92">
            <v>0.98310447680705482</v>
          </cell>
        </row>
        <row r="93">
          <cell r="C93">
            <v>1.0134715626762536</v>
          </cell>
          <cell r="D93">
            <v>1.00031903430993</v>
          </cell>
          <cell r="E93">
            <v>1</v>
          </cell>
          <cell r="F93">
            <v>0.97318231911517339</v>
          </cell>
          <cell r="G93">
            <v>0.87940260171872764</v>
          </cell>
          <cell r="H93">
            <v>1.0060372266394986</v>
          </cell>
          <cell r="I93">
            <v>0.96627767729921521</v>
          </cell>
          <cell r="J93">
            <v>0.97605100183611049</v>
          </cell>
          <cell r="K93">
            <v>0.94408218547126233</v>
          </cell>
          <cell r="L93">
            <v>0.97248907978830934</v>
          </cell>
          <cell r="M93">
            <v>0.9940318681137662</v>
          </cell>
          <cell r="N93">
            <v>1.006769209575566</v>
          </cell>
          <cell r="O93">
            <v>0.90531168517500116</v>
          </cell>
          <cell r="P93">
            <v>0.93471254179711893</v>
          </cell>
          <cell r="Q93">
            <v>0.99229898698511421</v>
          </cell>
          <cell r="R93">
            <v>0.93894859879076209</v>
          </cell>
          <cell r="S93">
            <v>0.97595279009346236</v>
          </cell>
          <cell r="T93">
            <v>0.99271453643461138</v>
          </cell>
          <cell r="U93">
            <v>0.94100268825664246</v>
          </cell>
          <cell r="V93">
            <v>0.94397870373298476</v>
          </cell>
          <cell r="W93">
            <v>0.96251600079177324</v>
          </cell>
          <cell r="X93">
            <v>0.90635052032751251</v>
          </cell>
          <cell r="Y93">
            <v>0.91988316706560236</v>
          </cell>
          <cell r="Z93">
            <v>0.98341812086540203</v>
          </cell>
        </row>
        <row r="94">
          <cell r="C94">
            <v>1.0413994816487331</v>
          </cell>
          <cell r="D94">
            <v>1.0278845131705945</v>
          </cell>
          <cell r="E94">
            <v>1.0275566873319375</v>
          </cell>
          <cell r="F94">
            <v>1</v>
          </cell>
          <cell r="G94">
            <v>0.9036360242531829</v>
          </cell>
          <cell r="H94">
            <v>1.0337602799382928</v>
          </cell>
          <cell r="I94">
            <v>0.99290508912838049</v>
          </cell>
          <cell r="J94">
            <v>1.0029477341137325</v>
          </cell>
          <cell r="K94">
            <v>0.97009796307194618</v>
          </cell>
          <cell r="L94">
            <v>0.99928765729375946</v>
          </cell>
          <cell r="M94">
            <v>1.021424093501359</v>
          </cell>
          <cell r="N94">
            <v>1.034512433899262</v>
          </cell>
          <cell r="O94">
            <v>0.93025907622131809</v>
          </cell>
          <cell r="P94">
            <v>0.96047012305666268</v>
          </cell>
          <cell r="Q94">
            <v>1.0196434599092612</v>
          </cell>
          <cell r="R94">
            <v>0.96482291174839996</v>
          </cell>
          <cell r="S94">
            <v>1.0028468159807999</v>
          </cell>
          <cell r="T94">
            <v>1.0200704605250093</v>
          </cell>
          <cell r="U94">
            <v>0.96693360511544346</v>
          </cell>
          <cell r="V94">
            <v>0.96999162971976227</v>
          </cell>
          <cell r="W94">
            <v>0.98903975327757898</v>
          </cell>
          <cell r="X94">
            <v>0.93132653822931666</v>
          </cell>
          <cell r="Y94">
            <v>0.94523209988234158</v>
          </cell>
          <cell r="Z94">
            <v>1.0105178665386514</v>
          </cell>
        </row>
        <row r="95">
          <cell r="C95">
            <v>1.1524545875751311</v>
          </cell>
          <cell r="D95">
            <v>1.1374983794167544</v>
          </cell>
          <cell r="E95">
            <v>1.1371355941471786</v>
          </cell>
          <cell r="F95">
            <v>1.1066402546605618</v>
          </cell>
          <cell r="G95">
            <v>1</v>
          </cell>
          <cell r="H95">
            <v>1.144000739448886</v>
          </cell>
          <cell r="I95">
            <v>1.0987887406867989</v>
          </cell>
          <cell r="J95">
            <v>1.1099023358908544</v>
          </cell>
          <cell r="K95">
            <v>1.0735494568996309</v>
          </cell>
          <cell r="L95">
            <v>1.1058519475467221</v>
          </cell>
          <cell r="M95">
            <v>1.1303490189487775</v>
          </cell>
          <cell r="N95">
            <v>1.1448331032997967</v>
          </cell>
          <cell r="O95">
            <v>1.0294621410098586</v>
          </cell>
          <cell r="P95">
            <v>1.0628949015732865</v>
          </cell>
          <cell r="Q95">
            <v>1.1283784981369613</v>
          </cell>
          <cell r="R95">
            <v>1.067711872759594</v>
          </cell>
          <cell r="S95">
            <v>1.1097906558225261</v>
          </cell>
          <cell r="T95">
            <v>1.1288510342071127</v>
          </cell>
          <cell r="U95">
            <v>1.0700476510048096</v>
          </cell>
          <cell r="V95">
            <v>1.0734317841316912</v>
          </cell>
          <cell r="W95">
            <v>1.0945112044365193</v>
          </cell>
          <cell r="X95">
            <v>1.0306434374382305</v>
          </cell>
          <cell r="Y95">
            <v>1.0460318917271321</v>
          </cell>
          <cell r="Z95">
            <v>1.1182797491653809</v>
          </cell>
        </row>
        <row r="96">
          <cell r="C96">
            <v>1.007389722606576</v>
          </cell>
          <cell r="D96">
            <v>0.99431612252692747</v>
          </cell>
          <cell r="E96">
            <v>0.99399900274101682</v>
          </cell>
          <cell r="F96">
            <v>0.96734225468567236</v>
          </cell>
          <cell r="G96">
            <v>0.87412530911627084</v>
          </cell>
          <cell r="H96">
            <v>1</v>
          </cell>
          <cell r="I96">
            <v>0.96047904760632596</v>
          </cell>
          <cell r="J96">
            <v>0.97019372244946422</v>
          </cell>
          <cell r="K96">
            <v>0.93841675086399445</v>
          </cell>
          <cell r="L96">
            <v>0.96665317548610874</v>
          </cell>
          <cell r="M96">
            <v>0.98806668559787358</v>
          </cell>
          <cell r="N96">
            <v>1.0007275903084745</v>
          </cell>
          <cell r="O96">
            <v>0.89987891223374061</v>
          </cell>
          <cell r="P96">
            <v>0.92910333439585724</v>
          </cell>
          <cell r="Q96">
            <v>0.98634420348412477</v>
          </cell>
          <cell r="R96">
            <v>0.93331397082309264</v>
          </cell>
          <cell r="S96">
            <v>0.97009610007521463</v>
          </cell>
          <cell r="T96">
            <v>0.98675725922251456</v>
          </cell>
          <cell r="U96">
            <v>0.93535573370371861</v>
          </cell>
          <cell r="V96">
            <v>0.93831389011934474</v>
          </cell>
          <cell r="W96">
            <v>0.95673994490929437</v>
          </cell>
          <cell r="X96">
            <v>0.90091151333934916</v>
          </cell>
          <cell r="Y96">
            <v>0.91436295070145701</v>
          </cell>
          <cell r="Z96">
            <v>0.97751663141765444</v>
          </cell>
        </row>
        <row r="97">
          <cell r="C97">
            <v>1.0488409144553015</v>
          </cell>
          <cell r="D97">
            <v>1.0352293733058822</v>
          </cell>
          <cell r="E97">
            <v>1.0348992049521832</v>
          </cell>
          <cell r="F97">
            <v>1.0071456083258148</v>
          </cell>
          <cell r="G97">
            <v>0.91009305335159263</v>
          </cell>
          <cell r="H97">
            <v>1.0411471260015164</v>
          </cell>
          <cell r="I97">
            <v>1</v>
          </cell>
          <cell r="J97">
            <v>1.0101144057929725</v>
          </cell>
          <cell r="K97">
            <v>0.97702990315372895</v>
          </cell>
          <cell r="L97">
            <v>1.0064281754976017</v>
          </cell>
          <cell r="M97">
            <v>1.02872279000807</v>
          </cell>
          <cell r="N97">
            <v>1.0419046545600912</v>
          </cell>
          <cell r="O97">
            <v>0.93690634322152988</v>
          </cell>
          <cell r="P97">
            <v>0.96733326636467265</v>
          </cell>
          <cell r="Q97">
            <v>1.0269294327057514</v>
          </cell>
          <cell r="R97">
            <v>0.9717171583795261</v>
          </cell>
          <cell r="S97">
            <v>1.0100127665385892</v>
          </cell>
          <cell r="T97">
            <v>1.0273594845006544</v>
          </cell>
          <cell r="U97">
            <v>0.97384293393466637</v>
          </cell>
          <cell r="V97">
            <v>0.97692280998505843</v>
          </cell>
          <cell r="W97">
            <v>0.99610704397316097</v>
          </cell>
          <cell r="X97">
            <v>0.93798143289494029</v>
          </cell>
          <cell r="Y97">
            <v>0.95198635824508815</v>
          </cell>
          <cell r="Z97">
            <v>1.0177386314191745</v>
          </cell>
        </row>
        <row r="98">
          <cell r="C98">
            <v>1.0383387351375584</v>
          </cell>
          <cell r="D98">
            <v>1.0248634881047891</v>
          </cell>
          <cell r="E98">
            <v>1.0245366257693886</v>
          </cell>
          <cell r="F98">
            <v>0.99706092948468816</v>
          </cell>
          <cell r="G98">
            <v>0.90098017425772681</v>
          </cell>
          <cell r="H98">
            <v>1.0307219855796257</v>
          </cell>
          <cell r="I98">
            <v>0.98998687105642014</v>
          </cell>
          <cell r="J98">
            <v>1</v>
          </cell>
          <cell r="K98">
            <v>0.96724677675171733</v>
          </cell>
          <cell r="L98">
            <v>0.9963506804038923</v>
          </cell>
          <cell r="M98">
            <v>1.0184220560645201</v>
          </cell>
          <cell r="N98">
            <v>1.0314719289070651</v>
          </cell>
          <cell r="O98">
            <v>0.92752497919879484</v>
          </cell>
          <cell r="P98">
            <v>0.95764723363714899</v>
          </cell>
          <cell r="Q98">
            <v>1.0166466558801115</v>
          </cell>
          <cell r="R98">
            <v>0.96198722917598289</v>
          </cell>
          <cell r="S98">
            <v>0.99989937847257648</v>
          </cell>
          <cell r="T98">
            <v>1.0170724015109396</v>
          </cell>
          <cell r="U98">
            <v>0.96409171906638447</v>
          </cell>
          <cell r="V98">
            <v>0.96714075592075366</v>
          </cell>
          <cell r="W98">
            <v>0.98613289570024953</v>
          </cell>
          <cell r="X98">
            <v>0.92858930386067939</v>
          </cell>
          <cell r="Y98">
            <v>0.94245399608745106</v>
          </cell>
          <cell r="Z98">
            <v>1.0075478832719118</v>
          </cell>
        </row>
        <row r="99">
          <cell r="C99">
            <v>1.0734992972781854</v>
          </cell>
          <cell r="D99">
            <v>1.0595677470712952</v>
          </cell>
          <cell r="E99">
            <v>1.0592298164177569</v>
          </cell>
          <cell r="F99">
            <v>1.0308237292173721</v>
          </cell>
          <cell r="G99">
            <v>0.9314894563758257</v>
          </cell>
          <cell r="H99">
            <v>1.0656246268827856</v>
          </cell>
          <cell r="I99">
            <v>1.0235101267342244</v>
          </cell>
          <cell r="J99">
            <v>1.033862323489231</v>
          </cell>
          <cell r="K99">
            <v>1</v>
          </cell>
          <cell r="L99">
            <v>1.0300894294524443</v>
          </cell>
          <cell r="M99">
            <v>1.0529081931755446</v>
          </cell>
          <cell r="N99">
            <v>1.0663999650337772</v>
          </cell>
          <cell r="O99">
            <v>0.95893313008876668</v>
          </cell>
          <cell r="P99">
            <v>0.99007539405113731</v>
          </cell>
          <cell r="Q99">
            <v>1.0510726738157687</v>
          </cell>
          <cell r="R99">
            <v>0.99456235192284903</v>
          </cell>
          <cell r="S99">
            <v>1.0337582946830959</v>
          </cell>
          <cell r="T99">
            <v>1.0515128361828721</v>
          </cell>
          <cell r="U99">
            <v>0.99673810473069924</v>
          </cell>
          <cell r="V99">
            <v>0.99989038905736172</v>
          </cell>
          <cell r="W99">
            <v>1.0195256468178235</v>
          </cell>
          <cell r="X99">
            <v>0.9600334952566496</v>
          </cell>
          <cell r="Y99">
            <v>0.97436767817668291</v>
          </cell>
          <cell r="Z99">
            <v>1.0416657956261555</v>
          </cell>
        </row>
        <row r="100">
          <cell r="C100">
            <v>1.0421418437900252</v>
          </cell>
          <cell r="D100">
            <v>1.028617241159848</v>
          </cell>
          <cell r="E100">
            <v>1.0282891816303781</v>
          </cell>
          <cell r="F100">
            <v>1.0007128505000948</v>
          </cell>
          <cell r="G100">
            <v>0.90428018164497559</v>
          </cell>
          <cell r="H100">
            <v>1.0344971964708252</v>
          </cell>
          <cell r="I100">
            <v>0.99361288201771247</v>
          </cell>
          <cell r="J100">
            <v>1.0036626859075646</v>
          </cell>
          <cell r="K100">
            <v>0.97078949789006308</v>
          </cell>
          <cell r="L100">
            <v>1</v>
          </cell>
          <cell r="M100">
            <v>1.0221522161772205</v>
          </cell>
          <cell r="N100">
            <v>1.0352498866051214</v>
          </cell>
          <cell r="O100">
            <v>0.93092221186902036</v>
          </cell>
          <cell r="P100">
            <v>0.96115479466420994</v>
          </cell>
          <cell r="Q100">
            <v>1.0203703132595761</v>
          </cell>
          <cell r="R100">
            <v>0.96551068624354286</v>
          </cell>
          <cell r="S100">
            <v>1.0035616958350906</v>
          </cell>
          <cell r="T100">
            <v>1.0207976182629266</v>
          </cell>
          <cell r="U100">
            <v>0.96762288421940856</v>
          </cell>
          <cell r="V100">
            <v>0.97068308873809594</v>
          </cell>
          <cell r="W100">
            <v>0.98974479076031674</v>
          </cell>
          <cell r="X100">
            <v>0.93199043481784516</v>
          </cell>
          <cell r="Y100">
            <v>0.94590590905744854</v>
          </cell>
          <cell r="Z100">
            <v>1.0112382147051684</v>
          </cell>
        </row>
        <row r="101">
          <cell r="C101">
            <v>1.0195564097953673</v>
          </cell>
          <cell r="D101">
            <v>1.0063249141177879</v>
          </cell>
          <cell r="E101">
            <v>1.0060039643372387</v>
          </cell>
          <cell r="F101">
            <v>0.97902527105277215</v>
          </cell>
          <cell r="G101">
            <v>0.88468250357752176</v>
          </cell>
          <cell r="H101">
            <v>1.0120774382701767</v>
          </cell>
          <cell r="I101">
            <v>0.97207917401358956</v>
          </cell>
          <cell r="J101">
            <v>0.98191117724246058</v>
          </cell>
          <cell r="K101">
            <v>0.94975042124425413</v>
          </cell>
          <cell r="L101">
            <v>0.97832786954171247</v>
          </cell>
          <cell r="M101">
            <v>1</v>
          </cell>
          <cell r="N101">
            <v>1.0128138160056879</v>
          </cell>
          <cell r="O101">
            <v>0.9107471442468773</v>
          </cell>
          <cell r="P101">
            <v>0.94032452256363863</v>
          </cell>
          <cell r="Q101">
            <v>0.99825671471485089</v>
          </cell>
          <cell r="R101">
            <v>0.94458601269240206</v>
          </cell>
          <cell r="S101">
            <v>0.98181237584001213</v>
          </cell>
          <cell r="T101">
            <v>0.99867475910842318</v>
          </cell>
          <cell r="U101">
            <v>0.94665243483818118</v>
          </cell>
          <cell r="V101">
            <v>0.94964631820531042</v>
          </cell>
          <cell r="W101">
            <v>0.96829491253454869</v>
          </cell>
          <cell r="X101">
            <v>0.91179221652859666</v>
          </cell>
          <cell r="Y101">
            <v>0.92540611279509044</v>
          </cell>
          <cell r="Z101">
            <v>0.98932252819167221</v>
          </cell>
        </row>
        <row r="102">
          <cell r="C102">
            <v>1.006657288519494</v>
          </cell>
          <cell r="D102">
            <v>0.99359319374858979</v>
          </cell>
          <cell r="E102">
            <v>0.9932763045282047</v>
          </cell>
          <cell r="F102">
            <v>0.96663893756290742</v>
          </cell>
          <cell r="G102">
            <v>0.8734897664276664</v>
          </cell>
          <cell r="H102">
            <v>0.99927293869428513</v>
          </cell>
          <cell r="I102">
            <v>0.9597807204558616</v>
          </cell>
          <cell r="J102">
            <v>0.96948833213482377</v>
          </cell>
          <cell r="K102">
            <v>0.93773446435580665</v>
          </cell>
          <cell r="L102">
            <v>0.96595035936616636</v>
          </cell>
          <cell r="M102">
            <v>0.98734830054330947</v>
          </cell>
          <cell r="N102">
            <v>1</v>
          </cell>
          <cell r="O102">
            <v>0.89922464509682665</v>
          </cell>
          <cell r="P102">
            <v>0.92842781931240748</v>
          </cell>
          <cell r="Q102">
            <v>0.98562707077965539</v>
          </cell>
          <cell r="R102">
            <v>0.93263539434882414</v>
          </cell>
          <cell r="S102">
            <v>0.96939078073802509</v>
          </cell>
          <cell r="T102">
            <v>0.98603982620120068</v>
          </cell>
          <cell r="U102">
            <v>0.93467567274266417</v>
          </cell>
          <cell r="V102">
            <v>0.93763167839722417</v>
          </cell>
          <cell r="W102">
            <v>0.95604433631571906</v>
          </cell>
          <cell r="X102">
            <v>0.90025649543812714</v>
          </cell>
          <cell r="Y102">
            <v>0.91369815278062272</v>
          </cell>
          <cell r="Z102">
            <v>0.976805916899258</v>
          </cell>
        </row>
        <row r="103">
          <cell r="C103">
            <v>1.1194725300384747</v>
          </cell>
          <cell r="D103">
            <v>1.1049443530783141</v>
          </cell>
          <cell r="E103">
            <v>1.1045919503476807</v>
          </cell>
          <cell r="F103">
            <v>1.0749693559153082</v>
          </cell>
          <cell r="G103">
            <v>0.97138103497331396</v>
          </cell>
          <cell r="H103">
            <v>1.1112606222960955</v>
          </cell>
          <cell r="I103">
            <v>1.067342544145367</v>
          </cell>
          <cell r="J103">
            <v>1.0781380797569569</v>
          </cell>
          <cell r="K103">
            <v>1.0428255825382025</v>
          </cell>
          <cell r="L103">
            <v>1.0742036093351899</v>
          </cell>
          <cell r="M103">
            <v>1.0979995999075334</v>
          </cell>
          <cell r="N103">
            <v>1.1120691647550673</v>
          </cell>
          <cell r="O103">
            <v>1</v>
          </cell>
          <cell r="P103">
            <v>1.0324759495581175</v>
          </cell>
          <cell r="Q103">
            <v>1.096085473361915</v>
          </cell>
          <cell r="R103">
            <v>1.0371550640145097</v>
          </cell>
          <cell r="S103">
            <v>1.0780295958565982</v>
          </cell>
          <cell r="T103">
            <v>1.0965444859388012</v>
          </cell>
          <cell r="U103">
            <v>1.0394239947038153</v>
          </cell>
          <cell r="V103">
            <v>1.0427112774430931</v>
          </cell>
          <cell r="W103">
            <v>1.0631874265554344</v>
          </cell>
          <cell r="X103">
            <v>1.0011474889472023</v>
          </cell>
          <cell r="Y103">
            <v>1.0160955416009951</v>
          </cell>
          <cell r="Z103">
            <v>1.0862757401339656</v>
          </cell>
        </row>
        <row r="104">
          <cell r="C104">
            <v>1.0842601520331685</v>
          </cell>
          <cell r="D104">
            <v>1.0701889506977977</v>
          </cell>
          <cell r="E104">
            <v>1.069847632596602</v>
          </cell>
          <cell r="F104">
            <v>1.0411568001902389</v>
          </cell>
          <cell r="G104">
            <v>0.94082679154807314</v>
          </cell>
          <cell r="H104">
            <v>1.0763065452243186</v>
          </cell>
          <cell r="I104">
            <v>1.0337698854895085</v>
          </cell>
          <cell r="J104">
            <v>1.0442258536079043</v>
          </cell>
          <cell r="K104">
            <v>1.010024091103056</v>
          </cell>
          <cell r="L104">
            <v>1.0404151397375707</v>
          </cell>
          <cell r="M104">
            <v>1.0634626408270904</v>
          </cell>
          <cell r="N104">
            <v>1.0770896554355716</v>
          </cell>
          <cell r="O104">
            <v>0.96854556314651519</v>
          </cell>
          <cell r="P104">
            <v>1</v>
          </cell>
          <cell r="Q104">
            <v>1.0616087220540307</v>
          </cell>
          <cell r="R104">
            <v>1.0045319355461935</v>
          </cell>
          <cell r="S104">
            <v>1.0441207820075391</v>
          </cell>
          <cell r="T104">
            <v>1.0620532966488021</v>
          </cell>
          <cell r="U104">
            <v>1.0067294982984072</v>
          </cell>
          <cell r="V104">
            <v>1.0099133814103427</v>
          </cell>
          <cell r="W104">
            <v>1.0297454647834277</v>
          </cell>
          <cell r="X104">
            <v>0.96965695847508759</v>
          </cell>
          <cell r="Y104">
            <v>0.98413482855059908</v>
          </cell>
          <cell r="Z104">
            <v>1.0521075484604494</v>
          </cell>
        </row>
        <row r="105">
          <cell r="C105">
            <v>1.0213368913692713</v>
          </cell>
          <cell r="D105">
            <v>1.0080822891386627</v>
          </cell>
          <cell r="E105">
            <v>1.0077607788740002</v>
          </cell>
          <cell r="F105">
            <v>0.98073497189791281</v>
          </cell>
          <cell r="G105">
            <v>0.88622745085188703</v>
          </cell>
          <cell r="H105">
            <v>1.0138448590944602</v>
          </cell>
          <cell r="I105">
            <v>0.97377674468361686</v>
          </cell>
          <cell r="J105">
            <v>0.98362591783110687</v>
          </cell>
          <cell r="K105">
            <v>0.95140899855158756</v>
          </cell>
          <cell r="L105">
            <v>0.98003635249392629</v>
          </cell>
          <cell r="M105">
            <v>1.0017463296359064</v>
          </cell>
          <cell r="N105">
            <v>1.0145825227882339</v>
          </cell>
          <cell r="O105">
            <v>0.91233760897569283</v>
          </cell>
          <cell r="P105">
            <v>0.94196663914476098</v>
          </cell>
          <cell r="Q105">
            <v>1</v>
          </cell>
          <cell r="R105">
            <v>0.94623557124002944</v>
          </cell>
          <cell r="S105">
            <v>0.98352694388884121</v>
          </cell>
          <cell r="T105">
            <v>1.000418774436886</v>
          </cell>
          <cell r="U105">
            <v>0.94830560204004199</v>
          </cell>
          <cell r="V105">
            <v>0.95130471371442182</v>
          </cell>
          <cell r="W105">
            <v>0.96998587463660513</v>
          </cell>
          <cell r="X105">
            <v>0.9133845062981093</v>
          </cell>
          <cell r="Y105">
            <v>0.92702217691511346</v>
          </cell>
          <cell r="Z105">
            <v>0.99105021144212324</v>
          </cell>
        </row>
        <row r="106">
          <cell r="C106">
            <v>1.0793685234542838</v>
          </cell>
          <cell r="D106">
            <v>1.0653608041997238</v>
          </cell>
          <cell r="E106">
            <v>1.0650210259516482</v>
          </cell>
          <cell r="F106">
            <v>1.0364596319420463</v>
          </cell>
          <cell r="G106">
            <v>0.93658226110702802</v>
          </cell>
          <cell r="H106">
            <v>1.0714507992611497</v>
          </cell>
          <cell r="I106">
            <v>1.0291060432313859</v>
          </cell>
          <cell r="J106">
            <v>1.0395148393566285</v>
          </cell>
          <cell r="K106">
            <v>1.0054673777532781</v>
          </cell>
          <cell r="L106">
            <v>1.0357213174829196</v>
          </cell>
          <cell r="M106">
            <v>1.0586648400071568</v>
          </cell>
          <cell r="N106">
            <v>1.0722303764786993</v>
          </cell>
          <cell r="O106">
            <v>0.96417597975109537</v>
          </cell>
          <cell r="P106">
            <v>0.99548851023464058</v>
          </cell>
          <cell r="Q106">
            <v>1.0568192851696676</v>
          </cell>
          <cell r="R106">
            <v>1</v>
          </cell>
          <cell r="S106">
            <v>1.039410241785713</v>
          </cell>
          <cell r="T106">
            <v>1.0572618540707046</v>
          </cell>
          <cell r="U106">
            <v>1.0021876484703485</v>
          </cell>
          <cell r="V106">
            <v>1.0053571675262105</v>
          </cell>
          <cell r="W106">
            <v>1.0250997786581317</v>
          </cell>
          <cell r="X106">
            <v>0.96528236103101761</v>
          </cell>
          <cell r="Y106">
            <v>0.97969491434385925</v>
          </cell>
          <cell r="Z106">
            <v>1.0473609760235125</v>
          </cell>
        </row>
        <row r="107">
          <cell r="C107">
            <v>1.0384432248809885</v>
          </cell>
          <cell r="D107">
            <v>1.0249666218118338</v>
          </cell>
          <cell r="E107">
            <v>1.0246397265837364</v>
          </cell>
          <cell r="F107">
            <v>0.99716126537429772</v>
          </cell>
          <cell r="G107">
            <v>0.90107084138210347</v>
          </cell>
          <cell r="H107">
            <v>1.0308257088369563</v>
          </cell>
          <cell r="I107">
            <v>0.99008649507183566</v>
          </cell>
          <cell r="J107">
            <v>1.0001006316531342</v>
          </cell>
          <cell r="K107">
            <v>0.96734411239385054</v>
          </cell>
          <cell r="L107">
            <v>0.99645094481996277</v>
          </cell>
          <cell r="M107">
            <v>1.01852454155961</v>
          </cell>
          <cell r="N107">
            <v>1.0315757276324324</v>
          </cell>
          <cell r="O107">
            <v>0.92761831757077484</v>
          </cell>
          <cell r="P107">
            <v>0.95774360326138919</v>
          </cell>
          <cell r="Q107">
            <v>1.016748962713746</v>
          </cell>
          <cell r="R107">
            <v>0.96208403554114885</v>
          </cell>
          <cell r="S107">
            <v>1</v>
          </cell>
          <cell r="T107">
            <v>1.0171747511880609</v>
          </cell>
          <cell r="U107">
            <v>0.9641887372098471</v>
          </cell>
          <cell r="V107">
            <v>0.96723808089383545</v>
          </cell>
          <cell r="W107">
            <v>0.98623213188375392</v>
          </cell>
          <cell r="X107">
            <v>0.92868274933740969</v>
          </cell>
          <cell r="Y107">
            <v>0.94254883679108026</v>
          </cell>
          <cell r="Z107">
            <v>1.0076492744810175</v>
          </cell>
        </row>
        <row r="108">
          <cell r="C108">
            <v>1.0209093606266633</v>
          </cell>
          <cell r="D108">
            <v>1.0076603067611265</v>
          </cell>
          <cell r="E108">
            <v>1.0073389310803837</v>
          </cell>
          <cell r="F108">
            <v>0.98032443708380756</v>
          </cell>
          <cell r="G108">
            <v>0.8858564768046514</v>
          </cell>
          <cell r="H108">
            <v>1.0134204645101061</v>
          </cell>
          <cell r="I108">
            <v>0.97336912257742736</v>
          </cell>
          <cell r="J108">
            <v>0.98321417286952506</v>
          </cell>
          <cell r="K108">
            <v>0.95101073956465398</v>
          </cell>
          <cell r="L108">
            <v>0.97962611012130152</v>
          </cell>
          <cell r="M108">
            <v>1.0013269994855583</v>
          </cell>
          <cell r="N108">
            <v>1.0141578194184935</v>
          </cell>
          <cell r="O108">
            <v>0.91195570523876646</v>
          </cell>
          <cell r="P108">
            <v>0.94157233272133822</v>
          </cell>
          <cell r="Q108">
            <v>0.99958140086173242</v>
          </cell>
          <cell r="R108">
            <v>0.94583947784531031</v>
          </cell>
          <cell r="S108">
            <v>0.98311524035766651</v>
          </cell>
          <cell r="T108">
            <v>1</v>
          </cell>
          <cell r="U108">
            <v>0.94790864213221382</v>
          </cell>
          <cell r="V108">
            <v>0.95090649838103103</v>
          </cell>
          <cell r="W108">
            <v>0.96957983938535053</v>
          </cell>
          <cell r="X108">
            <v>0.91300216433086601</v>
          </cell>
          <cell r="Y108">
            <v>0.92663412623070185</v>
          </cell>
          <cell r="Z108">
            <v>0.99063535867763364</v>
          </cell>
        </row>
        <row r="109">
          <cell r="C109">
            <v>1.0770123989272242</v>
          </cell>
          <cell r="D109">
            <v>1.0630352567463761</v>
          </cell>
          <cell r="E109">
            <v>1.0626962201911021</v>
          </cell>
          <cell r="F109">
            <v>1.0341971720805057</v>
          </cell>
          <cell r="G109">
            <v>0.93453782087271309</v>
          </cell>
          <cell r="H109">
            <v>1.0691119581213344</v>
          </cell>
          <cell r="I109">
            <v>1.0268596353209134</v>
          </cell>
          <cell r="J109">
            <v>1.037245710364973</v>
          </cell>
          <cell r="K109">
            <v>1.0032725700500655</v>
          </cell>
          <cell r="L109">
            <v>1.0334604692681595</v>
          </cell>
          <cell r="M109">
            <v>1.0563539089939995</v>
          </cell>
          <cell r="N109">
            <v>1.0698898336207376</v>
          </cell>
          <cell r="O109">
            <v>0.96207130593031076</v>
          </cell>
          <cell r="P109">
            <v>0.99331548513301582</v>
          </cell>
          <cell r="Q109">
            <v>1.0545123827685405</v>
          </cell>
          <cell r="R109">
            <v>0.99781712688867452</v>
          </cell>
          <cell r="S109">
            <v>1.0371413411172825</v>
          </cell>
          <cell r="T109">
            <v>1.0549539855978236</v>
          </cell>
          <cell r="U109">
            <v>1</v>
          </cell>
          <cell r="V109">
            <v>1.0031626003979393</v>
          </cell>
          <cell r="W109">
            <v>1.0228621159148732</v>
          </cell>
          <cell r="X109">
            <v>0.9631752721202862</v>
          </cell>
          <cell r="Y109">
            <v>0.97755636465803575</v>
          </cell>
          <cell r="Z109">
            <v>1.0450747199110992</v>
          </cell>
        </row>
        <row r="110">
          <cell r="C110">
            <v>1.0736169774471158</v>
          </cell>
          <cell r="D110">
            <v>1.0596839000224754</v>
          </cell>
          <cell r="E110">
            <v>1.0593459323239791</v>
          </cell>
          <cell r="F110">
            <v>1.0309367311642754</v>
          </cell>
          <cell r="G110">
            <v>0.93159156900585838</v>
          </cell>
          <cell r="H110">
            <v>1.0657414438070498</v>
          </cell>
          <cell r="I110">
            <v>1.0236223269423861</v>
          </cell>
          <cell r="J110">
            <v>1.0339756585358282</v>
          </cell>
          <cell r="K110">
            <v>1.0001096229585142</v>
          </cell>
          <cell r="L110">
            <v>1.0302023509032352</v>
          </cell>
          <cell r="M110">
            <v>1.0530236160867243</v>
          </cell>
          <cell r="N110">
            <v>1.0665168669529035</v>
          </cell>
          <cell r="O110">
            <v>0.95903825117550423</v>
          </cell>
          <cell r="P110">
            <v>0.9901839290449852</v>
          </cell>
          <cell r="Q110">
            <v>1.0511878955118859</v>
          </cell>
          <cell r="R110">
            <v>0.99467137879029366</v>
          </cell>
          <cell r="S110">
            <v>1.0338716183257477</v>
          </cell>
          <cell r="T110">
            <v>1.0516281061308901</v>
          </cell>
          <cell r="U110">
            <v>0.99684737011060365</v>
          </cell>
          <cell r="V110">
            <v>1</v>
          </cell>
          <cell r="W110">
            <v>1.0196374102355088</v>
          </cell>
          <cell r="X110">
            <v>0.96013873696867236</v>
          </cell>
          <cell r="Y110">
            <v>0.97447449124424512</v>
          </cell>
          <cell r="Z110">
            <v>1.0417799861124548</v>
          </cell>
        </row>
        <row r="111">
          <cell r="C111">
            <v>1.052939963431843</v>
          </cell>
          <cell r="D111">
            <v>1.0392752260607199</v>
          </cell>
          <cell r="E111">
            <v>1.0389437673528463</v>
          </cell>
          <cell r="F111">
            <v>1.0110817049426981</v>
          </cell>
          <cell r="G111">
            <v>0.9136498520495494</v>
          </cell>
          <cell r="H111">
            <v>1.04521610634205</v>
          </cell>
          <cell r="I111">
            <v>1.0039081703622044</v>
          </cell>
          <cell r="J111">
            <v>1.0140621049761285</v>
          </cell>
          <cell r="K111">
            <v>0.98084830246422183</v>
          </cell>
          <cell r="L111">
            <v>1.0103614682647688</v>
          </cell>
          <cell r="M111">
            <v>1.0327432139269039</v>
          </cell>
          <cell r="N111">
            <v>1.0459765954512859</v>
          </cell>
          <cell r="O111">
            <v>0.94056793282426965</v>
          </cell>
          <cell r="P111">
            <v>0.97111376956665352</v>
          </cell>
          <cell r="Q111">
            <v>1.0309428478787275</v>
          </cell>
          <cell r="R111">
            <v>0.97551479457835044</v>
          </cell>
          <cell r="S111">
            <v>1.0139600684982235</v>
          </cell>
          <cell r="T111">
            <v>1.0313745803893095</v>
          </cell>
          <cell r="U111">
            <v>0.97764887802651212</v>
          </cell>
          <cell r="V111">
            <v>0.98074079075720355</v>
          </cell>
          <cell r="W111">
            <v>1</v>
          </cell>
          <cell r="X111">
            <v>0.94164722413127833</v>
          </cell>
          <cell r="Y111">
            <v>0.95570688311560459</v>
          </cell>
          <cell r="Z111">
            <v>1.0217161273749575</v>
          </cell>
        </row>
        <row r="112">
          <cell r="C112">
            <v>1.1181894200381024</v>
          </cell>
          <cell r="D112">
            <v>1.1036778948926533</v>
          </cell>
          <cell r="E112">
            <v>1.1033258960767705</v>
          </cell>
          <cell r="F112">
            <v>1.0737372542838184</v>
          </cell>
          <cell r="G112">
            <v>0.97026766355355853</v>
          </cell>
          <cell r="H112">
            <v>1.1099869245686138</v>
          </cell>
          <cell r="I112">
            <v>1.0661191841651372</v>
          </cell>
          <cell r="J112">
            <v>1.0769023462174561</v>
          </cell>
          <cell r="K112">
            <v>1.0416303232551964</v>
          </cell>
          <cell r="L112">
            <v>1.0729723853823105</v>
          </cell>
          <cell r="M112">
            <v>1.0967411016154873</v>
          </cell>
          <cell r="N112">
            <v>1.1107945402974635</v>
          </cell>
          <cell r="O112">
            <v>0.99885382627447938</v>
          </cell>
          <cell r="P112">
            <v>1.0312925527525021</v>
          </cell>
          <cell r="Q112">
            <v>1.0948291689914227</v>
          </cell>
          <cell r="R112">
            <v>1.0359663041308458</v>
          </cell>
          <cell r="S112">
            <v>1.0767939866584937</v>
          </cell>
          <cell r="T112">
            <v>1.0952876554601534</v>
          </cell>
          <cell r="U112">
            <v>1.0382326342314101</v>
          </cell>
          <cell r="V112">
            <v>1.0415161491735838</v>
          </cell>
          <cell r="W112">
            <v>1.0619688290618128</v>
          </cell>
          <cell r="X112">
            <v>1</v>
          </cell>
          <cell r="Y112">
            <v>1.0149309195885934</v>
          </cell>
          <cell r="Z112">
            <v>1.0850306794219535</v>
          </cell>
        </row>
        <row r="113">
          <cell r="C113">
            <v>1.1017394370952511</v>
          </cell>
          <cell r="D113">
            <v>1.0874413948685631</v>
          </cell>
          <cell r="E113">
            <v>1.0870945744011902</v>
          </cell>
          <cell r="F113">
            <v>1.0579412190132726</v>
          </cell>
          <cell r="G113">
            <v>0.95599379704271958</v>
          </cell>
          <cell r="H113">
            <v>1.0936576107254194</v>
          </cell>
          <cell r="I113">
            <v>1.0504352203569609</v>
          </cell>
          <cell r="J113">
            <v>1.0610597484348818</v>
          </cell>
          <cell r="K113">
            <v>1.0263066216146275</v>
          </cell>
          <cell r="L113">
            <v>1.0571876023022773</v>
          </cell>
          <cell r="M113">
            <v>1.0806066506083547</v>
          </cell>
          <cell r="N113">
            <v>1.0944533454037728</v>
          </cell>
          <cell r="O113">
            <v>0.98415942109574228</v>
          </cell>
          <cell r="P113">
            <v>1.0161209328123939</v>
          </cell>
          <cell r="Q113">
            <v>1.078722844935315</v>
          </cell>
          <cell r="R113">
            <v>1.0207259273870375</v>
          </cell>
          <cell r="S113">
            <v>1.0609529829823068</v>
          </cell>
          <cell r="T113">
            <v>1.0791745864872586</v>
          </cell>
          <cell r="U113">
            <v>1.0229589169007307</v>
          </cell>
          <cell r="V113">
            <v>1.0261941271783963</v>
          </cell>
          <cell r="W113">
            <v>1.0463459222350684</v>
          </cell>
          <cell r="X113">
            <v>0.98528873315373455</v>
          </cell>
          <cell r="Y113">
            <v>1</v>
          </cell>
          <cell r="Z113">
            <v>1.0690685035605925</v>
          </cell>
        </row>
        <row r="114">
          <cell r="C114">
            <v>1.0305601871403434</v>
          </cell>
          <cell r="D114">
            <v>1.0171858877581545</v>
          </cell>
          <cell r="E114">
            <v>1.0168614740594835</v>
          </cell>
          <cell r="F114">
            <v>0.98959160754408182</v>
          </cell>
          <cell r="G114">
            <v>0.89423062587545021</v>
          </cell>
          <cell r="H114">
            <v>1.0230004972393552</v>
          </cell>
          <cell r="I114">
            <v>0.98257054328925375</v>
          </cell>
          <cell r="J114">
            <v>0.99250866048430286</v>
          </cell>
          <cell r="K114">
            <v>0.96000080275160649</v>
          </cell>
          <cell r="L114">
            <v>0.98888667918029083</v>
          </cell>
          <cell r="M114">
            <v>1.0107927106722663</v>
          </cell>
          <cell r="N114">
            <v>1.0237448224867112</v>
          </cell>
          <cell r="O114">
            <v>0.92057657467032672</v>
          </cell>
          <cell r="P114">
            <v>0.95047317307370494</v>
          </cell>
          <cell r="Q114">
            <v>1.0090306106134153</v>
          </cell>
          <cell r="R114">
            <v>0.95478065623246089</v>
          </cell>
          <cell r="S114">
            <v>0.99240879274690386</v>
          </cell>
          <cell r="T114">
            <v>1.0094531668391757</v>
          </cell>
          <cell r="U114">
            <v>0.95686938067458605</v>
          </cell>
          <cell r="V114">
            <v>0.95989557615868326</v>
          </cell>
          <cell r="W114">
            <v>0.97874543937096148</v>
          </cell>
          <cell r="X114">
            <v>0.92163292611481418</v>
          </cell>
          <cell r="Y114">
            <v>0.93539375322483442</v>
          </cell>
          <cell r="Z114">
            <v>1</v>
          </cell>
        </row>
        <row r="119">
          <cell r="C119">
            <v>1</v>
          </cell>
          <cell r="D119">
            <v>0.97942538068310747</v>
          </cell>
          <cell r="E119">
            <v>1.0432651161155553</v>
          </cell>
          <cell r="F119">
            <v>0.99647632884311921</v>
          </cell>
          <cell r="G119">
            <v>0.99589542574675038</v>
          </cell>
          <cell r="H119">
            <v>0.99690867820423534</v>
          </cell>
          <cell r="I119">
            <v>0.99908963346837087</v>
          </cell>
          <cell r="J119">
            <v>0.94834660342564814</v>
          </cell>
          <cell r="K119">
            <v>0.91244875208701925</v>
          </cell>
          <cell r="L119">
            <v>1.0079761656623907</v>
          </cell>
          <cell r="M119">
            <v>1.0031483396715477</v>
          </cell>
          <cell r="N119">
            <v>1.003362570449934</v>
          </cell>
          <cell r="O119">
            <v>0.9794801391169945</v>
          </cell>
          <cell r="P119">
            <v>0.97255361357264447</v>
          </cell>
          <cell r="Q119">
            <v>1.0053595552260342</v>
          </cell>
          <cell r="R119">
            <v>0.97156814061471519</v>
          </cell>
          <cell r="S119">
            <v>1.007976165684465</v>
          </cell>
          <cell r="T119">
            <v>1.0079761657082946</v>
          </cell>
          <cell r="U119">
            <v>1.0079761656706105</v>
          </cell>
          <cell r="V119">
            <v>1.0079761656803972</v>
          </cell>
          <cell r="W119">
            <v>0.97967836394143271</v>
          </cell>
          <cell r="X119">
            <v>1.007976165685194</v>
          </cell>
          <cell r="Y119">
            <v>0.97754169127414614</v>
          </cell>
          <cell r="Z119">
            <v>1.0079761656386519</v>
          </cell>
        </row>
        <row r="120">
          <cell r="C120">
            <v>1.0210068267809669</v>
          </cell>
          <cell r="D120">
            <v>1</v>
          </cell>
          <cell r="E120">
            <v>1.06518080569642</v>
          </cell>
          <cell r="F120">
            <v>1.0174091344744605</v>
          </cell>
          <cell r="G120">
            <v>1.0168160284473695</v>
          </cell>
          <cell r="H120">
            <v>1.0178505661237143</v>
          </cell>
          <cell r="I120">
            <v>1.0200773363373006</v>
          </cell>
          <cell r="J120">
            <v>0.96826835625212893</v>
          </cell>
          <cell r="K120">
            <v>0.93161640496862064</v>
          </cell>
          <cell r="L120">
            <v>1.0291505463738035</v>
          </cell>
          <cell r="M120">
            <v>1.0242213030786422</v>
          </cell>
          <cell r="N120">
            <v>1.0244400341658815</v>
          </cell>
          <cell r="O120">
            <v>1.0000559087348224</v>
          </cell>
          <cell r="P120">
            <v>0.9929838788681683</v>
          </cell>
          <cell r="Q120">
            <v>1.0264789692552572</v>
          </cell>
          <cell r="R120">
            <v>0.99197770425051457</v>
          </cell>
          <cell r="S120">
            <v>1.0291505463963415</v>
          </cell>
          <cell r="T120">
            <v>1.0291505464206718</v>
          </cell>
          <cell r="U120">
            <v>1.0291505463821962</v>
          </cell>
          <cell r="V120">
            <v>1.0291505463921884</v>
          </cell>
          <cell r="W120">
            <v>1.0002582976338112</v>
          </cell>
          <cell r="X120">
            <v>1.029150546397086</v>
          </cell>
          <cell r="Y120">
            <v>0.99807674025391546</v>
          </cell>
          <cell r="Z120">
            <v>1.0291505463495663</v>
          </cell>
        </row>
        <row r="121">
          <cell r="C121">
            <v>0.95852912606083607</v>
          </cell>
          <cell r="D121">
            <v>0.93880775418798079</v>
          </cell>
          <cell r="E121">
            <v>1</v>
          </cell>
          <cell r="F121">
            <v>0.95515158462630545</v>
          </cell>
          <cell r="G121">
            <v>0.954594772089017</v>
          </cell>
          <cell r="H121">
            <v>0.955566004081569</v>
          </cell>
          <cell r="I121">
            <v>0.95765651322487855</v>
          </cell>
          <cell r="J121">
            <v>0.90901784098434879</v>
          </cell>
          <cell r="K121">
            <v>0.87460870491327114</v>
          </cell>
          <cell r="L121">
            <v>0.9661745131625239</v>
          </cell>
          <cell r="M121">
            <v>0.96154690133474741</v>
          </cell>
          <cell r="N121">
            <v>0.96175224777552937</v>
          </cell>
          <cell r="O121">
            <v>0.93886024174175886</v>
          </cell>
          <cell r="P121">
            <v>0.93222096526509501</v>
          </cell>
          <cell r="Q121">
            <v>0.96366641584772128</v>
          </cell>
          <cell r="R121">
            <v>0.93127636073197451</v>
          </cell>
          <cell r="S121">
            <v>0.96617451318368264</v>
          </cell>
          <cell r="T121">
            <v>0.96617451320652425</v>
          </cell>
          <cell r="U121">
            <v>0.96617451317040282</v>
          </cell>
          <cell r="V121">
            <v>0.96617451317978376</v>
          </cell>
          <cell r="W121">
            <v>0.93905024600949116</v>
          </cell>
          <cell r="X121">
            <v>0.96617451318438163</v>
          </cell>
          <cell r="Y121">
            <v>0.93700218302503901</v>
          </cell>
          <cell r="Z121">
            <v>0.96617451313976965</v>
          </cell>
        </row>
        <row r="122">
          <cell r="C122">
            <v>1.0035361313208229</v>
          </cell>
          <cell r="D122">
            <v>0.98288875744814996</v>
          </cell>
          <cell r="E122">
            <v>1.0469542385685735</v>
          </cell>
          <cell r="F122">
            <v>1</v>
          </cell>
          <cell r="G122">
            <v>0.99941704275399779</v>
          </cell>
          <cell r="H122">
            <v>1.0004338782052336</v>
          </cell>
          <cell r="I122">
            <v>1.0026225456135878</v>
          </cell>
          <cell r="J122">
            <v>0.95170008155301755</v>
          </cell>
          <cell r="K122">
            <v>0.91567529069791997</v>
          </cell>
          <cell r="L122">
            <v>1.0115405017524324</v>
          </cell>
          <cell r="M122">
            <v>1.0066956039348918</v>
          </cell>
          <cell r="N122">
            <v>1.0069105922614434</v>
          </cell>
          <cell r="O122">
            <v>0.98294370951505006</v>
          </cell>
          <cell r="P122">
            <v>0.97599269086677809</v>
          </cell>
          <cell r="Q122">
            <v>1.0089146386379575</v>
          </cell>
          <cell r="R122">
            <v>0.97500373314705657</v>
          </cell>
          <cell r="S122">
            <v>1.0115405017745847</v>
          </cell>
          <cell r="T122">
            <v>1.0115405017984986</v>
          </cell>
          <cell r="U122">
            <v>1.0115405017606813</v>
          </cell>
          <cell r="V122">
            <v>1.0115405017705026</v>
          </cell>
          <cell r="W122">
            <v>0.98314263528849855</v>
          </cell>
          <cell r="X122">
            <v>1.0115405017753165</v>
          </cell>
          <cell r="Y122">
            <v>0.98099840706607089</v>
          </cell>
          <cell r="Z122">
            <v>1.0115405017286097</v>
          </cell>
        </row>
        <row r="123">
          <cell r="C123">
            <v>1.0041214912199963</v>
          </cell>
          <cell r="D123">
            <v>0.98346207379023431</v>
          </cell>
          <cell r="E123">
            <v>1.0475649241317539</v>
          </cell>
          <cell r="F123">
            <v>1.0005832972833801</v>
          </cell>
          <cell r="G123">
            <v>1</v>
          </cell>
          <cell r="H123">
            <v>1.001017428568592</v>
          </cell>
          <cell r="I123">
            <v>1.0032073726207</v>
          </cell>
          <cell r="J123">
            <v>0.95225520562518018</v>
          </cell>
          <cell r="K123">
            <v>0.91620940160744235</v>
          </cell>
          <cell r="L123">
            <v>1.0121305305791337</v>
          </cell>
          <cell r="M123">
            <v>1.0072828067458577</v>
          </cell>
          <cell r="N123">
            <v>1.0074979204745163</v>
          </cell>
          <cell r="O123">
            <v>0.98351705791052579</v>
          </cell>
          <cell r="P123">
            <v>0.97656198475195966</v>
          </cell>
          <cell r="Q123">
            <v>1.0095031358058375</v>
          </cell>
          <cell r="R123">
            <v>0.97557245017588679</v>
          </cell>
          <cell r="S123">
            <v>1.0121305306012989</v>
          </cell>
          <cell r="T123">
            <v>1.0121305306252268</v>
          </cell>
          <cell r="U123">
            <v>1.0121305305873873</v>
          </cell>
          <cell r="V123">
            <v>1.0121305305972144</v>
          </cell>
          <cell r="W123">
            <v>0.98371609971683749</v>
          </cell>
          <cell r="X123">
            <v>1.012130530602031</v>
          </cell>
          <cell r="Y123">
            <v>0.98157062077191282</v>
          </cell>
          <cell r="Z123">
            <v>1.012130530555297</v>
          </cell>
        </row>
        <row r="124">
          <cell r="C124">
            <v>1.0031009076993223</v>
          </cell>
          <cell r="D124">
            <v>0.98246248838697936</v>
          </cell>
          <cell r="E124">
            <v>1.0465001849465525</v>
          </cell>
          <cell r="F124">
            <v>0.99956630996342122</v>
          </cell>
          <cell r="G124">
            <v>0.9989836055401683</v>
          </cell>
          <cell r="H124">
            <v>1</v>
          </cell>
          <cell r="I124">
            <v>1.002187718205106</v>
          </cell>
          <cell r="J124">
            <v>0.95128733870983684</v>
          </cell>
          <cell r="K124">
            <v>0.91527817144760293</v>
          </cell>
          <cell r="L124">
            <v>1.0111018067152264</v>
          </cell>
          <cell r="M124">
            <v>1.0062590100815976</v>
          </cell>
          <cell r="N124">
            <v>1.0064739051698539</v>
          </cell>
          <cell r="O124">
            <v>0.98251741662171554</v>
          </cell>
          <cell r="P124">
            <v>0.97556941256097551</v>
          </cell>
          <cell r="Q124">
            <v>1.0084770824114218</v>
          </cell>
          <cell r="R124">
            <v>0.97458088374236362</v>
          </cell>
          <cell r="S124">
            <v>1.0111018067373692</v>
          </cell>
          <cell r="T124">
            <v>1.0111018067612729</v>
          </cell>
          <cell r="U124">
            <v>1.0111018067234718</v>
          </cell>
          <cell r="V124">
            <v>1.0111018067332889</v>
          </cell>
          <cell r="W124">
            <v>0.98271625612303815</v>
          </cell>
          <cell r="X124">
            <v>1.0111018067381006</v>
          </cell>
          <cell r="Y124">
            <v>0.98057295783102671</v>
          </cell>
          <cell r="Z124">
            <v>1.0111018066914141</v>
          </cell>
        </row>
        <row r="125">
          <cell r="C125">
            <v>1.0009111960540205</v>
          </cell>
          <cell r="D125">
            <v>0.98031782922519339</v>
          </cell>
          <cell r="E125">
            <v>1.0442157351726571</v>
          </cell>
          <cell r="F125">
            <v>0.99738431414188589</v>
          </cell>
          <cell r="G125">
            <v>0.99680288172890785</v>
          </cell>
          <cell r="H125">
            <v>0.99781705745803373</v>
          </cell>
          <cell r="I125">
            <v>1</v>
          </cell>
          <cell r="J125">
            <v>0.94921073310853332</v>
          </cell>
          <cell r="K125">
            <v>0.91328017178941689</v>
          </cell>
          <cell r="L125">
            <v>1.0088946295670889</v>
          </cell>
          <cell r="M125">
            <v>1.0040624044802535</v>
          </cell>
          <cell r="N125">
            <v>1.0042768304648799</v>
          </cell>
          <cell r="O125">
            <v>0.98037263755474924</v>
          </cell>
          <cell r="P125">
            <v>0.97343980058765511</v>
          </cell>
          <cell r="Q125">
            <v>1.0062756348856279</v>
          </cell>
          <cell r="R125">
            <v>0.9724534296706554</v>
          </cell>
          <cell r="S125">
            <v>1.0088946295891832</v>
          </cell>
          <cell r="T125">
            <v>1.0088946296130348</v>
          </cell>
          <cell r="U125">
            <v>1.0088946295753163</v>
          </cell>
          <cell r="V125">
            <v>1.008894629585112</v>
          </cell>
          <cell r="W125">
            <v>0.98057104300086539</v>
          </cell>
          <cell r="X125">
            <v>1.0088946295899131</v>
          </cell>
          <cell r="Y125">
            <v>0.97843242340587566</v>
          </cell>
          <cell r="Z125">
            <v>1.0088946295433285</v>
          </cell>
        </row>
        <row r="126">
          <cell r="C126">
            <v>1.0544667913479817</v>
          </cell>
          <cell r="D126">
            <v>1.0327715385336917</v>
          </cell>
          <cell r="E126">
            <v>1.1000884195156491</v>
          </cell>
          <cell r="F126">
            <v>1.0507511971294201</v>
          </cell>
          <cell r="G126">
            <v>1.0501386541053079</v>
          </cell>
          <cell r="H126">
            <v>1.0512070951729775</v>
          </cell>
          <cell r="I126">
            <v>1.0535068400724241</v>
          </cell>
          <cell r="J126">
            <v>1</v>
          </cell>
          <cell r="K126">
            <v>0.96214690788266921</v>
          </cell>
          <cell r="L126">
            <v>1.0628773931612627</v>
          </cell>
          <cell r="M126">
            <v>1.057786610979512</v>
          </cell>
          <cell r="N126">
            <v>1.0580125102210052</v>
          </cell>
          <cell r="O126">
            <v>1.0328292794837719</v>
          </cell>
          <cell r="P126">
            <v>1.0255254883178313</v>
          </cell>
          <cell r="Q126">
            <v>1.06011826435023</v>
          </cell>
          <cell r="R126">
            <v>1.0244863398099233</v>
          </cell>
          <cell r="S126">
            <v>1.0628773931845392</v>
          </cell>
          <cell r="T126">
            <v>1.0628773932096669</v>
          </cell>
          <cell r="U126">
            <v>1.0628773931699302</v>
          </cell>
          <cell r="V126">
            <v>1.06287739318025</v>
          </cell>
          <cell r="W126">
            <v>1.0330383009783628</v>
          </cell>
          <cell r="X126">
            <v>1.0628773931853082</v>
          </cell>
          <cell r="Y126">
            <v>1.0307852506067281</v>
          </cell>
          <cell r="Z126">
            <v>1.062877393136231</v>
          </cell>
        </row>
        <row r="127">
          <cell r="C127">
            <v>1.095951961918658</v>
          </cell>
          <cell r="D127">
            <v>1.0734031675125801</v>
          </cell>
          <cell r="E127">
            <v>1.1433684508081394</v>
          </cell>
          <cell r="F127">
            <v>1.0920901876011184</v>
          </cell>
          <cell r="G127">
            <v>1.0914535457129684</v>
          </cell>
          <cell r="H127">
            <v>1.0925640217316679</v>
          </cell>
          <cell r="I127">
            <v>1.0949542439322539</v>
          </cell>
          <cell r="J127">
            <v>1.0393423206032346</v>
          </cell>
          <cell r="K127">
            <v>1</v>
          </cell>
          <cell r="L127">
            <v>1.1046934563249433</v>
          </cell>
          <cell r="M127">
            <v>1.0994023909584771</v>
          </cell>
          <cell r="N127">
            <v>1.0996371776003528</v>
          </cell>
          <cell r="O127">
            <v>1.0734631801256302</v>
          </cell>
          <cell r="P127">
            <v>1.0658720408660201</v>
          </cell>
          <cell r="Q127">
            <v>1.1018257769836415</v>
          </cell>
          <cell r="R127">
            <v>1.0647920098443597</v>
          </cell>
          <cell r="S127">
            <v>1.1046934563491357</v>
          </cell>
          <cell r="T127">
            <v>1.104693456375252</v>
          </cell>
          <cell r="U127">
            <v>1.1046934563339519</v>
          </cell>
          <cell r="V127">
            <v>1.1046934563446777</v>
          </cell>
          <cell r="W127">
            <v>1.0736804250108742</v>
          </cell>
          <cell r="X127">
            <v>1.1046934563499349</v>
          </cell>
          <cell r="Y127">
            <v>1.0713387344091836</v>
          </cell>
          <cell r="Z127">
            <v>1.1046934562989268</v>
          </cell>
        </row>
        <row r="128">
          <cell r="C128">
            <v>0.99208695013423343</v>
          </cell>
          <cell r="D128">
            <v>0.97167513880596468</v>
          </cell>
          <cell r="E128">
            <v>1.0350097072285183</v>
          </cell>
          <cell r="F128">
            <v>0.98859116196292762</v>
          </cell>
          <cell r="G128">
            <v>0.98801485558172752</v>
          </cell>
          <cell r="H128">
            <v>0.98902009012198977</v>
          </cell>
          <cell r="I128">
            <v>0.99118378737836521</v>
          </cell>
          <cell r="J128">
            <v>0.94084228946271065</v>
          </cell>
          <cell r="K128">
            <v>0.90522849961179819</v>
          </cell>
          <cell r="L128">
            <v>1</v>
          </cell>
          <cell r="M128">
            <v>0.99521037683696578</v>
          </cell>
          <cell r="N128">
            <v>0.99542291239652003</v>
          </cell>
          <cell r="O128">
            <v>0.97172946393363369</v>
          </cell>
          <cell r="P128">
            <v>0.96485774833131266</v>
          </cell>
          <cell r="Q128">
            <v>0.99740409493250559</v>
          </cell>
          <cell r="R128">
            <v>0.9638800734700409</v>
          </cell>
          <cell r="S128">
            <v>1.0000000000218996</v>
          </cell>
          <cell r="T128">
            <v>1.0000000000455407</v>
          </cell>
          <cell r="U128">
            <v>1.0000000000081548</v>
          </cell>
          <cell r="V128">
            <v>1.0000000000178642</v>
          </cell>
          <cell r="W128">
            <v>0.97192612019515157</v>
          </cell>
          <cell r="X128">
            <v>1.000000000022623</v>
          </cell>
          <cell r="Y128">
            <v>0.96980635512522806</v>
          </cell>
          <cell r="Z128">
            <v>0.99999999997644917</v>
          </cell>
        </row>
        <row r="129">
          <cell r="C129">
            <v>0.99686154126260274</v>
          </cell>
          <cell r="D129">
            <v>0.97635149453947401</v>
          </cell>
          <cell r="E129">
            <v>1.0399908715964608</v>
          </cell>
          <cell r="F129">
            <v>0.99334892900225202</v>
          </cell>
          <cell r="G129">
            <v>0.99276984904628163</v>
          </cell>
          <cell r="H129">
            <v>0.99377992145273808</v>
          </cell>
          <cell r="I129">
            <v>0.99595403187876907</v>
          </cell>
          <cell r="J129">
            <v>0.94537025674204589</v>
          </cell>
          <cell r="K129">
            <v>0.90958506932860461</v>
          </cell>
          <cell r="L129">
            <v>1.0048126740581793</v>
          </cell>
          <cell r="M129">
            <v>1</v>
          </cell>
          <cell r="N129">
            <v>1.000213558423928</v>
          </cell>
          <cell r="O129">
            <v>0.97640608111627569</v>
          </cell>
          <cell r="P129">
            <v>0.96950129418654007</v>
          </cell>
          <cell r="Q129">
            <v>1.0022042757457092</v>
          </cell>
          <cell r="R129">
            <v>0.96851891409482616</v>
          </cell>
          <cell r="S129">
            <v>1.0048126740801844</v>
          </cell>
          <cell r="T129">
            <v>1.0048126741039394</v>
          </cell>
          <cell r="U129">
            <v>1.0048126740663734</v>
          </cell>
          <cell r="V129">
            <v>1.0048126740761294</v>
          </cell>
          <cell r="W129">
            <v>0.97660368382028173</v>
          </cell>
          <cell r="X129">
            <v>1.0048126740809113</v>
          </cell>
          <cell r="Y129">
            <v>0.97447371701199681</v>
          </cell>
          <cell r="Z129">
            <v>1.0048126740345151</v>
          </cell>
        </row>
        <row r="130">
          <cell r="C130">
            <v>0.99664869853733318</v>
          </cell>
          <cell r="D130">
            <v>0.97614303097225119</v>
          </cell>
          <cell r="E130">
            <v>1.0397688202059681</v>
          </cell>
          <cell r="F130">
            <v>0.99313683626475446</v>
          </cell>
          <cell r="G130">
            <v>0.99255787994978206</v>
          </cell>
          <cell r="H130">
            <v>0.99356773669282417</v>
          </cell>
          <cell r="I130">
            <v>0.99574138291839298</v>
          </cell>
          <cell r="J130">
            <v>0.94516840806647262</v>
          </cell>
          <cell r="K130">
            <v>0.90939086124954149</v>
          </cell>
          <cell r="L130">
            <v>1.004598133664073</v>
          </cell>
          <cell r="M130">
            <v>0.99978648717353458</v>
          </cell>
          <cell r="N130">
            <v>1</v>
          </cell>
          <cell r="O130">
            <v>0.97619760589411853</v>
          </cell>
          <cell r="P130">
            <v>0.96929429322495653</v>
          </cell>
          <cell r="Q130">
            <v>1.001990292278099</v>
          </cell>
          <cell r="R130">
            <v>0.9683121228839926</v>
          </cell>
          <cell r="S130">
            <v>1.0045981336860732</v>
          </cell>
          <cell r="T130">
            <v>1.0045981337098231</v>
          </cell>
          <cell r="U130">
            <v>1.0045981336722654</v>
          </cell>
          <cell r="V130">
            <v>1.0045981336820191</v>
          </cell>
          <cell r="W130">
            <v>0.97639516640741264</v>
          </cell>
          <cell r="X130">
            <v>1.0045981336868</v>
          </cell>
          <cell r="Y130">
            <v>0.9742656543743613</v>
          </cell>
          <cell r="Z130">
            <v>1.0045981336404139</v>
          </cell>
        </row>
        <row r="131">
          <cell r="C131">
            <v>1.0209497467723074</v>
          </cell>
          <cell r="D131">
            <v>0.99994409439078946</v>
          </cell>
          <cell r="E131">
            <v>1.0651212561145582</v>
          </cell>
          <cell r="F131">
            <v>1.0173522555969812</v>
          </cell>
          <cell r="G131">
            <v>1.0167591827278442</v>
          </cell>
          <cell r="H131">
            <v>1.0177936625677297</v>
          </cell>
          <cell r="I131">
            <v>1.0200203082923707</v>
          </cell>
          <cell r="J131">
            <v>0.96821422461979334</v>
          </cell>
          <cell r="K131">
            <v>0.93156432238595033</v>
          </cell>
          <cell r="L131">
            <v>1.0290930110855392</v>
          </cell>
          <cell r="M131">
            <v>1.0241640433627273</v>
          </cell>
          <cell r="N131">
            <v>1.0243827622216717</v>
          </cell>
          <cell r="O131">
            <v>1</v>
          </cell>
          <cell r="P131">
            <v>0.99292836549948393</v>
          </cell>
          <cell r="Q131">
            <v>1.0264215833231392</v>
          </cell>
          <cell r="R131">
            <v>0.9919222471326351</v>
          </cell>
          <cell r="S131">
            <v>1.0290930111080758</v>
          </cell>
          <cell r="T131">
            <v>1.0290930111324048</v>
          </cell>
          <cell r="U131">
            <v>1.0290930110939314</v>
          </cell>
          <cell r="V131">
            <v>1.0290930111039229</v>
          </cell>
          <cell r="W131">
            <v>1.0002023775843143</v>
          </cell>
          <cell r="X131">
            <v>1.0290930111088203</v>
          </cell>
          <cell r="Y131">
            <v>0.99802094216571269</v>
          </cell>
          <cell r="Z131">
            <v>1.0290930110613032</v>
          </cell>
        </row>
        <row r="132">
          <cell r="C132">
            <v>1.0282209495130372</v>
          </cell>
          <cell r="D132">
            <v>1.0070656949031529</v>
          </cell>
          <cell r="E132">
            <v>1.0727070482861654</v>
          </cell>
          <cell r="F132">
            <v>1.0245978370103377</v>
          </cell>
          <cell r="G132">
            <v>1.0240005402770143</v>
          </cell>
          <cell r="H132">
            <v>1.0250423876809458</v>
          </cell>
          <cell r="I132">
            <v>1.0272848915734807</v>
          </cell>
          <cell r="J132">
            <v>0.97510984504178377</v>
          </cell>
          <cell r="K132">
            <v>0.93819892225290091</v>
          </cell>
          <cell r="L132">
            <v>1.036422210143894</v>
          </cell>
          <cell r="M132">
            <v>1.0314581383195056</v>
          </cell>
          <cell r="N132">
            <v>1.0316784148938729</v>
          </cell>
          <cell r="O132">
            <v>1.0071219986720379</v>
          </cell>
          <cell r="P132">
            <v>1</v>
          </cell>
          <cell r="Q132">
            <v>1.0337317564765176</v>
          </cell>
          <cell r="R132">
            <v>0.99898671605947864</v>
          </cell>
          <cell r="S132">
            <v>1.0364222101665912</v>
          </cell>
          <cell r="T132">
            <v>1.0364222101910934</v>
          </cell>
          <cell r="U132">
            <v>1.0364222101523457</v>
          </cell>
          <cell r="V132">
            <v>1.0364222101624088</v>
          </cell>
          <cell r="W132">
            <v>1.0073258175892388</v>
          </cell>
          <cell r="X132">
            <v>1.0364222101673408</v>
          </cell>
          <cell r="Y132">
            <v>1.005128845990483</v>
          </cell>
          <cell r="Z132">
            <v>1.0364222101194853</v>
          </cell>
        </row>
        <row r="133">
          <cell r="C133">
            <v>0.9946690164745795</v>
          </cell>
          <cell r="D133">
            <v>0.97420408011430715</v>
          </cell>
          <cell r="E133">
            <v>1.0377034869688975</v>
          </cell>
          <cell r="F133">
            <v>0.99116412995058512</v>
          </cell>
          <cell r="G133">
            <v>0.99058632363905286</v>
          </cell>
          <cell r="H133">
            <v>0.99159417446437981</v>
          </cell>
          <cell r="I133">
            <v>0.99376350309193262</v>
          </cell>
          <cell r="J133">
            <v>0.94329098330639749</v>
          </cell>
          <cell r="K133">
            <v>0.90758450282185288</v>
          </cell>
          <cell r="L133">
            <v>1.002602661329228</v>
          </cell>
          <cell r="M133">
            <v>0.99780057239920572</v>
          </cell>
          <cell r="N133">
            <v>0.99801366111684187</v>
          </cell>
          <cell r="O133">
            <v>0.97425854663188516</v>
          </cell>
          <cell r="P133">
            <v>0.96736894628110048</v>
          </cell>
          <cell r="Q133">
            <v>1</v>
          </cell>
          <cell r="R133">
            <v>0.96638872686327471</v>
          </cell>
          <cell r="S133">
            <v>1.0026026613511845</v>
          </cell>
          <cell r="T133">
            <v>1.0026026613748873</v>
          </cell>
          <cell r="U133">
            <v>1.0026026613374039</v>
          </cell>
          <cell r="V133">
            <v>1.0026026613471386</v>
          </cell>
          <cell r="W133">
            <v>0.97445571472305004</v>
          </cell>
          <cell r="X133">
            <v>1.0026026613519099</v>
          </cell>
          <cell r="Y133">
            <v>0.97233043262255203</v>
          </cell>
          <cell r="Z133">
            <v>1.0026026613056158</v>
          </cell>
        </row>
        <row r="134">
          <cell r="C134">
            <v>1.0292638860793601</v>
          </cell>
          <cell r="D134">
            <v>1.0080871734466519</v>
          </cell>
          <cell r="E134">
            <v>1.0737951076241314</v>
          </cell>
          <cell r="F134">
            <v>1.0256370986111634</v>
          </cell>
          <cell r="G134">
            <v>1.0250391960327592</v>
          </cell>
          <cell r="H134">
            <v>1.0260821001947296</v>
          </cell>
          <cell r="I134">
            <v>1.0283268786852588</v>
          </cell>
          <cell r="J134">
            <v>0.97609891039204444</v>
          </cell>
          <cell r="K134">
            <v>0.93915054842134815</v>
          </cell>
          <cell r="L134">
            <v>1.037473465345045</v>
          </cell>
          <cell r="M134">
            <v>1.0325043584043951</v>
          </cell>
          <cell r="N134">
            <v>1.0327248584078748</v>
          </cell>
          <cell r="O134">
            <v>1.0081435343251099</v>
          </cell>
          <cell r="P134">
            <v>1.0010143117263044</v>
          </cell>
          <cell r="Q134">
            <v>1.0347802827189649</v>
          </cell>
          <cell r="R134">
            <v>1</v>
          </cell>
          <cell r="S134">
            <v>1.0374734653677653</v>
          </cell>
          <cell r="T134">
            <v>1.0374734653922923</v>
          </cell>
          <cell r="U134">
            <v>1.0374734653535056</v>
          </cell>
          <cell r="V134">
            <v>1.0374734653635787</v>
          </cell>
          <cell r="W134">
            <v>1.0083475599782288</v>
          </cell>
          <cell r="X134">
            <v>1.0374734653685158</v>
          </cell>
          <cell r="Y134">
            <v>1.0061483599654177</v>
          </cell>
          <cell r="Z134">
            <v>1.0374734653206117</v>
          </cell>
        </row>
        <row r="135">
          <cell r="C135">
            <v>0.99208695011250714</v>
          </cell>
          <cell r="D135">
            <v>0.97167513878468537</v>
          </cell>
          <cell r="E135">
            <v>1.0350097072058519</v>
          </cell>
          <cell r="F135">
            <v>0.98859116194127794</v>
          </cell>
          <cell r="G135">
            <v>0.9880148555600905</v>
          </cell>
          <cell r="H135">
            <v>0.98902009010033065</v>
          </cell>
          <cell r="I135">
            <v>0.99118378735665869</v>
          </cell>
          <cell r="J135">
            <v>0.94084228944210657</v>
          </cell>
          <cell r="K135">
            <v>0.90522849959197416</v>
          </cell>
          <cell r="L135">
            <v>0.99999999997810041</v>
          </cell>
          <cell r="M135">
            <v>0.9952103768151711</v>
          </cell>
          <cell r="N135">
            <v>0.99542291237472069</v>
          </cell>
          <cell r="O135">
            <v>0.97172946391235326</v>
          </cell>
          <cell r="P135">
            <v>0.96485774831018267</v>
          </cell>
          <cell r="Q135">
            <v>0.99740409491066284</v>
          </cell>
          <cell r="R135">
            <v>0.96388007344893234</v>
          </cell>
          <cell r="S135">
            <v>1</v>
          </cell>
          <cell r="T135">
            <v>1.0000000000236411</v>
          </cell>
          <cell r="U135">
            <v>0.99999999998625522</v>
          </cell>
          <cell r="V135">
            <v>0.99999999999596456</v>
          </cell>
          <cell r="W135">
            <v>0.97192612017386681</v>
          </cell>
          <cell r="X135">
            <v>1.0000000000007234</v>
          </cell>
          <cell r="Y135">
            <v>0.96980635510398971</v>
          </cell>
          <cell r="Z135">
            <v>0.99999999995454958</v>
          </cell>
        </row>
        <row r="136">
          <cell r="C136">
            <v>0.99208695008905301</v>
          </cell>
          <cell r="D136">
            <v>0.97167513876171385</v>
          </cell>
          <cell r="E136">
            <v>1.0350097071813831</v>
          </cell>
          <cell r="F136">
            <v>0.98859116191790641</v>
          </cell>
          <cell r="G136">
            <v>0.98801485553673263</v>
          </cell>
          <cell r="H136">
            <v>0.98902009007694902</v>
          </cell>
          <cell r="I136">
            <v>0.99118378733322599</v>
          </cell>
          <cell r="J136">
            <v>0.94084228941986392</v>
          </cell>
          <cell r="K136">
            <v>0.90522849957057339</v>
          </cell>
          <cell r="L136">
            <v>0.99999999995445921</v>
          </cell>
          <cell r="M136">
            <v>0.99521037679164315</v>
          </cell>
          <cell r="N136">
            <v>0.99542291235118763</v>
          </cell>
          <cell r="O136">
            <v>0.97172946388938042</v>
          </cell>
          <cell r="P136">
            <v>0.96485774828737225</v>
          </cell>
          <cell r="Q136">
            <v>0.99740409488708304</v>
          </cell>
          <cell r="R136">
            <v>0.96388007342614501</v>
          </cell>
          <cell r="S136">
            <v>0.9999999999763588</v>
          </cell>
          <cell r="T136">
            <v>1</v>
          </cell>
          <cell r="U136">
            <v>0.99999999996261402</v>
          </cell>
          <cell r="V136">
            <v>0.99999999997232336</v>
          </cell>
          <cell r="W136">
            <v>0.97192612015088931</v>
          </cell>
          <cell r="X136">
            <v>0.99999999997708222</v>
          </cell>
          <cell r="Y136">
            <v>0.96980635508106239</v>
          </cell>
          <cell r="Z136">
            <v>0.99999999993090838</v>
          </cell>
        </row>
        <row r="137">
          <cell r="C137">
            <v>0.99208695012614312</v>
          </cell>
          <cell r="D137">
            <v>0.97167513879804079</v>
          </cell>
          <cell r="E137">
            <v>1.0350097072200779</v>
          </cell>
          <cell r="F137">
            <v>0.98859116195486585</v>
          </cell>
          <cell r="G137">
            <v>0.98801485557367053</v>
          </cell>
          <cell r="H137">
            <v>0.98902009011392444</v>
          </cell>
          <cell r="I137">
            <v>0.99118378737028234</v>
          </cell>
          <cell r="J137">
            <v>0.94084228945503823</v>
          </cell>
          <cell r="K137">
            <v>0.9052284996044162</v>
          </cell>
          <cell r="L137">
            <v>0.99999999999184519</v>
          </cell>
          <cell r="M137">
            <v>0.99521037682885005</v>
          </cell>
          <cell r="N137">
            <v>0.99542291238840253</v>
          </cell>
          <cell r="O137">
            <v>0.97172946392570947</v>
          </cell>
          <cell r="P137">
            <v>0.9648577483234444</v>
          </cell>
          <cell r="Q137">
            <v>0.99740409492437188</v>
          </cell>
          <cell r="R137">
            <v>0.96388007346218063</v>
          </cell>
          <cell r="S137">
            <v>1.0000000000137448</v>
          </cell>
          <cell r="T137">
            <v>1.0000000000373859</v>
          </cell>
          <cell r="U137">
            <v>1</v>
          </cell>
          <cell r="V137">
            <v>1.0000000000097093</v>
          </cell>
          <cell r="W137">
            <v>0.97192612018722568</v>
          </cell>
          <cell r="X137">
            <v>1.0000000000144682</v>
          </cell>
          <cell r="Y137">
            <v>0.9698063551173195</v>
          </cell>
          <cell r="Z137">
            <v>0.99999999996829436</v>
          </cell>
        </row>
        <row r="138">
          <cell r="C138">
            <v>0.99208695011651071</v>
          </cell>
          <cell r="D138">
            <v>0.97167513878860656</v>
          </cell>
          <cell r="E138">
            <v>1.0350097072100288</v>
          </cell>
          <cell r="F138">
            <v>0.98859116194526742</v>
          </cell>
          <cell r="G138">
            <v>0.98801485556407753</v>
          </cell>
          <cell r="H138">
            <v>0.98902009010432179</v>
          </cell>
          <cell r="I138">
            <v>0.9911837873606586</v>
          </cell>
          <cell r="J138">
            <v>0.94084228944590331</v>
          </cell>
          <cell r="K138">
            <v>0.90522849959562712</v>
          </cell>
          <cell r="L138">
            <v>0.99999999998213596</v>
          </cell>
          <cell r="M138">
            <v>0.99521037681918723</v>
          </cell>
          <cell r="N138">
            <v>0.9954229123787377</v>
          </cell>
          <cell r="O138">
            <v>0.97172946391627468</v>
          </cell>
          <cell r="P138">
            <v>0.96485774831407634</v>
          </cell>
          <cell r="Q138">
            <v>0.99740409491468784</v>
          </cell>
          <cell r="R138">
            <v>0.96388007345282201</v>
          </cell>
          <cell r="S138">
            <v>1.0000000000040354</v>
          </cell>
          <cell r="T138">
            <v>1.0000000000276767</v>
          </cell>
          <cell r="U138">
            <v>0.99999999999029077</v>
          </cell>
          <cell r="V138">
            <v>1</v>
          </cell>
          <cell r="W138">
            <v>0.9719261201777889</v>
          </cell>
          <cell r="X138">
            <v>1.0000000000047589</v>
          </cell>
          <cell r="Y138">
            <v>0.96980635510790336</v>
          </cell>
          <cell r="Z138">
            <v>0.99999999995858502</v>
          </cell>
        </row>
        <row r="139">
          <cell r="C139">
            <v>1.0207431712351076</v>
          </cell>
          <cell r="D139">
            <v>0.99974176906662782</v>
          </cell>
          <cell r="E139">
            <v>1.0649057430627549</v>
          </cell>
          <cell r="F139">
            <v>1.0171464079640435</v>
          </cell>
          <cell r="G139">
            <v>1.0165534550952757</v>
          </cell>
          <cell r="H139">
            <v>1.0175877256219907</v>
          </cell>
          <cell r="I139">
            <v>1.0198139208146262</v>
          </cell>
          <cell r="J139">
            <v>0.96801831941073913</v>
          </cell>
          <cell r="K139">
            <v>0.93137583279482072</v>
          </cell>
          <cell r="L139">
            <v>1.028884787867633</v>
          </cell>
          <cell r="M139">
            <v>1.0239568174555687</v>
          </cell>
          <cell r="N139">
            <v>1.0241754920596748</v>
          </cell>
          <cell r="O139">
            <v>0.99979766336408538</v>
          </cell>
          <cell r="P139">
            <v>0.99272745971430454</v>
          </cell>
          <cell r="Q139">
            <v>1.0262139006329394</v>
          </cell>
          <cell r="R139">
            <v>0.99172154492206144</v>
          </cell>
          <cell r="S139">
            <v>1.028884787890165</v>
          </cell>
          <cell r="T139">
            <v>1.0288847879144891</v>
          </cell>
          <cell r="U139">
            <v>1.0288847878760232</v>
          </cell>
          <cell r="V139">
            <v>1.028884787886013</v>
          </cell>
          <cell r="W139">
            <v>1</v>
          </cell>
          <cell r="X139">
            <v>1.0288847878909093</v>
          </cell>
          <cell r="Y139">
            <v>0.99781900596570261</v>
          </cell>
          <cell r="Z139">
            <v>1.0288847878434018</v>
          </cell>
        </row>
        <row r="140">
          <cell r="C140">
            <v>0.99208695011178949</v>
          </cell>
          <cell r="D140">
            <v>0.97167513878398248</v>
          </cell>
          <cell r="E140">
            <v>1.0350097072051032</v>
          </cell>
          <cell r="F140">
            <v>0.98859116194056273</v>
          </cell>
          <cell r="G140">
            <v>0.98801485555937574</v>
          </cell>
          <cell r="H140">
            <v>0.98902009009961522</v>
          </cell>
          <cell r="I140">
            <v>0.9911837873559417</v>
          </cell>
          <cell r="J140">
            <v>0.94084228944142601</v>
          </cell>
          <cell r="K140">
            <v>0.90522849959131924</v>
          </cell>
          <cell r="L140">
            <v>0.99999999997737699</v>
          </cell>
          <cell r="M140">
            <v>0.99521037681445113</v>
          </cell>
          <cell r="N140">
            <v>0.9954229123740006</v>
          </cell>
          <cell r="O140">
            <v>0.97172946391165027</v>
          </cell>
          <cell r="P140">
            <v>0.96485774830948468</v>
          </cell>
          <cell r="Q140">
            <v>0.99740409490994131</v>
          </cell>
          <cell r="R140">
            <v>0.96388007344823501</v>
          </cell>
          <cell r="S140">
            <v>0.99999999999927658</v>
          </cell>
          <cell r="T140">
            <v>1.0000000000229179</v>
          </cell>
          <cell r="U140">
            <v>0.9999999999855318</v>
          </cell>
          <cell r="V140">
            <v>0.99999999999524114</v>
          </cell>
          <cell r="W140">
            <v>0.97192612017316371</v>
          </cell>
          <cell r="X140">
            <v>1</v>
          </cell>
          <cell r="Y140">
            <v>0.96980635510328816</v>
          </cell>
          <cell r="Z140">
            <v>0.99999999995382616</v>
          </cell>
        </row>
        <row r="141">
          <cell r="C141">
            <v>1.0229742720196222</v>
          </cell>
          <cell r="D141">
            <v>1.0019269658018433</v>
          </cell>
          <cell r="E141">
            <v>1.0672333726817769</v>
          </cell>
          <cell r="F141">
            <v>1.0193696470830755</v>
          </cell>
          <cell r="G141">
            <v>1.0187753981609537</v>
          </cell>
          <cell r="H141">
            <v>1.0198119293560215</v>
          </cell>
          <cell r="I141">
            <v>1.022042990479658</v>
          </cell>
          <cell r="J141">
            <v>0.97013417626163378</v>
          </cell>
          <cell r="K141">
            <v>0.93341159792143136</v>
          </cell>
          <cell r="L141">
            <v>1.0311336842816143</v>
          </cell>
          <cell r="M141">
            <v>1.0261949425031942</v>
          </cell>
          <cell r="N141">
            <v>1.0264140950777583</v>
          </cell>
          <cell r="O141">
            <v>1.0019829822708857</v>
          </cell>
          <cell r="P141">
            <v>0.99489732484452897</v>
          </cell>
          <cell r="Q141">
            <v>1.0284569591253234</v>
          </cell>
          <cell r="R141">
            <v>0.99388921136279629</v>
          </cell>
          <cell r="S141">
            <v>1.0311336843041956</v>
          </cell>
          <cell r="T141">
            <v>1.0311336843285728</v>
          </cell>
          <cell r="U141">
            <v>1.0311336842900229</v>
          </cell>
          <cell r="V141">
            <v>1.0311336843000345</v>
          </cell>
          <cell r="W141">
            <v>1.0021857611663616</v>
          </cell>
          <cell r="X141">
            <v>1.0311336843049417</v>
          </cell>
          <cell r="Y141">
            <v>1</v>
          </cell>
          <cell r="Z141">
            <v>1.0311336842573302</v>
          </cell>
        </row>
        <row r="142">
          <cell r="C142">
            <v>0.99208695015759796</v>
          </cell>
          <cell r="D142">
            <v>0.97167513882884848</v>
          </cell>
          <cell r="E142">
            <v>1.0350097072528937</v>
          </cell>
          <cell r="F142">
            <v>0.98859116198620978</v>
          </cell>
          <cell r="G142">
            <v>0.98801485560499613</v>
          </cell>
          <cell r="H142">
            <v>0.98902009014528203</v>
          </cell>
          <cell r="I142">
            <v>0.99118378740170843</v>
          </cell>
          <cell r="J142">
            <v>0.94084228948486825</v>
          </cell>
          <cell r="K142">
            <v>0.90522849963311713</v>
          </cell>
          <cell r="L142">
            <v>1.0000000000235509</v>
          </cell>
          <cell r="M142">
            <v>0.99521037686040381</v>
          </cell>
          <cell r="N142">
            <v>0.99542291241996306</v>
          </cell>
          <cell r="O142">
            <v>0.97172946395651871</v>
          </cell>
          <cell r="P142">
            <v>0.96485774835403582</v>
          </cell>
          <cell r="Q142">
            <v>0.99740409495599525</v>
          </cell>
          <cell r="R142">
            <v>0.96388007349274107</v>
          </cell>
          <cell r="S142">
            <v>1.0000000000454505</v>
          </cell>
          <cell r="T142">
            <v>1.0000000000690916</v>
          </cell>
          <cell r="U142">
            <v>1.0000000000317057</v>
          </cell>
          <cell r="V142">
            <v>1.0000000000414149</v>
          </cell>
          <cell r="W142">
            <v>0.97192612021804126</v>
          </cell>
          <cell r="X142">
            <v>1.0000000000461737</v>
          </cell>
          <cell r="Y142">
            <v>0.96980635514806779</v>
          </cell>
          <cell r="Z142">
            <v>1</v>
          </cell>
        </row>
        <row r="147">
          <cell r="C147">
            <v>1</v>
          </cell>
          <cell r="D147">
            <v>0.97942538068310747</v>
          </cell>
          <cell r="E147">
            <v>1.0432651161155553</v>
          </cell>
          <cell r="F147">
            <v>0.99647632884311921</v>
          </cell>
          <cell r="G147">
            <v>0.99589542574675038</v>
          </cell>
          <cell r="H147">
            <v>0.99690867820423534</v>
          </cell>
          <cell r="I147">
            <v>0.99908963346837087</v>
          </cell>
          <cell r="J147">
            <v>0.94834660342564814</v>
          </cell>
          <cell r="K147">
            <v>0.91244875208701925</v>
          </cell>
          <cell r="L147">
            <v>1.0079761656623907</v>
          </cell>
          <cell r="M147">
            <v>1.0031483396715477</v>
          </cell>
          <cell r="N147">
            <v>1.003362570449934</v>
          </cell>
          <cell r="O147">
            <v>0.9794801391169945</v>
          </cell>
          <cell r="P147">
            <v>0.97255361357264447</v>
          </cell>
          <cell r="Q147">
            <v>1.0053595552260342</v>
          </cell>
          <cell r="R147">
            <v>0.97156814061471519</v>
          </cell>
          <cell r="S147">
            <v>1.007976165684465</v>
          </cell>
          <cell r="T147">
            <v>1.0079761657082946</v>
          </cell>
          <cell r="U147">
            <v>1.0079761656706105</v>
          </cell>
          <cell r="V147">
            <v>1.0079761656803972</v>
          </cell>
          <cell r="W147">
            <v>0.97967836394143271</v>
          </cell>
          <cell r="X147">
            <v>1.007976165685194</v>
          </cell>
          <cell r="Y147">
            <v>0.97754169127414614</v>
          </cell>
          <cell r="Z147">
            <v>1.0079761656386519</v>
          </cell>
        </row>
        <row r="148">
          <cell r="C148">
            <v>1.0210068267809669</v>
          </cell>
          <cell r="D148">
            <v>1</v>
          </cell>
          <cell r="E148">
            <v>1.06518080569642</v>
          </cell>
          <cell r="F148">
            <v>1.0174091344744605</v>
          </cell>
          <cell r="G148">
            <v>1.0168160284473695</v>
          </cell>
          <cell r="H148">
            <v>1.0178505661237143</v>
          </cell>
          <cell r="I148">
            <v>1.0200773363373006</v>
          </cell>
          <cell r="J148">
            <v>0.96826835625212893</v>
          </cell>
          <cell r="K148">
            <v>0.93161640496862064</v>
          </cell>
          <cell r="L148">
            <v>1.0291505463738035</v>
          </cell>
          <cell r="M148">
            <v>1.0242213030786422</v>
          </cell>
          <cell r="N148">
            <v>1.0244400341658815</v>
          </cell>
          <cell r="O148">
            <v>1.0000559087348224</v>
          </cell>
          <cell r="P148">
            <v>0.9929838788681683</v>
          </cell>
          <cell r="Q148">
            <v>1.0264789692552572</v>
          </cell>
          <cell r="R148">
            <v>0.99197770425051457</v>
          </cell>
          <cell r="S148">
            <v>1.0291505463963415</v>
          </cell>
          <cell r="T148">
            <v>1.0291505464206718</v>
          </cell>
          <cell r="U148">
            <v>1.0291505463821962</v>
          </cell>
          <cell r="V148">
            <v>1.0291505463921884</v>
          </cell>
          <cell r="W148">
            <v>1.0002582976338112</v>
          </cell>
          <cell r="X148">
            <v>1.029150546397086</v>
          </cell>
          <cell r="Y148">
            <v>0.99807674025391546</v>
          </cell>
          <cell r="Z148">
            <v>1.0291505463495663</v>
          </cell>
        </row>
        <row r="149">
          <cell r="C149">
            <v>0.95852912606083607</v>
          </cell>
          <cell r="D149">
            <v>0.93880775418798079</v>
          </cell>
          <cell r="E149">
            <v>1</v>
          </cell>
          <cell r="F149">
            <v>0.95515158462630545</v>
          </cell>
          <cell r="G149">
            <v>0.954594772089017</v>
          </cell>
          <cell r="H149">
            <v>0.955566004081569</v>
          </cell>
          <cell r="I149">
            <v>0.95765651322487855</v>
          </cell>
          <cell r="J149">
            <v>0.90901784098434879</v>
          </cell>
          <cell r="K149">
            <v>0.87460870491327114</v>
          </cell>
          <cell r="L149">
            <v>0.9661745131625239</v>
          </cell>
          <cell r="M149">
            <v>0.96154690133474741</v>
          </cell>
          <cell r="N149">
            <v>0.96175224777552937</v>
          </cell>
          <cell r="O149">
            <v>0.93886024174175886</v>
          </cell>
          <cell r="P149">
            <v>0.93222096526509501</v>
          </cell>
          <cell r="Q149">
            <v>0.96366641584772128</v>
          </cell>
          <cell r="R149">
            <v>0.93127636073197451</v>
          </cell>
          <cell r="S149">
            <v>0.96617451318368264</v>
          </cell>
          <cell r="T149">
            <v>0.96617451320652425</v>
          </cell>
          <cell r="U149">
            <v>0.96617451317040282</v>
          </cell>
          <cell r="V149">
            <v>0.96617451317978376</v>
          </cell>
          <cell r="W149">
            <v>0.93905024600949116</v>
          </cell>
          <cell r="X149">
            <v>0.96617451318438163</v>
          </cell>
          <cell r="Y149">
            <v>0.93700218302503901</v>
          </cell>
          <cell r="Z149">
            <v>0.96617451313976965</v>
          </cell>
        </row>
        <row r="150">
          <cell r="C150">
            <v>1.0035361313208229</v>
          </cell>
          <cell r="D150">
            <v>0.98288875744814996</v>
          </cell>
          <cell r="E150">
            <v>1.0469542385685735</v>
          </cell>
          <cell r="F150">
            <v>1</v>
          </cell>
          <cell r="G150">
            <v>0.99941704275399779</v>
          </cell>
          <cell r="H150">
            <v>1.0004338782052336</v>
          </cell>
          <cell r="I150">
            <v>1.0026225456135878</v>
          </cell>
          <cell r="J150">
            <v>0.95170008155301755</v>
          </cell>
          <cell r="K150">
            <v>0.91567529069791997</v>
          </cell>
          <cell r="L150">
            <v>1.0115405017524324</v>
          </cell>
          <cell r="M150">
            <v>1.0066956039348918</v>
          </cell>
          <cell r="N150">
            <v>1.0069105922614434</v>
          </cell>
          <cell r="O150">
            <v>0.98294370951505006</v>
          </cell>
          <cell r="P150">
            <v>0.97599269086677809</v>
          </cell>
          <cell r="Q150">
            <v>1.0089146386379575</v>
          </cell>
          <cell r="R150">
            <v>0.97500373314705657</v>
          </cell>
          <cell r="S150">
            <v>1.0115405017745847</v>
          </cell>
          <cell r="T150">
            <v>1.0115405017984986</v>
          </cell>
          <cell r="U150">
            <v>1.0115405017606813</v>
          </cell>
          <cell r="V150">
            <v>1.0115405017705026</v>
          </cell>
          <cell r="W150">
            <v>0.98314263528849855</v>
          </cell>
          <cell r="X150">
            <v>1.0115405017753165</v>
          </cell>
          <cell r="Y150">
            <v>0.98099840706607089</v>
          </cell>
          <cell r="Z150">
            <v>1.0115405017286097</v>
          </cell>
        </row>
        <row r="151">
          <cell r="C151">
            <v>1.0041214912199963</v>
          </cell>
          <cell r="D151">
            <v>0.98346207379023431</v>
          </cell>
          <cell r="E151">
            <v>1.0475649241317539</v>
          </cell>
          <cell r="F151">
            <v>1.0005832972833801</v>
          </cell>
          <cell r="G151">
            <v>1</v>
          </cell>
          <cell r="H151">
            <v>1.001017428568592</v>
          </cell>
          <cell r="I151">
            <v>1.0032073726207</v>
          </cell>
          <cell r="J151">
            <v>0.95225520562518018</v>
          </cell>
          <cell r="K151">
            <v>0.91620940160744235</v>
          </cell>
          <cell r="L151">
            <v>1.0121305305791337</v>
          </cell>
          <cell r="M151">
            <v>1.0072828067458577</v>
          </cell>
          <cell r="N151">
            <v>1.0074979204745163</v>
          </cell>
          <cell r="O151">
            <v>0.98351705791052579</v>
          </cell>
          <cell r="P151">
            <v>0.97656198475195966</v>
          </cell>
          <cell r="Q151">
            <v>1.0095031358058375</v>
          </cell>
          <cell r="R151">
            <v>0.97557245017588679</v>
          </cell>
          <cell r="S151">
            <v>1.0121305306012989</v>
          </cell>
          <cell r="T151">
            <v>1.0121305306252268</v>
          </cell>
          <cell r="U151">
            <v>1.0121305305873873</v>
          </cell>
          <cell r="V151">
            <v>1.0121305305972144</v>
          </cell>
          <cell r="W151">
            <v>0.98371609971683749</v>
          </cell>
          <cell r="X151">
            <v>1.012130530602031</v>
          </cell>
          <cell r="Y151">
            <v>0.98157062077191282</v>
          </cell>
          <cell r="Z151">
            <v>1.012130530555297</v>
          </cell>
        </row>
        <row r="152">
          <cell r="C152">
            <v>1.0031009076993223</v>
          </cell>
          <cell r="D152">
            <v>0.98246248838697936</v>
          </cell>
          <cell r="E152">
            <v>1.0465001849465525</v>
          </cell>
          <cell r="F152">
            <v>0.99956630996342122</v>
          </cell>
          <cell r="G152">
            <v>0.9989836055401683</v>
          </cell>
          <cell r="H152">
            <v>1</v>
          </cell>
          <cell r="I152">
            <v>1.002187718205106</v>
          </cell>
          <cell r="J152">
            <v>0.95128733870983684</v>
          </cell>
          <cell r="K152">
            <v>0.91527817144760293</v>
          </cell>
          <cell r="L152">
            <v>1.0111018067152264</v>
          </cell>
          <cell r="M152">
            <v>1.0062590100815976</v>
          </cell>
          <cell r="N152">
            <v>1.0064739051698539</v>
          </cell>
          <cell r="O152">
            <v>0.98251741662171554</v>
          </cell>
          <cell r="P152">
            <v>0.97556941256097551</v>
          </cell>
          <cell r="Q152">
            <v>1.0084770824114218</v>
          </cell>
          <cell r="R152">
            <v>0.97458088374236362</v>
          </cell>
          <cell r="S152">
            <v>1.0111018067373692</v>
          </cell>
          <cell r="T152">
            <v>1.0111018067612729</v>
          </cell>
          <cell r="U152">
            <v>1.0111018067234718</v>
          </cell>
          <cell r="V152">
            <v>1.0111018067332889</v>
          </cell>
          <cell r="W152">
            <v>0.98271625612303815</v>
          </cell>
          <cell r="X152">
            <v>1.0111018067381006</v>
          </cell>
          <cell r="Y152">
            <v>0.98057295783102671</v>
          </cell>
          <cell r="Z152">
            <v>1.0111018066914141</v>
          </cell>
        </row>
        <row r="153">
          <cell r="C153">
            <v>1.0009111960540205</v>
          </cell>
          <cell r="D153">
            <v>0.98031782922519339</v>
          </cell>
          <cell r="E153">
            <v>1.0442157351726571</v>
          </cell>
          <cell r="F153">
            <v>0.99738431414188589</v>
          </cell>
          <cell r="G153">
            <v>0.99680288172890785</v>
          </cell>
          <cell r="H153">
            <v>0.99781705745803373</v>
          </cell>
          <cell r="I153">
            <v>1</v>
          </cell>
          <cell r="J153">
            <v>0.94921073310853332</v>
          </cell>
          <cell r="K153">
            <v>0.91328017178941689</v>
          </cell>
          <cell r="L153">
            <v>1.0088946295670889</v>
          </cell>
          <cell r="M153">
            <v>1.0040624044802535</v>
          </cell>
          <cell r="N153">
            <v>1.0042768304648799</v>
          </cell>
          <cell r="O153">
            <v>0.98037263755474924</v>
          </cell>
          <cell r="P153">
            <v>0.97343980058765511</v>
          </cell>
          <cell r="Q153">
            <v>1.0062756348856279</v>
          </cell>
          <cell r="R153">
            <v>0.9724534296706554</v>
          </cell>
          <cell r="S153">
            <v>1.0088946295891832</v>
          </cell>
          <cell r="T153">
            <v>1.0088946296130348</v>
          </cell>
          <cell r="U153">
            <v>1.0088946295753163</v>
          </cell>
          <cell r="V153">
            <v>1.008894629585112</v>
          </cell>
          <cell r="W153">
            <v>0.98057104300086539</v>
          </cell>
          <cell r="X153">
            <v>1.0088946295899131</v>
          </cell>
          <cell r="Y153">
            <v>0.97843242340587566</v>
          </cell>
          <cell r="Z153">
            <v>1.0088946295433285</v>
          </cell>
        </row>
        <row r="154">
          <cell r="C154">
            <v>1.0544667913479817</v>
          </cell>
          <cell r="D154">
            <v>1.0327715385336917</v>
          </cell>
          <cell r="E154">
            <v>1.1000884195156491</v>
          </cell>
          <cell r="F154">
            <v>1.0507511971294201</v>
          </cell>
          <cell r="G154">
            <v>1.0501386541053079</v>
          </cell>
          <cell r="H154">
            <v>1.0512070951729775</v>
          </cell>
          <cell r="I154">
            <v>1.0535068400724241</v>
          </cell>
          <cell r="J154">
            <v>1</v>
          </cell>
          <cell r="K154">
            <v>0.96214690788266921</v>
          </cell>
          <cell r="L154">
            <v>1.0628773931612627</v>
          </cell>
          <cell r="M154">
            <v>1.057786610979512</v>
          </cell>
          <cell r="N154">
            <v>1.0580125102210052</v>
          </cell>
          <cell r="O154">
            <v>1.0328292794837719</v>
          </cell>
          <cell r="P154">
            <v>1.0255254883178313</v>
          </cell>
          <cell r="Q154">
            <v>1.06011826435023</v>
          </cell>
          <cell r="R154">
            <v>1.0244863398099233</v>
          </cell>
          <cell r="S154">
            <v>1.0628773931845392</v>
          </cell>
          <cell r="T154">
            <v>1.0628773932096669</v>
          </cell>
          <cell r="U154">
            <v>1.0628773931699302</v>
          </cell>
          <cell r="V154">
            <v>1.06287739318025</v>
          </cell>
          <cell r="W154">
            <v>1.0330383009783628</v>
          </cell>
          <cell r="X154">
            <v>1.0628773931853082</v>
          </cell>
          <cell r="Y154">
            <v>1.0307852506067281</v>
          </cell>
          <cell r="Z154">
            <v>1.062877393136231</v>
          </cell>
        </row>
        <row r="155">
          <cell r="C155">
            <v>1.095951961918658</v>
          </cell>
          <cell r="D155">
            <v>1.0734031675125801</v>
          </cell>
          <cell r="E155">
            <v>1.1433684508081394</v>
          </cell>
          <cell r="F155">
            <v>1.0920901876011184</v>
          </cell>
          <cell r="G155">
            <v>1.0914535457129684</v>
          </cell>
          <cell r="H155">
            <v>1.0925640217316679</v>
          </cell>
          <cell r="I155">
            <v>1.0949542439322539</v>
          </cell>
          <cell r="J155">
            <v>1.0393423206032346</v>
          </cell>
          <cell r="K155">
            <v>1</v>
          </cell>
          <cell r="L155">
            <v>1.1046934563249433</v>
          </cell>
          <cell r="M155">
            <v>1.0994023909584771</v>
          </cell>
          <cell r="N155">
            <v>1.0996371776003528</v>
          </cell>
          <cell r="O155">
            <v>1.0734631801256302</v>
          </cell>
          <cell r="P155">
            <v>1.0658720408660201</v>
          </cell>
          <cell r="Q155">
            <v>1.1018257769836415</v>
          </cell>
          <cell r="R155">
            <v>1.0647920098443597</v>
          </cell>
          <cell r="S155">
            <v>1.1046934563491357</v>
          </cell>
          <cell r="T155">
            <v>1.104693456375252</v>
          </cell>
          <cell r="U155">
            <v>1.1046934563339519</v>
          </cell>
          <cell r="V155">
            <v>1.1046934563446777</v>
          </cell>
          <cell r="W155">
            <v>1.0736804250108742</v>
          </cell>
          <cell r="X155">
            <v>1.1046934563499349</v>
          </cell>
          <cell r="Y155">
            <v>1.0713387344091836</v>
          </cell>
          <cell r="Z155">
            <v>1.1046934562989268</v>
          </cell>
        </row>
        <row r="156">
          <cell r="C156">
            <v>0.99208695013423343</v>
          </cell>
          <cell r="D156">
            <v>0.97167513880596468</v>
          </cell>
          <cell r="E156">
            <v>1.0350097072285183</v>
          </cell>
          <cell r="F156">
            <v>0.98859116196292762</v>
          </cell>
          <cell r="G156">
            <v>0.98801485558172752</v>
          </cell>
          <cell r="H156">
            <v>0.98902009012198977</v>
          </cell>
          <cell r="I156">
            <v>0.99118378737836521</v>
          </cell>
          <cell r="J156">
            <v>0.94084228946271065</v>
          </cell>
          <cell r="K156">
            <v>0.90522849961179819</v>
          </cell>
          <cell r="L156">
            <v>1</v>
          </cell>
          <cell r="M156">
            <v>0.99521037683696578</v>
          </cell>
          <cell r="N156">
            <v>0.99542291239652003</v>
          </cell>
          <cell r="O156">
            <v>0.97172946393363369</v>
          </cell>
          <cell r="P156">
            <v>0.96485774833131266</v>
          </cell>
          <cell r="Q156">
            <v>0.99740409493250559</v>
          </cell>
          <cell r="R156">
            <v>0.9638800734700409</v>
          </cell>
          <cell r="S156">
            <v>1.0000000000218996</v>
          </cell>
          <cell r="T156">
            <v>1.0000000000455407</v>
          </cell>
          <cell r="U156">
            <v>1.0000000000081548</v>
          </cell>
          <cell r="V156">
            <v>1.0000000000178642</v>
          </cell>
          <cell r="W156">
            <v>0.97192612019515157</v>
          </cell>
          <cell r="X156">
            <v>1.000000000022623</v>
          </cell>
          <cell r="Y156">
            <v>0.96980635512522806</v>
          </cell>
          <cell r="Z156">
            <v>0.99999999997644917</v>
          </cell>
        </row>
        <row r="157">
          <cell r="C157">
            <v>0.99686154126260274</v>
          </cell>
          <cell r="D157">
            <v>0.97635149453947401</v>
          </cell>
          <cell r="E157">
            <v>1.0399908715964608</v>
          </cell>
          <cell r="F157">
            <v>0.99334892900225202</v>
          </cell>
          <cell r="G157">
            <v>0.99276984904628163</v>
          </cell>
          <cell r="H157">
            <v>0.99377992145273808</v>
          </cell>
          <cell r="I157">
            <v>0.99595403187876907</v>
          </cell>
          <cell r="J157">
            <v>0.94537025674204589</v>
          </cell>
          <cell r="K157">
            <v>0.90958506932860461</v>
          </cell>
          <cell r="L157">
            <v>1.0048126740581793</v>
          </cell>
          <cell r="M157">
            <v>1</v>
          </cell>
          <cell r="N157">
            <v>1.000213558423928</v>
          </cell>
          <cell r="O157">
            <v>0.97640608111627569</v>
          </cell>
          <cell r="P157">
            <v>0.96950129418654007</v>
          </cell>
          <cell r="Q157">
            <v>1.0022042757457092</v>
          </cell>
          <cell r="R157">
            <v>0.96851891409482616</v>
          </cell>
          <cell r="S157">
            <v>1.0048126740801844</v>
          </cell>
          <cell r="T157">
            <v>1.0048126741039394</v>
          </cell>
          <cell r="U157">
            <v>1.0048126740663734</v>
          </cell>
          <cell r="V157">
            <v>1.0048126740761294</v>
          </cell>
          <cell r="W157">
            <v>0.97660368382028173</v>
          </cell>
          <cell r="X157">
            <v>1.0048126740809113</v>
          </cell>
          <cell r="Y157">
            <v>0.97447371701199681</v>
          </cell>
          <cell r="Z157">
            <v>1.0048126740345151</v>
          </cell>
        </row>
        <row r="158">
          <cell r="C158">
            <v>0.99664869853733318</v>
          </cell>
          <cell r="D158">
            <v>0.97614303097225119</v>
          </cell>
          <cell r="E158">
            <v>1.0397688202059681</v>
          </cell>
          <cell r="F158">
            <v>0.99313683626475446</v>
          </cell>
          <cell r="G158">
            <v>0.99255787994978206</v>
          </cell>
          <cell r="H158">
            <v>0.99356773669282417</v>
          </cell>
          <cell r="I158">
            <v>0.99574138291839298</v>
          </cell>
          <cell r="J158">
            <v>0.94516840806647262</v>
          </cell>
          <cell r="K158">
            <v>0.90939086124954149</v>
          </cell>
          <cell r="L158">
            <v>1.004598133664073</v>
          </cell>
          <cell r="M158">
            <v>0.99978648717353458</v>
          </cell>
          <cell r="N158">
            <v>1</v>
          </cell>
          <cell r="O158">
            <v>0.97619760589411853</v>
          </cell>
          <cell r="P158">
            <v>0.96929429322495653</v>
          </cell>
          <cell r="Q158">
            <v>1.001990292278099</v>
          </cell>
          <cell r="R158">
            <v>0.9683121228839926</v>
          </cell>
          <cell r="S158">
            <v>1.0045981336860732</v>
          </cell>
          <cell r="T158">
            <v>1.0045981337098231</v>
          </cell>
          <cell r="U158">
            <v>1.0045981336722654</v>
          </cell>
          <cell r="V158">
            <v>1.0045981336820191</v>
          </cell>
          <cell r="W158">
            <v>0.97639516640741264</v>
          </cell>
          <cell r="X158">
            <v>1.0045981336868</v>
          </cell>
          <cell r="Y158">
            <v>0.9742656543743613</v>
          </cell>
          <cell r="Z158">
            <v>1.0045981336404139</v>
          </cell>
        </row>
        <row r="159">
          <cell r="C159">
            <v>1.0209497467723074</v>
          </cell>
          <cell r="D159">
            <v>0.99994409439078946</v>
          </cell>
          <cell r="E159">
            <v>1.0651212561145582</v>
          </cell>
          <cell r="F159">
            <v>1.0173522555969812</v>
          </cell>
          <cell r="G159">
            <v>1.0167591827278442</v>
          </cell>
          <cell r="H159">
            <v>1.0177936625677297</v>
          </cell>
          <cell r="I159">
            <v>1.0200203082923707</v>
          </cell>
          <cell r="J159">
            <v>0.96821422461979334</v>
          </cell>
          <cell r="K159">
            <v>0.93156432238595033</v>
          </cell>
          <cell r="L159">
            <v>1.0290930110855392</v>
          </cell>
          <cell r="M159">
            <v>1.0241640433627273</v>
          </cell>
          <cell r="N159">
            <v>1.0243827622216717</v>
          </cell>
          <cell r="O159">
            <v>1</v>
          </cell>
          <cell r="P159">
            <v>0.99292836549948393</v>
          </cell>
          <cell r="Q159">
            <v>1.0264215833231392</v>
          </cell>
          <cell r="R159">
            <v>0.9919222471326351</v>
          </cell>
          <cell r="S159">
            <v>1.0290930111080758</v>
          </cell>
          <cell r="T159">
            <v>1.0290930111324048</v>
          </cell>
          <cell r="U159">
            <v>1.0290930110939314</v>
          </cell>
          <cell r="V159">
            <v>1.0290930111039229</v>
          </cell>
          <cell r="W159">
            <v>1.0002023775843143</v>
          </cell>
          <cell r="X159">
            <v>1.0290930111088203</v>
          </cell>
          <cell r="Y159">
            <v>0.99802094216571269</v>
          </cell>
          <cell r="Z159">
            <v>1.0290930110613032</v>
          </cell>
        </row>
        <row r="160">
          <cell r="C160">
            <v>1.0282209495130372</v>
          </cell>
          <cell r="D160">
            <v>1.0070656949031529</v>
          </cell>
          <cell r="E160">
            <v>1.0727070482861654</v>
          </cell>
          <cell r="F160">
            <v>1.0245978370103377</v>
          </cell>
          <cell r="G160">
            <v>1.0240005402770143</v>
          </cell>
          <cell r="H160">
            <v>1.0250423876809458</v>
          </cell>
          <cell r="I160">
            <v>1.0272848915734807</v>
          </cell>
          <cell r="J160">
            <v>0.97510984504178377</v>
          </cell>
          <cell r="K160">
            <v>0.93819892225290091</v>
          </cell>
          <cell r="L160">
            <v>1.036422210143894</v>
          </cell>
          <cell r="M160">
            <v>1.0314581383195056</v>
          </cell>
          <cell r="N160">
            <v>1.0316784148938729</v>
          </cell>
          <cell r="O160">
            <v>1.0071219986720379</v>
          </cell>
          <cell r="P160">
            <v>1</v>
          </cell>
          <cell r="Q160">
            <v>1.0337317564765176</v>
          </cell>
          <cell r="R160">
            <v>0.99898671605947864</v>
          </cell>
          <cell r="S160">
            <v>1.0364222101665912</v>
          </cell>
          <cell r="T160">
            <v>1.0364222101910934</v>
          </cell>
          <cell r="U160">
            <v>1.0364222101523457</v>
          </cell>
          <cell r="V160">
            <v>1.0364222101624088</v>
          </cell>
          <cell r="W160">
            <v>1.0073258175892388</v>
          </cell>
          <cell r="X160">
            <v>1.0364222101673408</v>
          </cell>
          <cell r="Y160">
            <v>1.005128845990483</v>
          </cell>
          <cell r="Z160">
            <v>1.0364222101194853</v>
          </cell>
        </row>
        <row r="161">
          <cell r="C161">
            <v>0.9946690164745795</v>
          </cell>
          <cell r="D161">
            <v>0.97420408011430715</v>
          </cell>
          <cell r="E161">
            <v>1.0377034869688975</v>
          </cell>
          <cell r="F161">
            <v>0.99116412995058512</v>
          </cell>
          <cell r="G161">
            <v>0.99058632363905286</v>
          </cell>
          <cell r="H161">
            <v>0.99159417446437981</v>
          </cell>
          <cell r="I161">
            <v>0.99376350309193262</v>
          </cell>
          <cell r="J161">
            <v>0.94329098330639749</v>
          </cell>
          <cell r="K161">
            <v>0.90758450282185288</v>
          </cell>
          <cell r="L161">
            <v>1.002602661329228</v>
          </cell>
          <cell r="M161">
            <v>0.99780057239920572</v>
          </cell>
          <cell r="N161">
            <v>0.99801366111684187</v>
          </cell>
          <cell r="O161">
            <v>0.97425854663188516</v>
          </cell>
          <cell r="P161">
            <v>0.96736894628110048</v>
          </cell>
          <cell r="Q161">
            <v>1</v>
          </cell>
          <cell r="R161">
            <v>0.96638872686327471</v>
          </cell>
          <cell r="S161">
            <v>1.0026026613511845</v>
          </cell>
          <cell r="T161">
            <v>1.0026026613748873</v>
          </cell>
          <cell r="U161">
            <v>1.0026026613374039</v>
          </cell>
          <cell r="V161">
            <v>1.0026026613471386</v>
          </cell>
          <cell r="W161">
            <v>0.97445571472305004</v>
          </cell>
          <cell r="X161">
            <v>1.0026026613519099</v>
          </cell>
          <cell r="Y161">
            <v>0.97233043262255203</v>
          </cell>
          <cell r="Z161">
            <v>1.0026026613056158</v>
          </cell>
        </row>
        <row r="162">
          <cell r="C162">
            <v>1.0292638860793601</v>
          </cell>
          <cell r="D162">
            <v>1.0080871734466519</v>
          </cell>
          <cell r="E162">
            <v>1.0737951076241314</v>
          </cell>
          <cell r="F162">
            <v>1.0256370986111634</v>
          </cell>
          <cell r="G162">
            <v>1.0250391960327592</v>
          </cell>
          <cell r="H162">
            <v>1.0260821001947296</v>
          </cell>
          <cell r="I162">
            <v>1.0283268786852588</v>
          </cell>
          <cell r="J162">
            <v>0.97609891039204444</v>
          </cell>
          <cell r="K162">
            <v>0.93915054842134815</v>
          </cell>
          <cell r="L162">
            <v>1.037473465345045</v>
          </cell>
          <cell r="M162">
            <v>1.0325043584043951</v>
          </cell>
          <cell r="N162">
            <v>1.0327248584078748</v>
          </cell>
          <cell r="O162">
            <v>1.0081435343251099</v>
          </cell>
          <cell r="P162">
            <v>1.0010143117263044</v>
          </cell>
          <cell r="Q162">
            <v>1.0347802827189649</v>
          </cell>
          <cell r="R162">
            <v>1</v>
          </cell>
          <cell r="S162">
            <v>1.0374734653677653</v>
          </cell>
          <cell r="T162">
            <v>1.0374734653922923</v>
          </cell>
          <cell r="U162">
            <v>1.0374734653535056</v>
          </cell>
          <cell r="V162">
            <v>1.0374734653635787</v>
          </cell>
          <cell r="W162">
            <v>1.0083475599782288</v>
          </cell>
          <cell r="X162">
            <v>1.0374734653685158</v>
          </cell>
          <cell r="Y162">
            <v>1.0061483599654177</v>
          </cell>
          <cell r="Z162">
            <v>1.0374734653206117</v>
          </cell>
        </row>
        <row r="163">
          <cell r="C163">
            <v>0.99208695011250714</v>
          </cell>
          <cell r="D163">
            <v>0.97167513878468537</v>
          </cell>
          <cell r="E163">
            <v>1.0350097072058519</v>
          </cell>
          <cell r="F163">
            <v>0.98859116194127794</v>
          </cell>
          <cell r="G163">
            <v>0.9880148555600905</v>
          </cell>
          <cell r="H163">
            <v>0.98902009010033065</v>
          </cell>
          <cell r="I163">
            <v>0.99118378735665869</v>
          </cell>
          <cell r="J163">
            <v>0.94084228944210657</v>
          </cell>
          <cell r="K163">
            <v>0.90522849959197416</v>
          </cell>
          <cell r="L163">
            <v>0.99999999997810041</v>
          </cell>
          <cell r="M163">
            <v>0.9952103768151711</v>
          </cell>
          <cell r="N163">
            <v>0.99542291237472069</v>
          </cell>
          <cell r="O163">
            <v>0.97172946391235326</v>
          </cell>
          <cell r="P163">
            <v>0.96485774831018267</v>
          </cell>
          <cell r="Q163">
            <v>0.99740409491066284</v>
          </cell>
          <cell r="R163">
            <v>0.96388007344893234</v>
          </cell>
          <cell r="S163">
            <v>1</v>
          </cell>
          <cell r="T163">
            <v>1.0000000000236411</v>
          </cell>
          <cell r="U163">
            <v>0.99999999998625522</v>
          </cell>
          <cell r="V163">
            <v>0.99999999999596456</v>
          </cell>
          <cell r="W163">
            <v>0.97192612017386681</v>
          </cell>
          <cell r="X163">
            <v>1.0000000000007234</v>
          </cell>
          <cell r="Y163">
            <v>0.96980635510398971</v>
          </cell>
          <cell r="Z163">
            <v>0.99999999995454958</v>
          </cell>
        </row>
        <row r="164">
          <cell r="C164">
            <v>0.99208695008905301</v>
          </cell>
          <cell r="D164">
            <v>0.97167513876171385</v>
          </cell>
          <cell r="E164">
            <v>1.0350097071813831</v>
          </cell>
          <cell r="F164">
            <v>0.98859116191790641</v>
          </cell>
          <cell r="G164">
            <v>0.98801485553673263</v>
          </cell>
          <cell r="H164">
            <v>0.98902009007694902</v>
          </cell>
          <cell r="I164">
            <v>0.99118378733322599</v>
          </cell>
          <cell r="J164">
            <v>0.94084228941986392</v>
          </cell>
          <cell r="K164">
            <v>0.90522849957057339</v>
          </cell>
          <cell r="L164">
            <v>0.99999999995445921</v>
          </cell>
          <cell r="M164">
            <v>0.99521037679164315</v>
          </cell>
          <cell r="N164">
            <v>0.99542291235118763</v>
          </cell>
          <cell r="O164">
            <v>0.97172946388938042</v>
          </cell>
          <cell r="P164">
            <v>0.96485774828737225</v>
          </cell>
          <cell r="Q164">
            <v>0.99740409488708304</v>
          </cell>
          <cell r="R164">
            <v>0.96388007342614501</v>
          </cell>
          <cell r="S164">
            <v>0.9999999999763588</v>
          </cell>
          <cell r="T164">
            <v>1</v>
          </cell>
          <cell r="U164">
            <v>0.99999999996261402</v>
          </cell>
          <cell r="V164">
            <v>0.99999999997232336</v>
          </cell>
          <cell r="W164">
            <v>0.97192612015088931</v>
          </cell>
          <cell r="X164">
            <v>0.99999999997708222</v>
          </cell>
          <cell r="Y164">
            <v>0.96980635508106239</v>
          </cell>
          <cell r="Z164">
            <v>0.99999999993090838</v>
          </cell>
        </row>
        <row r="165">
          <cell r="C165">
            <v>0.99208695012614312</v>
          </cell>
          <cell r="D165">
            <v>0.97167513879804079</v>
          </cell>
          <cell r="E165">
            <v>1.0350097072200779</v>
          </cell>
          <cell r="F165">
            <v>0.98859116195486585</v>
          </cell>
          <cell r="G165">
            <v>0.98801485557367053</v>
          </cell>
          <cell r="H165">
            <v>0.98902009011392444</v>
          </cell>
          <cell r="I165">
            <v>0.99118378737028234</v>
          </cell>
          <cell r="J165">
            <v>0.94084228945503823</v>
          </cell>
          <cell r="K165">
            <v>0.9052284996044162</v>
          </cell>
          <cell r="L165">
            <v>0.99999999999184519</v>
          </cell>
          <cell r="M165">
            <v>0.99521037682885005</v>
          </cell>
          <cell r="N165">
            <v>0.99542291238840253</v>
          </cell>
          <cell r="O165">
            <v>0.97172946392570947</v>
          </cell>
          <cell r="P165">
            <v>0.9648577483234444</v>
          </cell>
          <cell r="Q165">
            <v>0.99740409492437188</v>
          </cell>
          <cell r="R165">
            <v>0.96388007346218063</v>
          </cell>
          <cell r="S165">
            <v>1.0000000000137448</v>
          </cell>
          <cell r="T165">
            <v>1.0000000000373859</v>
          </cell>
          <cell r="U165">
            <v>1</v>
          </cell>
          <cell r="V165">
            <v>1.0000000000097093</v>
          </cell>
          <cell r="W165">
            <v>0.97192612018722568</v>
          </cell>
          <cell r="X165">
            <v>1.0000000000144682</v>
          </cell>
          <cell r="Y165">
            <v>0.9698063551173195</v>
          </cell>
          <cell r="Z165">
            <v>0.99999999996829436</v>
          </cell>
        </row>
        <row r="166">
          <cell r="C166">
            <v>0.99208695011651071</v>
          </cell>
          <cell r="D166">
            <v>0.97167513878860656</v>
          </cell>
          <cell r="E166">
            <v>1.0350097072100288</v>
          </cell>
          <cell r="F166">
            <v>0.98859116194526742</v>
          </cell>
          <cell r="G166">
            <v>0.98801485556407753</v>
          </cell>
          <cell r="H166">
            <v>0.98902009010432179</v>
          </cell>
          <cell r="I166">
            <v>0.9911837873606586</v>
          </cell>
          <cell r="J166">
            <v>0.94084228944590331</v>
          </cell>
          <cell r="K166">
            <v>0.90522849959562712</v>
          </cell>
          <cell r="L166">
            <v>0.99999999998213596</v>
          </cell>
          <cell r="M166">
            <v>0.99521037681918723</v>
          </cell>
          <cell r="N166">
            <v>0.9954229123787377</v>
          </cell>
          <cell r="O166">
            <v>0.97172946391627468</v>
          </cell>
          <cell r="P166">
            <v>0.96485774831407634</v>
          </cell>
          <cell r="Q166">
            <v>0.99740409491468784</v>
          </cell>
          <cell r="R166">
            <v>0.96388007345282201</v>
          </cell>
          <cell r="S166">
            <v>1.0000000000040354</v>
          </cell>
          <cell r="T166">
            <v>1.0000000000276767</v>
          </cell>
          <cell r="U166">
            <v>0.99999999999029077</v>
          </cell>
          <cell r="V166">
            <v>1</v>
          </cell>
          <cell r="W166">
            <v>0.9719261201777889</v>
          </cell>
          <cell r="X166">
            <v>1.0000000000047589</v>
          </cell>
          <cell r="Y166">
            <v>0.96980635510790336</v>
          </cell>
          <cell r="Z166">
            <v>0.99999999995858502</v>
          </cell>
        </row>
        <row r="167">
          <cell r="C167">
            <v>1.0207431712351076</v>
          </cell>
          <cell r="D167">
            <v>0.99974176906662782</v>
          </cell>
          <cell r="E167">
            <v>1.0649057430627549</v>
          </cell>
          <cell r="F167">
            <v>1.0171464079640435</v>
          </cell>
          <cell r="G167">
            <v>1.0165534550952757</v>
          </cell>
          <cell r="H167">
            <v>1.0175877256219907</v>
          </cell>
          <cell r="I167">
            <v>1.0198139208146262</v>
          </cell>
          <cell r="J167">
            <v>0.96801831941073913</v>
          </cell>
          <cell r="K167">
            <v>0.93137583279482072</v>
          </cell>
          <cell r="L167">
            <v>1.028884787867633</v>
          </cell>
          <cell r="M167">
            <v>1.0239568174555687</v>
          </cell>
          <cell r="N167">
            <v>1.0241754920596748</v>
          </cell>
          <cell r="O167">
            <v>0.99979766336408538</v>
          </cell>
          <cell r="P167">
            <v>0.99272745971430454</v>
          </cell>
          <cell r="Q167">
            <v>1.0262139006329394</v>
          </cell>
          <cell r="R167">
            <v>0.99172154492206144</v>
          </cell>
          <cell r="S167">
            <v>1.028884787890165</v>
          </cell>
          <cell r="T167">
            <v>1.0288847879144891</v>
          </cell>
          <cell r="U167">
            <v>1.0288847878760232</v>
          </cell>
          <cell r="V167">
            <v>1.028884787886013</v>
          </cell>
          <cell r="W167">
            <v>1</v>
          </cell>
          <cell r="X167">
            <v>1.0288847878909093</v>
          </cell>
          <cell r="Y167">
            <v>0.99781900596570261</v>
          </cell>
          <cell r="Z167">
            <v>1.0288847878434018</v>
          </cell>
        </row>
        <row r="168">
          <cell r="C168">
            <v>0.99208695011178949</v>
          </cell>
          <cell r="D168">
            <v>0.97167513878398248</v>
          </cell>
          <cell r="E168">
            <v>1.0350097072051032</v>
          </cell>
          <cell r="F168">
            <v>0.98859116194056273</v>
          </cell>
          <cell r="G168">
            <v>0.98801485555937574</v>
          </cell>
          <cell r="H168">
            <v>0.98902009009961522</v>
          </cell>
          <cell r="I168">
            <v>0.9911837873559417</v>
          </cell>
          <cell r="J168">
            <v>0.94084228944142601</v>
          </cell>
          <cell r="K168">
            <v>0.90522849959131924</v>
          </cell>
          <cell r="L168">
            <v>0.99999999997737699</v>
          </cell>
          <cell r="M168">
            <v>0.99521037681445113</v>
          </cell>
          <cell r="N168">
            <v>0.9954229123740006</v>
          </cell>
          <cell r="O168">
            <v>0.97172946391165027</v>
          </cell>
          <cell r="P168">
            <v>0.96485774830948468</v>
          </cell>
          <cell r="Q168">
            <v>0.99740409490994131</v>
          </cell>
          <cell r="R168">
            <v>0.96388007344823501</v>
          </cell>
          <cell r="S168">
            <v>0.99999999999927658</v>
          </cell>
          <cell r="T168">
            <v>1.0000000000229179</v>
          </cell>
          <cell r="U168">
            <v>0.9999999999855318</v>
          </cell>
          <cell r="V168">
            <v>0.99999999999524114</v>
          </cell>
          <cell r="W168">
            <v>0.97192612017316371</v>
          </cell>
          <cell r="X168">
            <v>1</v>
          </cell>
          <cell r="Y168">
            <v>0.96980635510328816</v>
          </cell>
          <cell r="Z168">
            <v>0.99999999995382616</v>
          </cell>
        </row>
        <row r="169">
          <cell r="C169">
            <v>1.0229742720196222</v>
          </cell>
          <cell r="D169">
            <v>1.0019269658018433</v>
          </cell>
          <cell r="E169">
            <v>1.0672333726817769</v>
          </cell>
          <cell r="F169">
            <v>1.0193696470830755</v>
          </cell>
          <cell r="G169">
            <v>1.0187753981609537</v>
          </cell>
          <cell r="H169">
            <v>1.0198119293560215</v>
          </cell>
          <cell r="I169">
            <v>1.022042990479658</v>
          </cell>
          <cell r="J169">
            <v>0.97013417626163378</v>
          </cell>
          <cell r="K169">
            <v>0.93341159792143136</v>
          </cell>
          <cell r="L169">
            <v>1.0311336842816143</v>
          </cell>
          <cell r="M169">
            <v>1.0261949425031942</v>
          </cell>
          <cell r="N169">
            <v>1.0264140950777583</v>
          </cell>
          <cell r="O169">
            <v>1.0019829822708857</v>
          </cell>
          <cell r="P169">
            <v>0.99489732484452897</v>
          </cell>
          <cell r="Q169">
            <v>1.0284569591253234</v>
          </cell>
          <cell r="R169">
            <v>0.99388921136279629</v>
          </cell>
          <cell r="S169">
            <v>1.0311336843041956</v>
          </cell>
          <cell r="T169">
            <v>1.0311336843285728</v>
          </cell>
          <cell r="U169">
            <v>1.0311336842900229</v>
          </cell>
          <cell r="V169">
            <v>1.0311336843000345</v>
          </cell>
          <cell r="W169">
            <v>1.0021857611663616</v>
          </cell>
          <cell r="X169">
            <v>1.0311336843049417</v>
          </cell>
          <cell r="Y169">
            <v>1</v>
          </cell>
          <cell r="Z169">
            <v>1.0311336842573302</v>
          </cell>
        </row>
        <row r="170">
          <cell r="C170">
            <v>0.99208695015759796</v>
          </cell>
          <cell r="D170">
            <v>0.97167513882884848</v>
          </cell>
          <cell r="E170">
            <v>1.0350097072528937</v>
          </cell>
          <cell r="F170">
            <v>0.98859116198620978</v>
          </cell>
          <cell r="G170">
            <v>0.98801485560499613</v>
          </cell>
          <cell r="H170">
            <v>0.98902009014528203</v>
          </cell>
          <cell r="I170">
            <v>0.99118378740170843</v>
          </cell>
          <cell r="J170">
            <v>0.94084228948486825</v>
          </cell>
          <cell r="K170">
            <v>0.90522849963311713</v>
          </cell>
          <cell r="L170">
            <v>1.0000000000235509</v>
          </cell>
          <cell r="M170">
            <v>0.99521037686040381</v>
          </cell>
          <cell r="N170">
            <v>0.99542291241996306</v>
          </cell>
          <cell r="O170">
            <v>0.97172946395651871</v>
          </cell>
          <cell r="P170">
            <v>0.96485774835403582</v>
          </cell>
          <cell r="Q170">
            <v>0.99740409495599525</v>
          </cell>
          <cell r="R170">
            <v>0.96388007349274107</v>
          </cell>
          <cell r="S170">
            <v>1.0000000000454505</v>
          </cell>
          <cell r="T170">
            <v>1.0000000000690916</v>
          </cell>
          <cell r="U170">
            <v>1.0000000000317057</v>
          </cell>
          <cell r="V170">
            <v>1.0000000000414149</v>
          </cell>
          <cell r="W170">
            <v>0.97192612021804126</v>
          </cell>
          <cell r="X170">
            <v>1.0000000000461737</v>
          </cell>
          <cell r="Y170">
            <v>0.96980635514806779</v>
          </cell>
          <cell r="Z170">
            <v>1</v>
          </cell>
        </row>
        <row r="175">
          <cell r="C175">
            <v>1</v>
          </cell>
          <cell r="D175">
            <v>0.95833390205694524</v>
          </cell>
          <cell r="E175">
            <v>0.94709226627394849</v>
          </cell>
          <cell r="F175">
            <v>0.93337107362887073</v>
          </cell>
          <cell r="G175">
            <v>0.92075379837252436</v>
          </cell>
          <cell r="H175">
            <v>0.99464691809335071</v>
          </cell>
          <cell r="I175">
            <v>1.0012401338369497</v>
          </cell>
          <cell r="J175">
            <v>0.94101093707972527</v>
          </cell>
          <cell r="K175">
            <v>0.94316054155643914</v>
          </cell>
          <cell r="L175">
            <v>1.000070479915194</v>
          </cell>
          <cell r="M175">
            <v>0.95363996768234838</v>
          </cell>
          <cell r="N175">
            <v>0.96785478187251528</v>
          </cell>
          <cell r="O175">
            <v>0.91276538535719398</v>
          </cell>
          <cell r="P175">
            <v>0.92952903885108762</v>
          </cell>
          <cell r="Q175">
            <v>0.94754931061852887</v>
          </cell>
          <cell r="R175">
            <v>0.92898201148054349</v>
          </cell>
          <cell r="S175">
            <v>0.94353850897602509</v>
          </cell>
          <cell r="T175">
            <v>0.95303436756469562</v>
          </cell>
          <cell r="U175">
            <v>0.98171406350458734</v>
          </cell>
          <cell r="V175">
            <v>0.93730015497151209</v>
          </cell>
          <cell r="W175">
            <v>0.96532948012472108</v>
          </cell>
          <cell r="X175">
            <v>0.95896515810910155</v>
          </cell>
          <cell r="Y175">
            <v>0.89093088967050682</v>
          </cell>
          <cell r="Z175">
            <v>0.9452183939983988</v>
          </cell>
        </row>
        <row r="176">
          <cell r="C176">
            <v>1.0434776416170017</v>
          </cell>
          <cell r="D176">
            <v>1</v>
          </cell>
          <cell r="E176">
            <v>0.98826960440524125</v>
          </cell>
          <cell r="F176">
            <v>0.97395184666378298</v>
          </cell>
          <cell r="G176">
            <v>0.960786002035658</v>
          </cell>
          <cell r="H176">
            <v>1.0378918203336687</v>
          </cell>
          <cell r="I176">
            <v>1.0447716935484714</v>
          </cell>
          <cell r="J176">
            <v>0.98192387335975662</v>
          </cell>
          <cell r="K176">
            <v>0.98416693756952733</v>
          </cell>
          <cell r="L176">
            <v>1.0435511858326898</v>
          </cell>
          <cell r="M176">
            <v>0.99510198442889064</v>
          </cell>
          <cell r="N176">
            <v>1.0099348252160698</v>
          </cell>
          <cell r="O176">
            <v>0.95245027166215857</v>
          </cell>
          <cell r="P176">
            <v>0.96994276927485124</v>
          </cell>
          <cell r="Q176">
            <v>0.98874651996003837</v>
          </cell>
          <cell r="R176">
            <v>0.96937195844433599</v>
          </cell>
          <cell r="S176">
            <v>0.9845613381211249</v>
          </cell>
          <cell r="T176">
            <v>0.99447005424635937</v>
          </cell>
          <cell r="U176">
            <v>1.0243966757280103</v>
          </cell>
          <cell r="V176">
            <v>0.97805175519692378</v>
          </cell>
          <cell r="W176">
            <v>1.0072997293039103</v>
          </cell>
          <cell r="X176">
            <v>1.0006587015765604</v>
          </cell>
          <cell r="Y176">
            <v>0.92966646359711758</v>
          </cell>
          <cell r="Z176">
            <v>0.98631426058245919</v>
          </cell>
        </row>
        <row r="177">
          <cell r="C177">
            <v>1.0558633362451593</v>
          </cell>
          <cell r="D177">
            <v>1.011869631062688</v>
          </cell>
          <cell r="E177">
            <v>1</v>
          </cell>
          <cell r="F177">
            <v>0.98551229575650567</v>
          </cell>
          <cell r="G177">
            <v>0.97219017741001623</v>
          </cell>
          <cell r="H177">
            <v>1.0502112133240109</v>
          </cell>
          <cell r="I177">
            <v>1.0571727480956314</v>
          </cell>
          <cell r="J177">
            <v>0.99357894746818243</v>
          </cell>
          <cell r="K177">
            <v>0.99584863602257301</v>
          </cell>
          <cell r="L177">
            <v>1.0559377534035543</v>
          </cell>
          <cell r="M177">
            <v>1.0069134778538102</v>
          </cell>
          <cell r="N177">
            <v>1.0219223789887448</v>
          </cell>
          <cell r="O177">
            <v>0.9637555049923453</v>
          </cell>
          <cell r="P177">
            <v>0.98145563209806563</v>
          </cell>
          <cell r="Q177">
            <v>1.0004825763664806</v>
          </cell>
          <cell r="R177">
            <v>0.98087804595358552</v>
          </cell>
          <cell r="S177">
            <v>0.99624771796320899</v>
          </cell>
          <cell r="T177">
            <v>1.0062740468931548</v>
          </cell>
          <cell r="U177">
            <v>1.0365558863307458</v>
          </cell>
          <cell r="V177">
            <v>0.98966086869132563</v>
          </cell>
          <cell r="W177">
            <v>1.019256005460293</v>
          </cell>
          <cell r="X177">
            <v>1.0125361511839426</v>
          </cell>
          <cell r="Y177">
            <v>0.94070126153136924</v>
          </cell>
          <cell r="Z177">
            <v>0.99802144696744088</v>
          </cell>
        </row>
        <row r="178">
          <cell r="C178">
            <v>1.0713852488615074</v>
          </cell>
          <cell r="D178">
            <v>1.0267448061476998</v>
          </cell>
          <cell r="E178">
            <v>1.0147006833967234</v>
          </cell>
          <cell r="F178">
            <v>1</v>
          </cell>
          <cell r="G178">
            <v>0.98648203740952511</v>
          </cell>
          <cell r="H178">
            <v>1.0656500358707759</v>
          </cell>
          <cell r="I178">
            <v>1.0727139099610292</v>
          </cell>
          <cell r="J178">
            <v>1.0081852370045619</v>
          </cell>
          <cell r="K178">
            <v>1.0104882915317996</v>
          </cell>
          <cell r="L178">
            <v>1.0714607600029873</v>
          </cell>
          <cell r="M178">
            <v>1.0217157940996326</v>
          </cell>
          <cell r="N178">
            <v>1.0369453363382848</v>
          </cell>
          <cell r="O178">
            <v>0.9779233695430869</v>
          </cell>
          <cell r="P178">
            <v>0.9958837006134702</v>
          </cell>
          <cell r="Q178">
            <v>1.0151903539655822</v>
          </cell>
          <cell r="R178">
            <v>0.99529762355794582</v>
          </cell>
          <cell r="S178">
            <v>1.0108932402496942</v>
          </cell>
          <cell r="T178">
            <v>1.0210669630668707</v>
          </cell>
          <cell r="U178">
            <v>1.0517939662387039</v>
          </cell>
          <cell r="V178">
            <v>1.004209559792083</v>
          </cell>
          <cell r="W178">
            <v>1.0342397652967739</v>
          </cell>
          <cell r="X178">
            <v>1.0274211245702345</v>
          </cell>
          <cell r="Y178">
            <v>0.95453021294804008</v>
          </cell>
          <cell r="Z178">
            <v>1.0126930442824489</v>
          </cell>
        </row>
        <row r="179">
          <cell r="C179">
            <v>1.0860666573057283</v>
          </cell>
          <cell r="D179">
            <v>1.0408144975897418</v>
          </cell>
          <cell r="E179">
            <v>1.0286053317922539</v>
          </cell>
          <cell r="F179">
            <v>1.0137032019619665</v>
          </cell>
          <cell r="G179">
            <v>1</v>
          </cell>
          <cell r="H179">
            <v>1.08025285353309</v>
          </cell>
          <cell r="I179">
            <v>1.0874135253166359</v>
          </cell>
          <cell r="J179">
            <v>1.0220006029223083</v>
          </cell>
          <cell r="K179">
            <v>1.0243352166708624</v>
          </cell>
          <cell r="L179">
            <v>1.0861432031916303</v>
          </cell>
          <cell r="M179">
            <v>1.0357165719739108</v>
          </cell>
          <cell r="N179">
            <v>1.0511548077056474</v>
          </cell>
          <cell r="O179">
            <v>0.99132405097926257</v>
          </cell>
          <cell r="P179">
            <v>1.0095304960936071</v>
          </cell>
          <cell r="Q179">
            <v>1.0291017124158128</v>
          </cell>
          <cell r="R179">
            <v>1.0089363879058255</v>
          </cell>
          <cell r="S179">
            <v>1.0247457144828225</v>
          </cell>
          <cell r="T179">
            <v>1.0350588498784676</v>
          </cell>
          <cell r="U179">
            <v>1.0662069113804507</v>
          </cell>
          <cell r="V179">
            <v>1.0179704462020513</v>
          </cell>
          <cell r="W179">
            <v>1.0484121616777322</v>
          </cell>
          <cell r="X179">
            <v>1.0415000837402111</v>
          </cell>
          <cell r="Y179">
            <v>0.96761033323486589</v>
          </cell>
          <cell r="Z179">
            <v>1.0265701815937298</v>
          </cell>
        </row>
        <row r="180">
          <cell r="C180">
            <v>1.0053818916132677</v>
          </cell>
          <cell r="D180">
            <v>0.9634915512471357</v>
          </cell>
          <cell r="E180">
            <v>0.95218941419879899</v>
          </cell>
          <cell r="F180">
            <v>0.9383943755821007</v>
          </cell>
          <cell r="G180">
            <v>0.9257091955178699</v>
          </cell>
          <cell r="H180">
            <v>1</v>
          </cell>
          <cell r="I180">
            <v>1.0066286997161138</v>
          </cell>
          <cell r="J180">
            <v>0.94607535594998793</v>
          </cell>
          <cell r="K180">
            <v>0.9482365293650068</v>
          </cell>
          <cell r="L180">
            <v>1.0054527508437263</v>
          </cell>
          <cell r="M180">
            <v>0.95877235462649502</v>
          </cell>
          <cell r="N180">
            <v>0.97306367140593608</v>
          </cell>
          <cell r="O180">
            <v>0.91767778972952896</v>
          </cell>
          <cell r="P180">
            <v>0.93453166338956906</v>
          </cell>
          <cell r="Q180">
            <v>0.95264891830650444</v>
          </cell>
          <cell r="R180">
            <v>0.93398169197700731</v>
          </cell>
          <cell r="S180">
            <v>0.94861653096427834</v>
          </cell>
          <cell r="T180">
            <v>0.95816349523464794</v>
          </cell>
          <cell r="U180">
            <v>0.98699754218958968</v>
          </cell>
          <cell r="V180">
            <v>0.94234460281466792</v>
          </cell>
          <cell r="W180">
            <v>0.97052477875784438</v>
          </cell>
          <cell r="X180">
            <v>0.9641262046509449</v>
          </cell>
          <cell r="Y180">
            <v>0.89572578315362572</v>
          </cell>
          <cell r="Z180">
            <v>0.95030545694576529</v>
          </cell>
        </row>
        <row r="181">
          <cell r="C181">
            <v>0.99876140219010467</v>
          </cell>
          <cell r="D181">
            <v>0.95714691178470912</v>
          </cell>
          <cell r="E181">
            <v>0.94591919986717288</v>
          </cell>
          <cell r="F181">
            <v>0.93221500226125442</v>
          </cell>
          <cell r="G181">
            <v>0.91961335473440731</v>
          </cell>
          <cell r="H181">
            <v>0.99341495059898122</v>
          </cell>
          <cell r="I181">
            <v>1</v>
          </cell>
          <cell r="J181">
            <v>0.9398454029939709</v>
          </cell>
          <cell r="K181">
            <v>0.94199234497528772</v>
          </cell>
          <cell r="L181">
            <v>0.99883179480903017</v>
          </cell>
          <cell r="M181">
            <v>0.95245879130694844</v>
          </cell>
          <cell r="N181">
            <v>0.96665599905939126</v>
          </cell>
          <cell r="O181">
            <v>0.91163483614994234</v>
          </cell>
          <cell r="P181">
            <v>0.92837772621933257</v>
          </cell>
          <cell r="Q181">
            <v>0.94637567811762902</v>
          </cell>
          <cell r="R181">
            <v>0.92783137639569158</v>
          </cell>
          <cell r="S181">
            <v>0.94236984424525549</v>
          </cell>
          <cell r="T181">
            <v>0.95185394128427503</v>
          </cell>
          <cell r="U181">
            <v>0.98049811461558722</v>
          </cell>
          <cell r="V181">
            <v>0.93613921705234993</v>
          </cell>
          <cell r="W181">
            <v>0.96413382514481116</v>
          </cell>
          <cell r="X181">
            <v>0.95777738596450168</v>
          </cell>
          <cell r="Y181">
            <v>0.88982738462179278</v>
          </cell>
          <cell r="Z181">
            <v>0.94404764856571965</v>
          </cell>
        </row>
        <row r="182">
          <cell r="C182">
            <v>1.0626869046850165</v>
          </cell>
          <cell r="D182">
            <v>1.0184088880316089</v>
          </cell>
          <cell r="E182">
            <v>1.0064625488977796</v>
          </cell>
          <cell r="F182">
            <v>0.99188121715719513</v>
          </cell>
          <cell r="G182">
            <v>0.97847300396946957</v>
          </cell>
          <cell r="H182">
            <v>1.056998254643114</v>
          </cell>
          <cell r="I182">
            <v>1.0640047786735995</v>
          </cell>
          <cell r="J182">
            <v>1</v>
          </cell>
          <cell r="K182">
            <v>1.002284356527656</v>
          </cell>
          <cell r="L182">
            <v>1.0627618027679364</v>
          </cell>
          <cell r="M182">
            <v>1.013420705440274</v>
          </cell>
          <cell r="N182">
            <v>1.0285266023326949</v>
          </cell>
          <cell r="O182">
            <v>0.96998382206886258</v>
          </cell>
          <cell r="P182">
            <v>0.98779833711150056</v>
          </cell>
          <cell r="Q182">
            <v>1.0069482439376256</v>
          </cell>
          <cell r="R182">
            <v>0.98721701828831909</v>
          </cell>
          <cell r="S182">
            <v>1.0026860175548478</v>
          </cell>
          <cell r="T182">
            <v>1.0127771421257685</v>
          </cell>
          <cell r="U182">
            <v>1.0432546794314395</v>
          </cell>
          <cell r="V182">
            <v>0.99605660044746236</v>
          </cell>
          <cell r="W182">
            <v>1.0258429972349359</v>
          </cell>
          <cell r="X182">
            <v>1.0190797155717384</v>
          </cell>
          <cell r="Y182">
            <v>0.94678058943221866</v>
          </cell>
          <cell r="Z182">
            <v>1.0044712093695007</v>
          </cell>
        </row>
        <row r="183">
          <cell r="C183">
            <v>1.0602648816815028</v>
          </cell>
          <cell r="D183">
            <v>1.01608778127578</v>
          </cell>
          <cell r="E183">
            <v>1.0041686696424144</v>
          </cell>
          <cell r="F183">
            <v>0.98962057094605183</v>
          </cell>
          <cell r="G183">
            <v>0.97624291708923872</v>
          </cell>
          <cell r="H183">
            <v>1.0545891969271179</v>
          </cell>
          <cell r="I183">
            <v>1.0615797520374055</v>
          </cell>
          <cell r="J183">
            <v>0.99772084986383502</v>
          </cell>
          <cell r="K183">
            <v>1</v>
          </cell>
          <cell r="L183">
            <v>1.0603396090604469</v>
          </cell>
          <cell r="M183">
            <v>1.0111109675014771</v>
          </cell>
          <cell r="N183">
            <v>1.0261824357869391</v>
          </cell>
          <cell r="O183">
            <v>0.96777308330871648</v>
          </cell>
          <cell r="P183">
            <v>0.9855469963969693</v>
          </cell>
          <cell r="Q183">
            <v>1.004653257710344</v>
          </cell>
          <cell r="R183">
            <v>0.98496700248666291</v>
          </cell>
          <cell r="S183">
            <v>1.0004007455814068</v>
          </cell>
          <cell r="T183">
            <v>1.0104688709643876</v>
          </cell>
          <cell r="U183">
            <v>1.0408769453867586</v>
          </cell>
          <cell r="V183">
            <v>0.99378643791092447</v>
          </cell>
          <cell r="W183">
            <v>1.0235049470281039</v>
          </cell>
          <cell r="X183">
            <v>1.01675707989923</v>
          </cell>
          <cell r="Y183">
            <v>0.9446227343228959</v>
          </cell>
          <cell r="Z183">
            <v>1.0021818686758923</v>
          </cell>
        </row>
        <row r="184">
          <cell r="C184">
            <v>0.99992952505187427</v>
          </cell>
          <cell r="D184">
            <v>0.95826636352491068</v>
          </cell>
          <cell r="E184">
            <v>0.94702551999561257</v>
          </cell>
          <cell r="F184">
            <v>0.93330529435087473</v>
          </cell>
          <cell r="G184">
            <v>0.92068890829634753</v>
          </cell>
          <cell r="H184">
            <v>0.99457682040339479</v>
          </cell>
          <cell r="I184">
            <v>1.0011695714904563</v>
          </cell>
          <cell r="J184">
            <v>0.94094461938274887</v>
          </cell>
          <cell r="K184">
            <v>0.9430940723661988</v>
          </cell>
          <cell r="L184">
            <v>1</v>
          </cell>
          <cell r="M184">
            <v>0.95357275995509538</v>
          </cell>
          <cell r="N184">
            <v>0.96778657235696963</v>
          </cell>
          <cell r="O184">
            <v>0.91270105826401005</v>
          </cell>
          <cell r="P184">
            <v>0.92946353034029328</v>
          </cell>
          <cell r="Q184">
            <v>0.94748253213001654</v>
          </cell>
          <cell r="R184">
            <v>0.92891654152147474</v>
          </cell>
          <cell r="S184">
            <v>0.94347201314855045</v>
          </cell>
          <cell r="T184">
            <v>0.95296720251707945</v>
          </cell>
          <cell r="U184">
            <v>0.98164487725688765</v>
          </cell>
          <cell r="V184">
            <v>0.93723409879171227</v>
          </cell>
          <cell r="W184">
            <v>0.9652614485796851</v>
          </cell>
          <cell r="X184">
            <v>0.95889757508932938</v>
          </cell>
          <cell r="Y184">
            <v>0.89086810136227368</v>
          </cell>
          <cell r="Z184">
            <v>0.94515177978111442</v>
          </cell>
        </row>
        <row r="185">
          <cell r="C185">
            <v>1.048613768181635</v>
          </cell>
          <cell r="D185">
            <v>1.0049221242121433</v>
          </cell>
          <cell r="E185">
            <v>0.99313399015320958</v>
          </cell>
          <cell r="F185">
            <v>0.97874575862970847</v>
          </cell>
          <cell r="G185">
            <v>0.96551511007896618</v>
          </cell>
          <cell r="H185">
            <v>1.0430004527921186</v>
          </cell>
          <cell r="I185">
            <v>1.0499141895974484</v>
          </cell>
          <cell r="J185">
            <v>0.98675702463130222</v>
          </cell>
          <cell r="K185">
            <v>0.9890111294817292</v>
          </cell>
          <cell r="L185">
            <v>1.0486876743910878</v>
          </cell>
          <cell r="M185">
            <v>1</v>
          </cell>
          <cell r="N185">
            <v>1.0149058498719528</v>
          </cell>
          <cell r="O185">
            <v>0.95713835020516935</v>
          </cell>
          <cell r="P185">
            <v>0.97471694806389242</v>
          </cell>
          <cell r="Q185">
            <v>0.99361325314560611</v>
          </cell>
          <cell r="R185">
            <v>0.97414332763156763</v>
          </cell>
          <cell r="S185">
            <v>0.98940747132183116</v>
          </cell>
          <cell r="T185">
            <v>0.9993649593786168</v>
          </cell>
          <cell r="U185">
            <v>1.0294388834084502</v>
          </cell>
          <cell r="V185">
            <v>0.98286584742190786</v>
          </cell>
          <cell r="W185">
            <v>1.0122577836904025</v>
          </cell>
          <cell r="X185">
            <v>1.0055840679996824</v>
          </cell>
          <cell r="Y185">
            <v>0.9342423974068067</v>
          </cell>
          <cell r="Z185">
            <v>0.99116902188525435</v>
          </cell>
        </row>
        <row r="186">
          <cell r="C186">
            <v>1.0332128525162558</v>
          </cell>
          <cell r="D186">
            <v>0.99016290460729051</v>
          </cell>
          <cell r="E186">
            <v>0.97854790203299158</v>
          </cell>
          <cell r="F186">
            <v>0.96437098944024569</v>
          </cell>
          <cell r="G186">
            <v>0.95133465848165322</v>
          </cell>
          <cell r="H186">
            <v>1.0276819794897336</v>
          </cell>
          <cell r="I186">
            <v>1.0344941747354324</v>
          </cell>
          <cell r="J186">
            <v>0.97226459454913783</v>
          </cell>
          <cell r="K186">
            <v>0.97448559352230502</v>
          </cell>
          <cell r="L186">
            <v>1.0332856732704785</v>
          </cell>
          <cell r="M186">
            <v>0.98531307128258916</v>
          </cell>
          <cell r="N186">
            <v>1</v>
          </cell>
          <cell r="O186">
            <v>0.94308092748300576</v>
          </cell>
          <cell r="P186">
            <v>0.96040134972802571</v>
          </cell>
          <cell r="Q186">
            <v>0.97902012612398193</v>
          </cell>
          <cell r="R186">
            <v>0.95983615401810141</v>
          </cell>
          <cell r="S186">
            <v>0.97487611431805365</v>
          </cell>
          <cell r="T186">
            <v>0.98468735745754488</v>
          </cell>
          <cell r="U186">
            <v>1.0143195879088993</v>
          </cell>
          <cell r="V186">
            <v>0.96843056678204464</v>
          </cell>
          <cell r="W186">
            <v>0.99739082577769722</v>
          </cell>
          <cell r="X186">
            <v>0.99081512647360692</v>
          </cell>
          <cell r="Y186">
            <v>0.92052124591130979</v>
          </cell>
          <cell r="Z186">
            <v>0.97661179311391977</v>
          </cell>
        </row>
        <row r="187">
          <cell r="C187">
            <v>1.0955717822369746</v>
          </cell>
          <cell r="D187">
            <v>1.0499235810546419</v>
          </cell>
          <cell r="E187">
            <v>1.0376075621046053</v>
          </cell>
          <cell r="F187">
            <v>1.0225750106240206</v>
          </cell>
          <cell r="G187">
            <v>1.0087518798844506</v>
          </cell>
          <cell r="H187">
            <v>1.0897070967520466</v>
          </cell>
          <cell r="I187">
            <v>1.0969304378749341</v>
          </cell>
          <cell r="J187">
            <v>1.0309450294409204</v>
          </cell>
          <cell r="K187">
            <v>1.0333000754485784</v>
          </cell>
          <cell r="L187">
            <v>1.0956489980432758</v>
          </cell>
          <cell r="M187">
            <v>1.0447810390061614</v>
          </cell>
          <cell r="N187">
            <v>1.0603543883226501</v>
          </cell>
          <cell r="O187">
            <v>1</v>
          </cell>
          <cell r="P187">
            <v>1.0183657857351081</v>
          </cell>
          <cell r="Q187">
            <v>1.0381082869917584</v>
          </cell>
          <cell r="R187">
            <v>1.0177664779838287</v>
          </cell>
          <cell r="S187">
            <v>1.0337141658880815</v>
          </cell>
          <cell r="T187">
            <v>1.0441175606059416</v>
          </cell>
          <cell r="U187">
            <v>1.0755382262008233</v>
          </cell>
          <cell r="V187">
            <v>1.026879601273132</v>
          </cell>
          <cell r="W187">
            <v>1.0575877389861328</v>
          </cell>
          <cell r="X187">
            <v>1.0506151673727506</v>
          </cell>
          <cell r="Y187">
            <v>0.97607874264629058</v>
          </cell>
          <cell r="Z187">
            <v>1.0355546005159968</v>
          </cell>
        </row>
        <row r="188">
          <cell r="C188">
            <v>1.0758136198047299</v>
          </cell>
          <cell r="D188">
            <v>1.0309886641534738</v>
          </cell>
          <cell r="E188">
            <v>1.0188947592692417</v>
          </cell>
          <cell r="F188">
            <v>1.0041333133417025</v>
          </cell>
          <cell r="G188">
            <v>0.9905594767760999</v>
          </cell>
          <cell r="H188">
            <v>1.0700547013816264</v>
          </cell>
          <cell r="I188">
            <v>1.0771477726769012</v>
          </cell>
          <cell r="J188">
            <v>1.0123523824955802</v>
          </cell>
          <cell r="K188">
            <v>1.0146649562688221</v>
          </cell>
          <cell r="L188">
            <v>1.0758894430574184</v>
          </cell>
          <cell r="M188">
            <v>1.025938865622813</v>
          </cell>
          <cell r="N188">
            <v>1.041231356331588</v>
          </cell>
          <cell r="O188">
            <v>0.9819654332535821</v>
          </cell>
          <cell r="P188">
            <v>1</v>
          </cell>
          <cell r="Q188">
            <v>1.0193864537999959</v>
          </cell>
          <cell r="R188">
            <v>0.99941150050436267</v>
          </cell>
          <cell r="S188">
            <v>1.0150715787666553</v>
          </cell>
          <cell r="T188">
            <v>1.0252873527680866</v>
          </cell>
          <cell r="U188">
            <v>1.0561413602720806</v>
          </cell>
          <cell r="V188">
            <v>1.0083602725634369</v>
          </cell>
          <cell r="W188">
            <v>1.0385146023171943</v>
          </cell>
          <cell r="X188">
            <v>1.0316677780119676</v>
          </cell>
          <cell r="Y188">
            <v>0.9584755854122764</v>
          </cell>
          <cell r="Z188">
            <v>1.0168788219534308</v>
          </cell>
        </row>
        <row r="189">
          <cell r="C189">
            <v>1.0553540473236511</v>
          </cell>
          <cell r="D189">
            <v>1.0113815622232647</v>
          </cell>
          <cell r="E189">
            <v>0.99951765640114065</v>
          </cell>
          <cell r="F189">
            <v>0.98503694020905042</v>
          </cell>
          <cell r="G189">
            <v>0.9717212477010686</v>
          </cell>
          <cell r="H189">
            <v>1.0497046506678138</v>
          </cell>
          <cell r="I189">
            <v>1.056662827587699</v>
          </cell>
          <cell r="J189">
            <v>0.99309970102290979</v>
          </cell>
          <cell r="K189">
            <v>0.99536829480755473</v>
          </cell>
          <cell r="L189">
            <v>1.0554284285874063</v>
          </cell>
          <cell r="M189">
            <v>1.0064277995831623</v>
          </cell>
          <cell r="N189">
            <v>1.0214294612707087</v>
          </cell>
          <cell r="O189">
            <v>0.96329064369364681</v>
          </cell>
          <cell r="P189">
            <v>0.98098223325635869</v>
          </cell>
          <cell r="Q189">
            <v>1</v>
          </cell>
          <cell r="R189">
            <v>0.98040492570685822</v>
          </cell>
          <cell r="S189">
            <v>0.99576718425357125</v>
          </cell>
          <cell r="T189">
            <v>1.0057886770479376</v>
          </cell>
          <cell r="U189">
            <v>1.0360559102341143</v>
          </cell>
          <cell r="V189">
            <v>0.98918351210627076</v>
          </cell>
          <cell r="W189">
            <v>1.0187643738504604</v>
          </cell>
          <cell r="X189">
            <v>1.0120477608528053</v>
          </cell>
          <cell r="Y189">
            <v>0.94024752029943071</v>
          </cell>
          <cell r="Z189">
            <v>0.99754005771097176</v>
          </cell>
        </row>
        <row r="190">
          <cell r="C190">
            <v>1.0764471083850948</v>
          </cell>
          <cell r="D190">
            <v>1.0315957577366035</v>
          </cell>
          <cell r="E190">
            <v>1.0194947314044782</v>
          </cell>
          <cell r="F190">
            <v>1.0047245932580893</v>
          </cell>
          <cell r="G190">
            <v>0.99114276379269639</v>
          </cell>
          <cell r="H190">
            <v>1.0706847988457338</v>
          </cell>
          <cell r="I190">
            <v>1.0777820468678898</v>
          </cell>
          <cell r="J190">
            <v>1.0129485021782187</v>
          </cell>
          <cell r="K190">
            <v>1.0152624377013491</v>
          </cell>
          <cell r="L190">
            <v>1.0765229762860047</v>
          </cell>
          <cell r="M190">
            <v>1.0265429856521191</v>
          </cell>
          <cell r="N190">
            <v>1.0418444812833558</v>
          </cell>
          <cell r="O190">
            <v>0.98254365970175817</v>
          </cell>
          <cell r="P190">
            <v>1.0005888460312298</v>
          </cell>
          <cell r="Q190">
            <v>1.0199867154676054</v>
          </cell>
          <cell r="R190">
            <v>1</v>
          </cell>
          <cell r="S190">
            <v>1.0156692996372261</v>
          </cell>
          <cell r="T190">
            <v>1.0258910891566342</v>
          </cell>
          <cell r="U190">
            <v>1.0567632649204943</v>
          </cell>
          <cell r="V190">
            <v>1.0089540415079854</v>
          </cell>
          <cell r="W190">
            <v>1.0391261275191428</v>
          </cell>
          <cell r="X190">
            <v>1.0322752714885977</v>
          </cell>
          <cell r="Y190">
            <v>0.95903997995677692</v>
          </cell>
          <cell r="Z190">
            <v>1.0174776070119798</v>
          </cell>
        </row>
        <row r="191">
          <cell r="C191">
            <v>1.0598401554222199</v>
          </cell>
          <cell r="D191">
            <v>1.0156807517024153</v>
          </cell>
          <cell r="E191">
            <v>1.003766414686964</v>
          </cell>
          <cell r="F191">
            <v>0.98922414374142653</v>
          </cell>
          <cell r="G191">
            <v>0.97585184877273545</v>
          </cell>
          <cell r="H191">
            <v>1.0541667442622888</v>
          </cell>
          <cell r="I191">
            <v>1.0611544990607169</v>
          </cell>
          <cell r="J191">
            <v>0.99732117780858476</v>
          </cell>
          <cell r="K191">
            <v>0.99959941495128146</v>
          </cell>
          <cell r="L191">
            <v>1.0599148528664932</v>
          </cell>
          <cell r="M191">
            <v>1.0107059315653009</v>
          </cell>
          <cell r="N191">
            <v>1.0257713624459053</v>
          </cell>
          <cell r="O191">
            <v>0.96738540788099081</v>
          </cell>
          <cell r="P191">
            <v>0.98515220100540324</v>
          </cell>
          <cell r="Q191">
            <v>1.004250808636159</v>
          </cell>
          <cell r="R191">
            <v>0.98457243943198558</v>
          </cell>
          <cell r="S191">
            <v>1</v>
          </cell>
          <cell r="T191">
            <v>1.0100640922424839</v>
          </cell>
          <cell r="U191">
            <v>1.0404599856448808</v>
          </cell>
          <cell r="V191">
            <v>0.9933883419222781</v>
          </cell>
          <cell r="W191">
            <v>1.0230949462490351</v>
          </cell>
          <cell r="X191">
            <v>1.0163497822148437</v>
          </cell>
          <cell r="Y191">
            <v>0.94424433257884643</v>
          </cell>
          <cell r="Z191">
            <v>1.0017804096032041</v>
          </cell>
        </row>
        <row r="192">
          <cell r="C192">
            <v>1.0492801036706751</v>
          </cell>
          <cell r="D192">
            <v>1.0055606961014341</v>
          </cell>
          <cell r="E192">
            <v>0.99376507134162329</v>
          </cell>
          <cell r="F192">
            <v>0.97936769690051073</v>
          </cell>
          <cell r="G192">
            <v>0.9661286410114901</v>
          </cell>
          <cell r="H192">
            <v>1.0436632213327086</v>
          </cell>
          <cell r="I192">
            <v>1.0505813514316751</v>
          </cell>
          <cell r="J192">
            <v>0.98738405361425319</v>
          </cell>
          <cell r="K192">
            <v>0.98963959082243047</v>
          </cell>
          <cell r="L192">
            <v>1.0493540568433966</v>
          </cell>
          <cell r="M192">
            <v>1.0006354441542338</v>
          </cell>
          <cell r="N192">
            <v>1.0155507658613514</v>
          </cell>
          <cell r="O192">
            <v>0.95774655817460008</v>
          </cell>
          <cell r="P192">
            <v>0.97533632625057209</v>
          </cell>
          <cell r="Q192">
            <v>0.9942446388788867</v>
          </cell>
          <cell r="R192">
            <v>0.97476234131449691</v>
          </cell>
          <cell r="S192">
            <v>0.9900361845156378</v>
          </cell>
          <cell r="T192">
            <v>1</v>
          </cell>
          <cell r="U192">
            <v>1.0300930343290531</v>
          </cell>
          <cell r="V192">
            <v>0.98349040377904806</v>
          </cell>
          <cell r="W192">
            <v>1.0129010169816262</v>
          </cell>
          <cell r="X192">
            <v>1.0062230605172833</v>
          </cell>
          <cell r="Y192">
            <v>0.93483605627687605</v>
          </cell>
          <cell r="Z192">
            <v>0.99179885444606897</v>
          </cell>
        </row>
        <row r="193">
          <cell r="C193">
            <v>1.0186265402271353</v>
          </cell>
          <cell r="D193">
            <v>0.97618434703463652</v>
          </cell>
          <cell r="E193">
            <v>0.96473331847050892</v>
          </cell>
          <cell r="F193">
            <v>0.95075654747866334</v>
          </cell>
          <cell r="G193">
            <v>0.93790425603719774</v>
          </cell>
          <cell r="H193">
            <v>1.0131737489250128</v>
          </cell>
          <cell r="I193">
            <v>1.0198897734668859</v>
          </cell>
          <cell r="J193">
            <v>0.95853871515341504</v>
          </cell>
          <cell r="K193">
            <v>0.96072835932438683</v>
          </cell>
          <cell r="L193">
            <v>1.0186983329393049</v>
          </cell>
          <cell r="M193">
            <v>0.97140298090258759</v>
          </cell>
          <cell r="N193">
            <v>0.98588256790108897</v>
          </cell>
          <cell r="O193">
            <v>0.92976704652548636</v>
          </cell>
          <cell r="P193">
            <v>0.94684294888553777</v>
          </cell>
          <cell r="Q193">
            <v>0.96519887596995924</v>
          </cell>
          <cell r="R193">
            <v>0.94628573228767088</v>
          </cell>
          <cell r="S193">
            <v>0.96111336696931826</v>
          </cell>
          <cell r="T193">
            <v>0.97078610054998182</v>
          </cell>
          <cell r="U193">
            <v>1</v>
          </cell>
          <cell r="V193">
            <v>0.95475881401298912</v>
          </cell>
          <cell r="W193">
            <v>0.98331022851870376</v>
          </cell>
          <cell r="X193">
            <v>0.97682736120304181</v>
          </cell>
          <cell r="Y193">
            <v>0.90752584972655193</v>
          </cell>
          <cell r="Z193">
            <v>0.96282454243763826</v>
          </cell>
        </row>
        <row r="194">
          <cell r="C194">
            <v>1.0668940943793972</v>
          </cell>
          <cell r="D194">
            <v>1.0224407805481186</v>
          </cell>
          <cell r="E194">
            <v>1.0104471457200752</v>
          </cell>
          <cell r="F194">
            <v>0.99580808631919959</v>
          </cell>
          <cell r="G194">
            <v>0.9823467898610444</v>
          </cell>
          <cell r="H194">
            <v>1.0611829229064638</v>
          </cell>
          <cell r="I194">
            <v>1.0682171858462788</v>
          </cell>
          <cell r="J194">
            <v>1.0039590115167814</v>
          </cell>
          <cell r="K194">
            <v>1.006252411838239</v>
          </cell>
          <cell r="L194">
            <v>1.06696928898469</v>
          </cell>
          <cell r="M194">
            <v>1.0174328496844567</v>
          </cell>
          <cell r="N194">
            <v>1.0325985509966462</v>
          </cell>
          <cell r="O194">
            <v>0.97382399919152485</v>
          </cell>
          <cell r="P194">
            <v>0.99170904210438249</v>
          </cell>
          <cell r="Q194">
            <v>1.0109347636321775</v>
          </cell>
          <cell r="R194">
            <v>0.99112542183328511</v>
          </cell>
          <cell r="S194">
            <v>1.006655663046063</v>
          </cell>
          <cell r="T194">
            <v>1.0167867384953773</v>
          </cell>
          <cell r="U194">
            <v>1.0473849367222448</v>
          </cell>
          <cell r="V194">
            <v>1</v>
          </cell>
          <cell r="W194">
            <v>1.0299043214753985</v>
          </cell>
          <cell r="X194">
            <v>1.0231142639022053</v>
          </cell>
          <cell r="Y194">
            <v>0.9505289046896459</v>
          </cell>
          <cell r="Z194">
            <v>1.0084479224556699</v>
          </cell>
        </row>
        <row r="195">
          <cell r="C195">
            <v>1.0359157371541161</v>
          </cell>
          <cell r="D195">
            <v>0.99275317058910095</v>
          </cell>
          <cell r="E195">
            <v>0.98110778317013969</v>
          </cell>
          <cell r="F195">
            <v>0.96689378377658031</v>
          </cell>
          <cell r="G195">
            <v>0.9538233497785259</v>
          </cell>
          <cell r="H195">
            <v>1.0303703953647432</v>
          </cell>
          <cell r="I195">
            <v>1.0372004113119895</v>
          </cell>
          <cell r="J195">
            <v>0.97480803855502918</v>
          </cell>
          <cell r="K195">
            <v>0.97703484766111393</v>
          </cell>
          <cell r="L195">
            <v>1.0359887484074188</v>
          </cell>
          <cell r="M195">
            <v>0.98789065010128729</v>
          </cell>
          <cell r="N195">
            <v>1.0026159998216029</v>
          </cell>
          <cell r="O195">
            <v>0.94554802702105833</v>
          </cell>
          <cell r="P195">
            <v>0.9629137594875814</v>
          </cell>
          <cell r="Q195">
            <v>0.98158124259926782</v>
          </cell>
          <cell r="R195">
            <v>0.96234708522578072</v>
          </cell>
          <cell r="S195">
            <v>0.97742639005919463</v>
          </cell>
          <cell r="T195">
            <v>0.98726329940898838</v>
          </cell>
          <cell r="U195">
            <v>1.0169730477699173</v>
          </cell>
          <cell r="V195">
            <v>0.97096398097198122</v>
          </cell>
          <cell r="W195">
            <v>1</v>
          </cell>
          <cell r="X195">
            <v>0.99340709866770327</v>
          </cell>
          <cell r="Y195">
            <v>0.92292932932639549</v>
          </cell>
          <cell r="Z195">
            <v>0.97916660939048106</v>
          </cell>
        </row>
        <row r="196">
          <cell r="C196">
            <v>1.0427907537035146</v>
          </cell>
          <cell r="D196">
            <v>0.99934173202559207</v>
          </cell>
          <cell r="E196">
            <v>0.98761905817458051</v>
          </cell>
          <cell r="F196">
            <v>0.97331072535450869</v>
          </cell>
          <cell r="G196">
            <v>0.96015354738025849</v>
          </cell>
          <cell r="H196">
            <v>1.0372086093874431</v>
          </cell>
          <cell r="I196">
            <v>1.0440839538020406</v>
          </cell>
          <cell r="J196">
            <v>0.98127750432061733</v>
          </cell>
          <cell r="K196">
            <v>0.98351909199305421</v>
          </cell>
          <cell r="L196">
            <v>1.0428642495074008</v>
          </cell>
          <cell r="M196">
            <v>0.99444694066127137</v>
          </cell>
          <cell r="N196">
            <v>1.0092700174643909</v>
          </cell>
          <cell r="O196">
            <v>0.95182330415110727</v>
          </cell>
          <cell r="P196">
            <v>0.96930428701282911</v>
          </cell>
          <cell r="Q196">
            <v>0.98809565979114145</v>
          </cell>
          <cell r="R196">
            <v>0.96873385192880301</v>
          </cell>
          <cell r="S196">
            <v>0.98391323292339961</v>
          </cell>
          <cell r="T196">
            <v>0.99381542645814125</v>
          </cell>
          <cell r="U196">
            <v>1.0237223482032887</v>
          </cell>
          <cell r="V196">
            <v>0.97740793504916412</v>
          </cell>
          <cell r="W196">
            <v>1.0066366561514797</v>
          </cell>
          <cell r="X196">
            <v>1</v>
          </cell>
          <cell r="Y196">
            <v>0.92905449393725059</v>
          </cell>
          <cell r="Z196">
            <v>0.98566500149201597</v>
          </cell>
        </row>
        <row r="197">
          <cell r="C197">
            <v>1.1224215161849762</v>
          </cell>
          <cell r="D197">
            <v>1.0756545913582209</v>
          </cell>
          <cell r="E197">
            <v>1.0630367374782705</v>
          </cell>
          <cell r="F197">
            <v>1.0476357756257162</v>
          </cell>
          <cell r="G197">
            <v>1.0334738744023646</v>
          </cell>
          <cell r="H197">
            <v>1.1164131018750527</v>
          </cell>
          <cell r="I197">
            <v>1.1238134690865176</v>
          </cell>
          <cell r="J197">
            <v>1.0562109227436705</v>
          </cell>
          <cell r="K197">
            <v>1.0586236850596218</v>
          </cell>
          <cell r="L197">
            <v>1.1225006243582489</v>
          </cell>
          <cell r="M197">
            <v>1.0703860184206133</v>
          </cell>
          <cell r="N197">
            <v>1.0863410317162281</v>
          </cell>
          <cell r="O197">
            <v>1.0245075077537857</v>
          </cell>
          <cell r="P197">
            <v>1.0433233931252015</v>
          </cell>
          <cell r="Q197">
            <v>1.0635497338844782</v>
          </cell>
          <cell r="R197">
            <v>1.0427093978345607</v>
          </cell>
          <cell r="S197">
            <v>1.059047923823782</v>
          </cell>
          <cell r="T197">
            <v>1.0697062798183556</v>
          </cell>
          <cell r="U197">
            <v>1.1018969876189331</v>
          </cell>
          <cell r="V197">
            <v>1.0520458610635379</v>
          </cell>
          <cell r="W197">
            <v>1.0835065786996443</v>
          </cell>
          <cell r="X197">
            <v>1.0763631267333831</v>
          </cell>
          <cell r="Y197">
            <v>1</v>
          </cell>
          <cell r="Z197">
            <v>1.060933462917611</v>
          </cell>
        </row>
        <row r="198">
          <cell r="C198">
            <v>1.0579565594040841</v>
          </cell>
          <cell r="D198">
            <v>1.0138756377804563</v>
          </cell>
          <cell r="E198">
            <v>1.0019824754654032</v>
          </cell>
          <cell r="F198">
            <v>0.98746604970369611</v>
          </cell>
          <cell r="G198">
            <v>0.97411752058443757</v>
          </cell>
          <cell r="H198">
            <v>1.0522932312879172</v>
          </cell>
          <cell r="I198">
            <v>1.0592685671314239</v>
          </cell>
          <cell r="J198">
            <v>0.99554869335447926</v>
          </cell>
          <cell r="K198">
            <v>0.99782288151074305</v>
          </cell>
          <cell r="L198">
            <v>1.0580311240926699</v>
          </cell>
          <cell r="M198">
            <v>1.0089096591194393</v>
          </cell>
          <cell r="N198">
            <v>1.0239483150326365</v>
          </cell>
          <cell r="O198">
            <v>0.96566612663563989</v>
          </cell>
          <cell r="P198">
            <v>0.98340134380908184</v>
          </cell>
          <cell r="Q198">
            <v>1.0024660085276906</v>
          </cell>
          <cell r="R198">
            <v>0.98282261261424109</v>
          </cell>
          <cell r="S198">
            <v>0.99822275462153498</v>
          </cell>
          <cell r="T198">
            <v>1.0082689605025925</v>
          </cell>
          <cell r="U198">
            <v>1.0386108329439157</v>
          </cell>
          <cell r="V198">
            <v>0.99162284708257575</v>
          </cell>
          <cell r="W198">
            <v>1.0212766554840831</v>
          </cell>
          <cell r="X198">
            <v>1.0145434792614985</v>
          </cell>
          <cell r="Y198">
            <v>0.94256617870262893</v>
          </cell>
          <cell r="Z198">
            <v>1</v>
          </cell>
        </row>
        <row r="203">
          <cell r="C203">
            <v>1</v>
          </cell>
          <cell r="D203">
            <v>1.0076977705605525</v>
          </cell>
          <cell r="E203">
            <v>0.97661332855783334</v>
          </cell>
          <cell r="F203">
            <v>0.94400219085692305</v>
          </cell>
          <cell r="G203">
            <v>0.99637744537748052</v>
          </cell>
          <cell r="H203">
            <v>0.98469053101602522</v>
          </cell>
          <cell r="I203">
            <v>0.95543472938528007</v>
          </cell>
          <cell r="J203">
            <v>0.95234486519312878</v>
          </cell>
          <cell r="K203">
            <v>0.94054683441230502</v>
          </cell>
          <cell r="L203">
            <v>0.94054683441230502</v>
          </cell>
          <cell r="M203">
            <v>0.96588245907501902</v>
          </cell>
          <cell r="N203">
            <v>0.97826547084175153</v>
          </cell>
          <cell r="O203">
            <v>0.913270278038668</v>
          </cell>
          <cell r="P203">
            <v>0.94408463607919291</v>
          </cell>
          <cell r="Q203">
            <v>0.96244427295500823</v>
          </cell>
          <cell r="R203">
            <v>0.90810801951860276</v>
          </cell>
          <cell r="S203">
            <v>0.95638056287306883</v>
          </cell>
          <cell r="T203">
            <v>0.96010796843593738</v>
          </cell>
          <cell r="U203">
            <v>1.0153822895624991</v>
          </cell>
          <cell r="V203">
            <v>0.91297290633017469</v>
          </cell>
          <cell r="W203">
            <v>0.88792512345385477</v>
          </cell>
          <cell r="X203">
            <v>0.87658065317070577</v>
          </cell>
          <cell r="Y203">
            <v>0.88966880841587681</v>
          </cell>
          <cell r="Z203">
            <v>0.95111690167634211</v>
          </cell>
        </row>
        <row r="204">
          <cell r="C204">
            <v>0.99236103245889828</v>
          </cell>
          <cell r="D204">
            <v>1</v>
          </cell>
          <cell r="E204">
            <v>0.96915301104077278</v>
          </cell>
          <cell r="F204">
            <v>0.9367909887622381</v>
          </cell>
          <cell r="G204">
            <v>0.98876615041355609</v>
          </cell>
          <cell r="H204">
            <v>0.97716851201156363</v>
          </cell>
          <cell r="I204">
            <v>0.94813619449986464</v>
          </cell>
          <cell r="J204">
            <v>0.94506993367998371</v>
          </cell>
          <cell r="K204">
            <v>0.93336202767334342</v>
          </cell>
          <cell r="L204">
            <v>0.93336202767334342</v>
          </cell>
          <cell r="M204">
            <v>0.95850411432162552</v>
          </cell>
          <cell r="N204">
            <v>0.97079253266341092</v>
          </cell>
          <cell r="O204">
            <v>0.90629383602847768</v>
          </cell>
          <cell r="P204">
            <v>0.93687280418813113</v>
          </cell>
          <cell r="Q204">
            <v>0.95509219239378562</v>
          </cell>
          <cell r="R204">
            <v>0.90117101183368598</v>
          </cell>
          <cell r="S204">
            <v>0.94907480279634093</v>
          </cell>
          <cell r="T204">
            <v>0.95277373482910221</v>
          </cell>
          <cell r="U204">
            <v>1.0076258172107215</v>
          </cell>
          <cell r="V204">
            <v>0.90599873593281322</v>
          </cell>
          <cell r="W204">
            <v>0.88114229225686214</v>
          </cell>
          <cell r="X204">
            <v>0.86988448201397706</v>
          </cell>
          <cell r="Y204">
            <v>0.88287265726605735</v>
          </cell>
          <cell r="Z204">
            <v>0.94385135053664326</v>
          </cell>
        </row>
        <row r="205">
          <cell r="C205">
            <v>1.0239467051680544</v>
          </cell>
          <cell r="D205">
            <v>1.0318288119706718</v>
          </cell>
          <cell r="E205">
            <v>1</v>
          </cell>
          <cell r="F205">
            <v>0.9666079329993712</v>
          </cell>
          <cell r="G205">
            <v>1.0202374022980343</v>
          </cell>
          <cell r="H205">
            <v>1.008270624844041</v>
          </cell>
          <cell r="I205">
            <v>0.97831424315718918</v>
          </cell>
          <cell r="J205">
            <v>0.9751503868982192</v>
          </cell>
          <cell r="K205">
            <v>0.96306983215272324</v>
          </cell>
          <cell r="L205">
            <v>0.96306983215272324</v>
          </cell>
          <cell r="M205">
            <v>0.98901216154948379</v>
          </cell>
          <cell r="N205">
            <v>1.001691705648087</v>
          </cell>
          <cell r="O205">
            <v>0.935140092125607</v>
          </cell>
          <cell r="P205">
            <v>0.96669235251307117</v>
          </cell>
          <cell r="Q205">
            <v>0.98549164220014418</v>
          </cell>
          <cell r="R205">
            <v>0.92985421452276051</v>
          </cell>
          <cell r="S205">
            <v>0.97928272624064816</v>
          </cell>
          <cell r="T205">
            <v>0.98309939088557241</v>
          </cell>
          <cell r="U205">
            <v>1.0396973498835163</v>
          </cell>
          <cell r="V205">
            <v>0.93483559934448501</v>
          </cell>
          <cell r="W205">
            <v>0.9091880045965125</v>
          </cell>
          <cell r="X205">
            <v>0.89757187162820518</v>
          </cell>
          <cell r="Y205">
            <v>0.91097344506822608</v>
          </cell>
          <cell r="Z205">
            <v>0.97389301770113879</v>
          </cell>
        </row>
        <row r="206">
          <cell r="C206">
            <v>1.0593195754050577</v>
          </cell>
          <cell r="D206">
            <v>1.0674739744468278</v>
          </cell>
          <cell r="E206">
            <v>1.0345456165428042</v>
          </cell>
          <cell r="F206">
            <v>1</v>
          </cell>
          <cell r="G206">
            <v>1.0554821323804489</v>
          </cell>
          <cell r="H206">
            <v>1.0431019552212766</v>
          </cell>
          <cell r="I206">
            <v>1.0121107118596611</v>
          </cell>
          <cell r="J206">
            <v>1.0088375582355722</v>
          </cell>
          <cell r="K206">
            <v>0.99633967327821404</v>
          </cell>
          <cell r="L206">
            <v>0.99633967327821404</v>
          </cell>
          <cell r="M206">
            <v>1.0231781964385422</v>
          </cell>
          <cell r="N206">
            <v>1.0362957632055132</v>
          </cell>
          <cell r="O206">
            <v>0.96744508316198075</v>
          </cell>
          <cell r="P206">
            <v>1.000087335837849</v>
          </cell>
          <cell r="Q206">
            <v>1.0195360585777287</v>
          </cell>
          <cell r="R206">
            <v>0.96197660165837418</v>
          </cell>
          <cell r="S206">
            <v>1.0131126517883495</v>
          </cell>
          <cell r="T206">
            <v>1.0170611654665698</v>
          </cell>
          <cell r="U206">
            <v>1.0756143358531618</v>
          </cell>
          <cell r="V206">
            <v>0.96713007149000219</v>
          </cell>
          <cell r="W206">
            <v>0.94059646476862091</v>
          </cell>
          <cell r="X206">
            <v>0.92857904532508018</v>
          </cell>
          <cell r="Y206">
            <v>0.9424435843822303</v>
          </cell>
          <cell r="Z206">
            <v>1.0075367524443568</v>
          </cell>
        </row>
        <row r="207">
          <cell r="C207">
            <v>1.0036357252357786</v>
          </cell>
          <cell r="D207">
            <v>1.0113614827750175</v>
          </cell>
          <cell r="E207">
            <v>0.98016402628206878</v>
          </cell>
          <cell r="F207">
            <v>0.94743432344485179</v>
          </cell>
          <cell r="G207">
            <v>1</v>
          </cell>
          <cell r="H207">
            <v>0.98827059522907235</v>
          </cell>
          <cell r="I207">
            <v>0.95890842754204542</v>
          </cell>
          <cell r="J207">
            <v>0.95580732945267566</v>
          </cell>
          <cell r="K207">
            <v>0.94396640427360945</v>
          </cell>
          <cell r="L207">
            <v>0.94396640427360945</v>
          </cell>
          <cell r="M207">
            <v>0.96939414230627396</v>
          </cell>
          <cell r="N207">
            <v>0.98182217530138172</v>
          </cell>
          <cell r="O207">
            <v>0.91659067783561965</v>
          </cell>
          <cell r="P207">
            <v>0.94751706841529681</v>
          </cell>
          <cell r="Q207">
            <v>0.96594345588622121</v>
          </cell>
          <cell r="R207">
            <v>0.91140965076197944</v>
          </cell>
          <cell r="S207">
            <v>0.95985769982051461</v>
          </cell>
          <cell r="T207">
            <v>0.96359865720585203</v>
          </cell>
          <cell r="U207">
            <v>1.019073940576624</v>
          </cell>
          <cell r="V207">
            <v>0.91629222496530138</v>
          </cell>
          <cell r="W207">
            <v>0.89115337523267779</v>
          </cell>
          <cell r="X207">
            <v>0.8797676595726337</v>
          </cell>
          <cell r="Y207">
            <v>0.89290339975411948</v>
          </cell>
          <cell r="Z207">
            <v>0.95457490139794221</v>
          </cell>
        </row>
        <row r="208">
          <cell r="C208">
            <v>1.01554749284344</v>
          </cell>
          <cell r="D208">
            <v>1.0233649444366932</v>
          </cell>
          <cell r="E208">
            <v>0.99179721729439441</v>
          </cell>
          <cell r="F208">
            <v>0.95867905816346277</v>
          </cell>
          <cell r="G208">
            <v>1.011868616578852</v>
          </cell>
          <cell r="H208">
            <v>1</v>
          </cell>
          <cell r="I208">
            <v>0.97028934400277167</v>
          </cell>
          <cell r="J208">
            <v>0.96715144016920584</v>
          </cell>
          <cell r="K208">
            <v>0.95516997958925043</v>
          </cell>
          <cell r="L208">
            <v>0.95516997958925043</v>
          </cell>
          <cell r="M208">
            <v>0.9808995096950921</v>
          </cell>
          <cell r="N208">
            <v>0.99347504624864813</v>
          </cell>
          <cell r="O208">
            <v>0.92746934115060065</v>
          </cell>
          <cell r="P208">
            <v>0.95876278520223579</v>
          </cell>
          <cell r="Q208">
            <v>0.97740786840098604</v>
          </cell>
          <cell r="R208">
            <v>0.92222682245313869</v>
          </cell>
          <cell r="S208">
            <v>0.97124988282994307</v>
          </cell>
          <cell r="T208">
            <v>0.9750352402041248</v>
          </cell>
          <cell r="U208">
            <v>1.0311689384428278</v>
          </cell>
          <cell r="V208">
            <v>0.92716734605759765</v>
          </cell>
          <cell r="W208">
            <v>0.90173013295626414</v>
          </cell>
          <cell r="X208">
            <v>0.89020928460257531</v>
          </cell>
          <cell r="Y208">
            <v>0.90350092784775449</v>
          </cell>
          <cell r="Z208">
            <v>0.96590438489842978</v>
          </cell>
        </row>
        <row r="209">
          <cell r="C209">
            <v>1.046643971842423</v>
          </cell>
          <cell r="D209">
            <v>1.0547007969962514</v>
          </cell>
          <cell r="E209">
            <v>1.0221664531560199</v>
          </cell>
          <cell r="F209">
            <v>0.98803420246643892</v>
          </cell>
          <cell r="G209">
            <v>1.042852446884093</v>
          </cell>
          <cell r="H209">
            <v>1.0306204084182371</v>
          </cell>
          <cell r="I209">
            <v>1</v>
          </cell>
          <cell r="J209">
            <v>0.99676601226947315</v>
          </cell>
          <cell r="K209">
            <v>0.98441767447311257</v>
          </cell>
          <cell r="L209">
            <v>0.98441767447311257</v>
          </cell>
          <cell r="M209">
            <v>1.0109350532992043</v>
          </cell>
          <cell r="N209">
            <v>1.0238956579181089</v>
          </cell>
          <cell r="O209">
            <v>0.95586883117202537</v>
          </cell>
          <cell r="P209">
            <v>0.98812049326133489</v>
          </cell>
          <cell r="Q209">
            <v>1.0073364965226228</v>
          </cell>
          <cell r="R209">
            <v>0.9504657844109069</v>
          </cell>
          <cell r="S209">
            <v>1.0009899509183608</v>
          </cell>
          <cell r="T209">
            <v>1.0048912174813491</v>
          </cell>
          <cell r="U209">
            <v>1.0627437524861472</v>
          </cell>
          <cell r="V209">
            <v>0.95555758886593434</v>
          </cell>
          <cell r="W209">
            <v>0.92934147791041632</v>
          </cell>
          <cell r="X209">
            <v>0.91746785647481288</v>
          </cell>
          <cell r="Y209">
            <v>0.93116649526470896</v>
          </cell>
          <cell r="Z209">
            <v>0.9954807716569859</v>
          </cell>
        </row>
        <row r="210">
          <cell r="C210">
            <v>1.0500397876321905</v>
          </cell>
          <cell r="D210">
            <v>1.0581227529968344</v>
          </cell>
          <cell r="E210">
            <v>1.025482852117634</v>
          </cell>
          <cell r="F210">
            <v>0.99123986001172593</v>
          </cell>
          <cell r="G210">
            <v>1.046235961145674</v>
          </cell>
          <cell r="H210">
            <v>1.033964236071496</v>
          </cell>
          <cell r="I210">
            <v>1.0032444803401388</v>
          </cell>
          <cell r="J210">
            <v>1</v>
          </cell>
          <cell r="K210">
            <v>0.98761159826442568</v>
          </cell>
          <cell r="L210">
            <v>0.98761159826442568</v>
          </cell>
          <cell r="M210">
            <v>1.0142150122047908</v>
          </cell>
          <cell r="N210">
            <v>1.0272176672505775</v>
          </cell>
          <cell r="O210">
            <v>0.95897012880251442</v>
          </cell>
          <cell r="P210">
            <v>0.9913264307754095</v>
          </cell>
          <cell r="Q210">
            <v>1.0106047799814948</v>
          </cell>
          <cell r="R210">
            <v>0.95354955196240265</v>
          </cell>
          <cell r="S210">
            <v>1.0042376431347919</v>
          </cell>
          <cell r="T210">
            <v>1.0081515672804455</v>
          </cell>
          <cell r="U210">
            <v>1.0661918036976936</v>
          </cell>
          <cell r="V210">
            <v>0.95865787667688029</v>
          </cell>
          <cell r="W210">
            <v>0.93235670806477211</v>
          </cell>
          <cell r="X210">
            <v>0.92044456289785459</v>
          </cell>
          <cell r="Y210">
            <v>0.93418764665199117</v>
          </cell>
          <cell r="Z210">
            <v>0.99871058944961311</v>
          </cell>
        </row>
        <row r="211">
          <cell r="C211">
            <v>1.0632112760496866</v>
          </cell>
          <cell r="D211">
            <v>1.0713956325101093</v>
          </cell>
          <cell r="E211">
            <v>1.0383463032631057</v>
          </cell>
          <cell r="F211">
            <v>1.0036737739346888</v>
          </cell>
          <cell r="G211">
            <v>1.0593597351269179</v>
          </cell>
          <cell r="H211">
            <v>1.0469340759955916</v>
          </cell>
          <cell r="I211">
            <v>1.0158289778119105</v>
          </cell>
          <cell r="J211">
            <v>1.0125437993613533</v>
          </cell>
          <cell r="K211">
            <v>1</v>
          </cell>
          <cell r="L211">
            <v>1</v>
          </cell>
          <cell r="M211">
            <v>1.0269371218271601</v>
          </cell>
          <cell r="N211">
            <v>1.0401028795690062</v>
          </cell>
          <cell r="O211">
            <v>0.97099925769174422</v>
          </cell>
          <cell r="P211">
            <v>1.0037614306246627</v>
          </cell>
          <cell r="Q211">
            <v>1.023281603575207</v>
          </cell>
          <cell r="R211">
            <v>0.96551068622332725</v>
          </cell>
          <cell r="S211">
            <v>1.0168345986413929</v>
          </cell>
          <cell r="T211">
            <v>1.0207976182662453</v>
          </cell>
          <cell r="U211">
            <v>1.079565899763997</v>
          </cell>
          <cell r="V211">
            <v>0.97068308873809594</v>
          </cell>
          <cell r="W211">
            <v>0.94405200354394847</v>
          </cell>
          <cell r="X211">
            <v>0.93199043481809374</v>
          </cell>
          <cell r="Y211">
            <v>0.94590590905744854</v>
          </cell>
          <cell r="Z211">
            <v>1.011238214703728</v>
          </cell>
        </row>
        <row r="212">
          <cell r="C212">
            <v>1.0632112760496866</v>
          </cell>
          <cell r="D212">
            <v>1.0713956325101093</v>
          </cell>
          <cell r="E212">
            <v>1.0383463032631057</v>
          </cell>
          <cell r="F212">
            <v>1.0036737739346888</v>
          </cell>
          <cell r="G212">
            <v>1.0593597351269179</v>
          </cell>
          <cell r="H212">
            <v>1.0469340759955916</v>
          </cell>
          <cell r="I212">
            <v>1.0158289778119105</v>
          </cell>
          <cell r="J212">
            <v>1.0125437993613533</v>
          </cell>
          <cell r="K212">
            <v>1</v>
          </cell>
          <cell r="L212">
            <v>1</v>
          </cell>
          <cell r="M212">
            <v>1.0269371218271601</v>
          </cell>
          <cell r="N212">
            <v>1.0401028795690062</v>
          </cell>
          <cell r="O212">
            <v>0.97099925769174422</v>
          </cell>
          <cell r="P212">
            <v>1.0037614306246627</v>
          </cell>
          <cell r="Q212">
            <v>1.023281603575207</v>
          </cell>
          <cell r="R212">
            <v>0.96551068622332725</v>
          </cell>
          <cell r="S212">
            <v>1.0168345986413929</v>
          </cell>
          <cell r="T212">
            <v>1.0207976182662453</v>
          </cell>
          <cell r="U212">
            <v>1.079565899763997</v>
          </cell>
          <cell r="V212">
            <v>0.97068308873809594</v>
          </cell>
          <cell r="W212">
            <v>0.94405200354394847</v>
          </cell>
          <cell r="X212">
            <v>0.93199043481809374</v>
          </cell>
          <cell r="Y212">
            <v>0.94590590905744854</v>
          </cell>
          <cell r="Z212">
            <v>1.011238214703728</v>
          </cell>
        </row>
        <row r="213">
          <cell r="C213">
            <v>1.035322663336959</v>
          </cell>
          <cell r="D213">
            <v>1.0432923396554672</v>
          </cell>
          <cell r="E213">
            <v>1.0111099123728686</v>
          </cell>
          <cell r="F213">
            <v>0.97734686243391389</v>
          </cell>
          <cell r="G213">
            <v>1.0315721504370885</v>
          </cell>
          <cell r="H213">
            <v>1.0194724231341956</v>
          </cell>
          <cell r="I213">
            <v>0.98918322867179487</v>
          </cell>
          <cell r="J213">
            <v>0.98598422224702731</v>
          </cell>
          <cell r="K213">
            <v>0.97376945359689338</v>
          </cell>
          <cell r="L213">
            <v>0.97376945359689338</v>
          </cell>
          <cell r="M213">
            <v>1</v>
          </cell>
          <cell r="N213">
            <v>1.0128204127224665</v>
          </cell>
          <cell r="O213">
            <v>0.94552941660547873</v>
          </cell>
          <cell r="P213">
            <v>0.97743221984101369</v>
          </cell>
          <cell r="Q213">
            <v>0.99644036798918223</v>
          </cell>
          <cell r="R213">
            <v>0.94018481336565096</v>
          </cell>
          <cell r="S213">
            <v>0.99016247151744563</v>
          </cell>
          <cell r="T213">
            <v>0.99402153897213164</v>
          </cell>
          <cell r="U213">
            <v>1.0512482963350258</v>
          </cell>
          <cell r="V213">
            <v>0.94522154093624045</v>
          </cell>
          <cell r="W213">
            <v>0.91928900365804311</v>
          </cell>
          <cell r="X213">
            <v>0.90754381647034621</v>
          </cell>
          <cell r="Y213">
            <v>0.92109428021694428</v>
          </cell>
          <cell r="Z213">
            <v>0.98471288378834709</v>
          </cell>
        </row>
        <row r="214">
          <cell r="C214">
            <v>1.0222174141948881</v>
          </cell>
          <cell r="D214">
            <v>1.0300862093123617</v>
          </cell>
          <cell r="E214">
            <v>0.99831115138665105</v>
          </cell>
          <cell r="F214">
            <v>0.96497547853207311</v>
          </cell>
          <cell r="G214">
            <v>1.0185143757758766</v>
          </cell>
          <cell r="H214">
            <v>1.0065678083973926</v>
          </cell>
          <cell r="I214">
            <v>0.97666201850421364</v>
          </cell>
          <cell r="J214">
            <v>0.97350350551949949</v>
          </cell>
          <cell r="K214">
            <v>0.96144335300213402</v>
          </cell>
          <cell r="L214">
            <v>0.96144335300213402</v>
          </cell>
          <cell r="M214">
            <v>0.98734186973186577</v>
          </cell>
          <cell r="N214">
            <v>1</v>
          </cell>
          <cell r="O214">
            <v>0.93356078207773363</v>
          </cell>
          <cell r="P214">
            <v>0.96505975547399458</v>
          </cell>
          <cell r="Q214">
            <v>0.98382729600674756</v>
          </cell>
          <cell r="R214">
            <v>0.92828383152194704</v>
          </cell>
          <cell r="S214">
            <v>0.97762886596636012</v>
          </cell>
          <cell r="T214">
            <v>0.98143908484249121</v>
          </cell>
          <cell r="U214">
            <v>1.0379414584558628</v>
          </cell>
          <cell r="V214">
            <v>0.9332568035388229</v>
          </cell>
          <cell r="W214">
            <v>0.90765252369567628</v>
          </cell>
          <cell r="X214">
            <v>0.89605600861742485</v>
          </cell>
          <cell r="Y214">
            <v>0.90943494882872489</v>
          </cell>
          <cell r="Z214">
            <v>0.97224825982864405</v>
          </cell>
        </row>
        <row r="215">
          <cell r="C215">
            <v>1.0949661059238587</v>
          </cell>
          <cell r="D215">
            <v>1.1033949037788424</v>
          </cell>
          <cell r="E215">
            <v>1.0693584933643088</v>
          </cell>
          <cell r="F215">
            <v>1.0336504029061964</v>
          </cell>
          <cell r="G215">
            <v>1.090999531395342</v>
          </cell>
          <cell r="H215">
            <v>1.0782027562867138</v>
          </cell>
          <cell r="I215">
            <v>1.0461686450994159</v>
          </cell>
          <cell r="J215">
            <v>1.0427853485371024</v>
          </cell>
          <cell r="K215">
            <v>1.0298669047154538</v>
          </cell>
          <cell r="L215">
            <v>1.0298669047154538</v>
          </cell>
          <cell r="M215">
            <v>1.0576085549935343</v>
          </cell>
          <cell r="N215">
            <v>1.0711675331673629</v>
          </cell>
          <cell r="O215">
            <v>1</v>
          </cell>
          <cell r="P215">
            <v>1.0337406776301772</v>
          </cell>
          <cell r="Q215">
            <v>1.0538438577262648</v>
          </cell>
          <cell r="R215">
            <v>0.99434750189051191</v>
          </cell>
          <cell r="S215">
            <v>1.0472043007103924</v>
          </cell>
          <cell r="T215">
            <v>1.0512856834647655</v>
          </cell>
          <cell r="U215">
            <v>1.1118091916263015</v>
          </cell>
          <cell r="V215">
            <v>0.99967438805833919</v>
          </cell>
          <cell r="W215">
            <v>0.97224791478022887</v>
          </cell>
          <cell r="X215">
            <v>0.95982610433052029</v>
          </cell>
          <cell r="Y215">
            <v>0.97415719071305218</v>
          </cell>
          <cell r="Z215">
            <v>1.0414407701069099</v>
          </cell>
        </row>
        <row r="216">
          <cell r="C216">
            <v>1.0592270669216957</v>
          </cell>
          <cell r="D216">
            <v>1.067380753854386</v>
          </cell>
          <cell r="E216">
            <v>1.0344552715249482</v>
          </cell>
          <cell r="F216">
            <v>0.99991267178903342</v>
          </cell>
          <cell r="G216">
            <v>1.0553899590141207</v>
          </cell>
          <cell r="H216">
            <v>1.0430108629936714</v>
          </cell>
          <cell r="I216">
            <v>1.0120223260418943</v>
          </cell>
          <cell r="J216">
            <v>1.0087494582564556</v>
          </cell>
          <cell r="K216">
            <v>0.99625266471703156</v>
          </cell>
          <cell r="L216">
            <v>0.99625266471703156</v>
          </cell>
          <cell r="M216">
            <v>1.0230888441171471</v>
          </cell>
          <cell r="N216">
            <v>1.0362052653504801</v>
          </cell>
          <cell r="O216">
            <v>0.9673605979136598</v>
          </cell>
          <cell r="P216">
            <v>1</v>
          </cell>
          <cell r="Q216">
            <v>1.0194470243177172</v>
          </cell>
          <cell r="R216">
            <v>0.96189259396275961</v>
          </cell>
          <cell r="S216">
            <v>1.0130241784729612</v>
          </cell>
          <cell r="T216">
            <v>1.016972347334546</v>
          </cell>
          <cell r="U216">
            <v>1.0755204043775217</v>
          </cell>
          <cell r="V216">
            <v>0.96704561375108689</v>
          </cell>
          <cell r="W216">
            <v>0.94051432416211123</v>
          </cell>
          <cell r="X216">
            <v>0.92849795417831082</v>
          </cell>
          <cell r="Y216">
            <v>0.94236128247006923</v>
          </cell>
          <cell r="Z216">
            <v>1.0074487660622826</v>
          </cell>
        </row>
        <row r="217">
          <cell r="C217">
            <v>1.0390211964477527</v>
          </cell>
          <cell r="D217">
            <v>1.0470193432255583</v>
          </cell>
          <cell r="E217">
            <v>1.0147219491049821</v>
          </cell>
          <cell r="F217">
            <v>0.98083828579345989</v>
          </cell>
          <cell r="G217">
            <v>1.0352572854096651</v>
          </cell>
          <cell r="H217">
            <v>1.0231143336670434</v>
          </cell>
          <cell r="I217">
            <v>0.9927169356536284</v>
          </cell>
          <cell r="J217">
            <v>0.98950650126383843</v>
          </cell>
          <cell r="K217">
            <v>0.97724809720621941</v>
          </cell>
          <cell r="L217">
            <v>0.97724809720621941</v>
          </cell>
          <cell r="M217">
            <v>1.0035723482560237</v>
          </cell>
          <cell r="N217">
            <v>1.0164385599575207</v>
          </cell>
          <cell r="O217">
            <v>0.94890717696790849</v>
          </cell>
          <cell r="P217">
            <v>0.98092394812694417</v>
          </cell>
          <cell r="Q217">
            <v>1</v>
          </cell>
          <cell r="R217">
            <v>0.94354348094401774</v>
          </cell>
          <cell r="S217">
            <v>0.9936996766957511</v>
          </cell>
          <cell r="T217">
            <v>0.9975725300833288</v>
          </cell>
          <cell r="U217">
            <v>1.0550037213530861</v>
          </cell>
          <cell r="V217">
            <v>0.94859820145956009</v>
          </cell>
          <cell r="W217">
            <v>0.92257302412704267</v>
          </cell>
          <cell r="X217">
            <v>0.91078587904037922</v>
          </cell>
          <cell r="Y217">
            <v>0.92438474976251073</v>
          </cell>
          <cell r="Z217">
            <v>0.98823062114143245</v>
          </cell>
        </row>
        <row r="218">
          <cell r="C218">
            <v>1.1011905836159339</v>
          </cell>
          <cell r="D218">
            <v>1.1096672960720504</v>
          </cell>
          <cell r="E218">
            <v>1.0754374012417003</v>
          </cell>
          <cell r="F218">
            <v>1.0395263234844552</v>
          </cell>
          <cell r="G218">
            <v>1.0972014605769811</v>
          </cell>
          <cell r="H218">
            <v>1.0843319405306207</v>
          </cell>
          <cell r="I218">
            <v>1.0521157272587083</v>
          </cell>
          <cell r="J218">
            <v>1.0487131979056594</v>
          </cell>
          <cell r="K218">
            <v>1.0357213175046052</v>
          </cell>
          <cell r="L218">
            <v>1.0357213175046052</v>
          </cell>
          <cell r="M218">
            <v>1.0636206688132135</v>
          </cell>
          <cell r="N218">
            <v>1.0772567247675446</v>
          </cell>
          <cell r="O218">
            <v>1.0056846304724869</v>
          </cell>
          <cell r="P218">
            <v>1.0396171113868828</v>
          </cell>
          <cell r="Q218">
            <v>1.0598345706331387</v>
          </cell>
          <cell r="R218">
            <v>1</v>
          </cell>
          <cell r="S218">
            <v>1.0531572701891301</v>
          </cell>
          <cell r="T218">
            <v>1.0572618540962784</v>
          </cell>
          <cell r="U218">
            <v>1.1181294160366113</v>
          </cell>
          <cell r="V218">
            <v>1.0053571675472603</v>
          </cell>
          <cell r="W218">
            <v>0.97777478490340042</v>
          </cell>
          <cell r="X218">
            <v>0.9652823610514859</v>
          </cell>
          <cell r="Y218">
            <v>0.97969491436437184</v>
          </cell>
          <cell r="Z218">
            <v>1.04736097604395</v>
          </cell>
        </row>
        <row r="219">
          <cell r="C219">
            <v>1.045608870380943</v>
          </cell>
          <cell r="D219">
            <v>1.053657727561214</v>
          </cell>
          <cell r="E219">
            <v>1.0211555592723289</v>
          </cell>
          <cell r="F219">
            <v>0.98705706441904273</v>
          </cell>
          <cell r="G219">
            <v>1.0418210951341971</v>
          </cell>
          <cell r="H219">
            <v>1.029601153810477</v>
          </cell>
          <cell r="I219">
            <v>0.99901102811526465</v>
          </cell>
          <cell r="J219">
            <v>0.99578023870767896</v>
          </cell>
          <cell r="K219">
            <v>0.98344411307022206</v>
          </cell>
          <cell r="L219">
            <v>0.98344411307022206</v>
          </cell>
          <cell r="M219">
            <v>1.0099352669541981</v>
          </cell>
          <cell r="N219">
            <v>1.0228830538995253</v>
          </cell>
          <cell r="O219">
            <v>0.95492350377250135</v>
          </cell>
          <cell r="P219">
            <v>0.98714326987476864</v>
          </cell>
          <cell r="Q219">
            <v>1.0063402690490941</v>
          </cell>
          <cell r="R219">
            <v>0.94952580047272162</v>
          </cell>
          <cell r="S219">
            <v>1</v>
          </cell>
          <cell r="T219">
            <v>1.0038974083200425</v>
          </cell>
          <cell r="U219">
            <v>1.0616927287942601</v>
          </cell>
          <cell r="V219">
            <v>0.95461256927630045</v>
          </cell>
          <cell r="W219">
            <v>0.92842238531744448</v>
          </cell>
          <cell r="X219">
            <v>0.91656050655961085</v>
          </cell>
          <cell r="Y219">
            <v>0.93024559778088456</v>
          </cell>
          <cell r="Z219">
            <v>0.99449626916202249</v>
          </cell>
        </row>
        <row r="220">
          <cell r="C220">
            <v>1.0415495265902737</v>
          </cell>
          <cell r="D220">
            <v>1.0495671358734178</v>
          </cell>
          <cell r="E220">
            <v>1.0171911500211628</v>
          </cell>
          <cell r="F220">
            <v>0.98322503498720937</v>
          </cell>
          <cell r="G220">
            <v>1.0377764565381411</v>
          </cell>
          <cell r="H220">
            <v>1.0256039564176662</v>
          </cell>
          <cell r="I220">
            <v>0.99513259007914467</v>
          </cell>
          <cell r="J220">
            <v>0.99191434349258134</v>
          </cell>
          <cell r="K220">
            <v>0.97962611011811673</v>
          </cell>
          <cell r="L220">
            <v>0.97962611011811673</v>
          </cell>
          <cell r="M220">
            <v>1.0060144179914354</v>
          </cell>
          <cell r="N220">
            <v>1.0189119380348375</v>
          </cell>
          <cell r="O220">
            <v>0.9512162257401422</v>
          </cell>
          <cell r="P220">
            <v>0.98331090576943414</v>
          </cell>
          <cell r="Q220">
            <v>1.0024333768658089</v>
          </cell>
          <cell r="R220">
            <v>0.94583947782243172</v>
          </cell>
          <cell r="S220">
            <v>0.99611772250058439</v>
          </cell>
          <cell r="T220">
            <v>1</v>
          </cell>
          <cell r="U220">
            <v>1.0575709430019691</v>
          </cell>
          <cell r="V220">
            <v>0.95090649837793972</v>
          </cell>
          <cell r="W220">
            <v>0.92481799198097281</v>
          </cell>
          <cell r="X220">
            <v>0.91300216432814141</v>
          </cell>
          <cell r="Y220">
            <v>0.92663412622768937</v>
          </cell>
          <cell r="Z220">
            <v>0.9906353586730019</v>
          </cell>
        </row>
        <row r="221">
          <cell r="C221">
            <v>0.9848507407302457</v>
          </cell>
          <cell r="D221">
            <v>0.99243189576877744</v>
          </cell>
          <cell r="E221">
            <v>0.96181836003721299</v>
          </cell>
          <cell r="F221">
            <v>0.92970125691641547</v>
          </cell>
          <cell r="G221">
            <v>0.98128306512692165</v>
          </cell>
          <cell r="H221">
            <v>0.9697731988611914</v>
          </cell>
          <cell r="I221">
            <v>0.94096060095449496</v>
          </cell>
          <cell r="J221">
            <v>0.93791754591609899</v>
          </cell>
          <cell r="K221">
            <v>0.9262982465624463</v>
          </cell>
          <cell r="L221">
            <v>0.9262982465624463</v>
          </cell>
          <cell r="M221">
            <v>0.95125005527838369</v>
          </cell>
          <cell r="N221">
            <v>0.96344547358932164</v>
          </cell>
          <cell r="O221">
            <v>0.89943490981329965</v>
          </cell>
          <cell r="P221">
            <v>0.92978245315463759</v>
          </cell>
          <cell r="Q221">
            <v>0.9478639551313226</v>
          </cell>
          <cell r="R221">
            <v>0.89435085568597239</v>
          </cell>
          <cell r="S221">
            <v>0.94189210576555127</v>
          </cell>
          <cell r="T221">
            <v>0.94556304389514434</v>
          </cell>
          <cell r="U221">
            <v>1</v>
          </cell>
          <cell r="V221">
            <v>0.89914204306591772</v>
          </cell>
          <cell r="W221">
            <v>0.87447371554652376</v>
          </cell>
          <cell r="X221">
            <v>0.86330110558497219</v>
          </cell>
          <cell r="Y221">
            <v>0.87619098497297132</v>
          </cell>
          <cell r="Z221">
            <v>0.93670818513700183</v>
          </cell>
        </row>
        <row r="222">
          <cell r="C222">
            <v>1.0953227560932155</v>
          </cell>
          <cell r="D222">
            <v>1.1037542993593732</v>
          </cell>
          <cell r="E222">
            <v>1.0697068026733352</v>
          </cell>
          <cell r="F222">
            <v>1.0339870814474386</v>
          </cell>
          <cell r="G222">
            <v>1.0913548895799792</v>
          </cell>
          <cell r="H222">
            <v>1.0785539463313647</v>
          </cell>
          <cell r="I222">
            <v>1.0465094010574605</v>
          </cell>
          <cell r="J222">
            <v>1.0431250024945597</v>
          </cell>
          <cell r="K222">
            <v>1.0302023509032352</v>
          </cell>
          <cell r="L222">
            <v>1.0302023509032352</v>
          </cell>
          <cell r="M222">
            <v>1.0579530371361423</v>
          </cell>
          <cell r="N222">
            <v>1.0715164317132144</v>
          </cell>
          <cell r="O222">
            <v>1.000325717999331</v>
          </cell>
          <cell r="P222">
            <v>1.0340773855755219</v>
          </cell>
          <cell r="Q222">
            <v>1.0541871136392105</v>
          </cell>
          <cell r="R222">
            <v>0.99467137876946754</v>
          </cell>
          <cell r="S222">
            <v>1.0475453940001105</v>
          </cell>
          <cell r="T222">
            <v>1.0516281061343089</v>
          </cell>
          <cell r="U222">
            <v>1.1121713278918359</v>
          </cell>
          <cell r="V222">
            <v>1</v>
          </cell>
          <cell r="W222">
            <v>0.97256459342588486</v>
          </cell>
          <cell r="X222">
            <v>0.96013873696892849</v>
          </cell>
          <cell r="Y222">
            <v>0.97447449124424512</v>
          </cell>
          <cell r="Z222">
            <v>1.0417799861109709</v>
          </cell>
        </row>
        <row r="223">
          <cell r="C223">
            <v>1.1262210895781346</v>
          </cell>
          <cell r="D223">
            <v>1.1348904811261626</v>
          </cell>
          <cell r="E223">
            <v>1.0998825269849317</v>
          </cell>
          <cell r="F223">
            <v>1.06315517595103</v>
          </cell>
          <cell r="G223">
            <v>1.1221412921641043</v>
          </cell>
          <cell r="H223">
            <v>1.1089792427381397</v>
          </cell>
          <cell r="I223">
            <v>1.0760307419490802</v>
          </cell>
          <cell r="J223">
            <v>1.0725508717319472</v>
          </cell>
          <cell r="K223">
            <v>1.0592636806510913</v>
          </cell>
          <cell r="L223">
            <v>1.0592636806510913</v>
          </cell>
          <cell r="M223">
            <v>1.0877971954638759</v>
          </cell>
          <cell r="N223">
            <v>1.1017432044680644</v>
          </cell>
          <cell r="O223">
            <v>1.0285442476120346</v>
          </cell>
          <cell r="P223">
            <v>1.0632480274990852</v>
          </cell>
          <cell r="Q223">
            <v>1.0839250377456249</v>
          </cell>
          <cell r="R223">
            <v>1.0227304031968827</v>
          </cell>
          <cell r="S223">
            <v>1.0770959595702572</v>
          </cell>
          <cell r="T223">
            <v>1.0812938423245706</v>
          </cell>
          <cell r="U223">
            <v>1.1435449484894185</v>
          </cell>
          <cell r="V223">
            <v>1.0282093413224855</v>
          </cell>
          <cell r="W223">
            <v>1</v>
          </cell>
          <cell r="X223">
            <v>0.9872236183170251</v>
          </cell>
          <cell r="Y223">
            <v>1.0019637747778094</v>
          </cell>
          <cell r="Z223">
            <v>1.0711679133221095</v>
          </cell>
        </row>
        <row r="224">
          <cell r="C224">
            <v>1.140796339028098</v>
          </cell>
          <cell r="D224">
            <v>1.1495779275022546</v>
          </cell>
          <cell r="E224">
            <v>1.1141169098648214</v>
          </cell>
          <cell r="F224">
            <v>1.0769142433640817</v>
          </cell>
          <cell r="G224">
            <v>1.1366637419767984</v>
          </cell>
          <cell r="H224">
            <v>1.1233313528587152</v>
          </cell>
          <cell r="I224">
            <v>1.0899564414630289</v>
          </cell>
          <cell r="J224">
            <v>1.0864315357045289</v>
          </cell>
          <cell r="K224">
            <v>1.0729723853820241</v>
          </cell>
          <cell r="L224">
            <v>1.0729723853820241</v>
          </cell>
          <cell r="M224">
            <v>1.1018751732442384</v>
          </cell>
          <cell r="N224">
            <v>1.1160016677338687</v>
          </cell>
          <cell r="O224">
            <v>1.0418553897296856</v>
          </cell>
          <cell r="P224">
            <v>1.0770082965718175</v>
          </cell>
          <cell r="Q224">
            <v>1.0979529031056328</v>
          </cell>
          <cell r="R224">
            <v>1.0359663041088785</v>
          </cell>
          <cell r="S224">
            <v>1.0910354448432287</v>
          </cell>
          <cell r="T224">
            <v>1.0952876554634221</v>
          </cell>
          <cell r="U224">
            <v>1.1583443986468669</v>
          </cell>
          <cell r="V224">
            <v>1.0415161491733058</v>
          </cell>
          <cell r="W224">
            <v>1.0129417301672294</v>
          </cell>
          <cell r="X224">
            <v>1</v>
          </cell>
          <cell r="Y224">
            <v>1.0149309195883225</v>
          </cell>
          <cell r="Z224">
            <v>1.0850306794201185</v>
          </cell>
        </row>
        <row r="225">
          <cell r="C225">
            <v>1.1240137796677128</v>
          </cell>
          <cell r="D225">
            <v>1.1326661798504944</v>
          </cell>
          <cell r="E225">
            <v>1.0977268387061561</v>
          </cell>
          <cell r="F225">
            <v>1.0610714705596918</v>
          </cell>
          <cell r="G225">
            <v>1.119941978354402</v>
          </cell>
          <cell r="H225">
            <v>1.1068057255703296</v>
          </cell>
          <cell r="I225">
            <v>1.073921801402147</v>
          </cell>
          <cell r="J225">
            <v>1.0704487514728671</v>
          </cell>
          <cell r="K225">
            <v>1.0571876023022773</v>
          </cell>
          <cell r="L225">
            <v>1.0571876023022773</v>
          </cell>
          <cell r="M225">
            <v>1.0856651935396571</v>
          </cell>
          <cell r="N225">
            <v>1.0995838693992519</v>
          </cell>
          <cell r="O225">
            <v>1.0265283770764262</v>
          </cell>
          <cell r="P225">
            <v>1.0611641401255907</v>
          </cell>
          <cell r="Q225">
            <v>1.0818006249637027</v>
          </cell>
          <cell r="R225">
            <v>1.0207259273656659</v>
          </cell>
          <cell r="S225">
            <v>1.0749849312756927</v>
          </cell>
          <cell r="T225">
            <v>1.0791745864907671</v>
          </cell>
          <cell r="U225">
            <v>1.1413036850988005</v>
          </cell>
          <cell r="V225">
            <v>1.0261941271783963</v>
          </cell>
          <cell r="W225">
            <v>0.99804007407528783</v>
          </cell>
          <cell r="X225">
            <v>0.98528873315399745</v>
          </cell>
          <cell r="Y225">
            <v>1</v>
          </cell>
          <cell r="Z225">
            <v>1.0690685035590697</v>
          </cell>
        </row>
        <row r="226">
          <cell r="C226">
            <v>1.0513954680413118</v>
          </cell>
          <cell r="D226">
            <v>1.0594888691226987</v>
          </cell>
          <cell r="E226">
            <v>1.0268068276744466</v>
          </cell>
          <cell r="F226">
            <v>0.99251962528803839</v>
          </cell>
          <cell r="G226">
            <v>1.0475867305284627</v>
          </cell>
          <cell r="H226">
            <v>1.0352991617334417</v>
          </cell>
          <cell r="I226">
            <v>1.0045397444849606</v>
          </cell>
          <cell r="J226">
            <v>1.0012910752764697</v>
          </cell>
          <cell r="K226">
            <v>0.98888667918169959</v>
          </cell>
          <cell r="L226">
            <v>0.98888667918169959</v>
          </cell>
          <cell r="M226">
            <v>1.0155244401320729</v>
          </cell>
          <cell r="N226">
            <v>1.0285438825843176</v>
          </cell>
          <cell r="O226">
            <v>0.96020823142668421</v>
          </cell>
          <cell r="P226">
            <v>0.99260630782109449</v>
          </cell>
          <cell r="Q226">
            <v>1.0119095468272108</v>
          </cell>
          <cell r="R226">
            <v>0.95478065621383001</v>
          </cell>
          <cell r="S226">
            <v>1.0055341895275434</v>
          </cell>
          <cell r="T226">
            <v>1.0094531668438953</v>
          </cell>
          <cell r="U226">
            <v>1.0675683375754224</v>
          </cell>
          <cell r="V226">
            <v>0.95989557616005072</v>
          </cell>
          <cell r="W226">
            <v>0.93356045075940519</v>
          </cell>
          <cell r="X226">
            <v>0.92163292611637293</v>
          </cell>
          <cell r="Y226">
            <v>0.93539375322616702</v>
          </cell>
          <cell r="Z226">
            <v>1</v>
          </cell>
        </row>
        <row r="231">
          <cell r="C231">
            <v>1</v>
          </cell>
          <cell r="D231">
            <v>1.0076977705605525</v>
          </cell>
          <cell r="E231">
            <v>0.97661332855783334</v>
          </cell>
          <cell r="F231">
            <v>0.94400219085692305</v>
          </cell>
          <cell r="G231">
            <v>0.99637744537748052</v>
          </cell>
          <cell r="H231">
            <v>0.98469053101602522</v>
          </cell>
          <cell r="I231">
            <v>0.95543472938528007</v>
          </cell>
          <cell r="J231">
            <v>0.95234486519312878</v>
          </cell>
          <cell r="K231">
            <v>0.94054683441230502</v>
          </cell>
          <cell r="L231">
            <v>0.94054683441230502</v>
          </cell>
          <cell r="M231">
            <v>0.96588245907501902</v>
          </cell>
          <cell r="N231">
            <v>0.97826547084175153</v>
          </cell>
          <cell r="O231">
            <v>0.913270278038668</v>
          </cell>
          <cell r="P231">
            <v>0.94408463607919291</v>
          </cell>
          <cell r="Q231">
            <v>0.96244427295500823</v>
          </cell>
          <cell r="R231">
            <v>0.90810801951860276</v>
          </cell>
          <cell r="S231">
            <v>0.95638056287306883</v>
          </cell>
          <cell r="T231">
            <v>0.96010796843593738</v>
          </cell>
          <cell r="U231">
            <v>1.0153822895624991</v>
          </cell>
          <cell r="V231">
            <v>0.91297290633017469</v>
          </cell>
          <cell r="W231">
            <v>0.88792512345385477</v>
          </cell>
          <cell r="X231">
            <v>0.87658065317070577</v>
          </cell>
          <cell r="Y231">
            <v>0.88966880841587681</v>
          </cell>
          <cell r="Z231">
            <v>0.95111690167634211</v>
          </cell>
        </row>
        <row r="232">
          <cell r="C232">
            <v>0.99236103245889828</v>
          </cell>
          <cell r="D232">
            <v>1</v>
          </cell>
          <cell r="E232">
            <v>0.96915301104077278</v>
          </cell>
          <cell r="F232">
            <v>0.9367909887622381</v>
          </cell>
          <cell r="G232">
            <v>0.98876615041355609</v>
          </cell>
          <cell r="H232">
            <v>0.97716851201156363</v>
          </cell>
          <cell r="I232">
            <v>0.94813619449986464</v>
          </cell>
          <cell r="J232">
            <v>0.94506993367998371</v>
          </cell>
          <cell r="K232">
            <v>0.93336202767334342</v>
          </cell>
          <cell r="L232">
            <v>0.93336202767334342</v>
          </cell>
          <cell r="M232">
            <v>0.95850411432162552</v>
          </cell>
          <cell r="N232">
            <v>0.97079253266341092</v>
          </cell>
          <cell r="O232">
            <v>0.90629383602847768</v>
          </cell>
          <cell r="P232">
            <v>0.93687280418813113</v>
          </cell>
          <cell r="Q232">
            <v>0.95509219239378562</v>
          </cell>
          <cell r="R232">
            <v>0.90117101183368598</v>
          </cell>
          <cell r="S232">
            <v>0.94907480279634093</v>
          </cell>
          <cell r="T232">
            <v>0.95277373482910221</v>
          </cell>
          <cell r="U232">
            <v>1.0076258172107215</v>
          </cell>
          <cell r="V232">
            <v>0.90599873593281322</v>
          </cell>
          <cell r="W232">
            <v>0.88114229225686214</v>
          </cell>
          <cell r="X232">
            <v>0.86988448201397706</v>
          </cell>
          <cell r="Y232">
            <v>0.88287265726605735</v>
          </cell>
          <cell r="Z232">
            <v>0.94385135053664326</v>
          </cell>
        </row>
        <row r="233">
          <cell r="C233">
            <v>1.0239467051680544</v>
          </cell>
          <cell r="D233">
            <v>1.0318288119706718</v>
          </cell>
          <cell r="E233">
            <v>1</v>
          </cell>
          <cell r="F233">
            <v>0.9666079329993712</v>
          </cell>
          <cell r="G233">
            <v>1.0202374022980343</v>
          </cell>
          <cell r="H233">
            <v>1.008270624844041</v>
          </cell>
          <cell r="I233">
            <v>0.97831424315718918</v>
          </cell>
          <cell r="J233">
            <v>0.9751503868982192</v>
          </cell>
          <cell r="K233">
            <v>0.96306983215272324</v>
          </cell>
          <cell r="L233">
            <v>0.96306983215272324</v>
          </cell>
          <cell r="M233">
            <v>0.98901216154948379</v>
          </cell>
          <cell r="N233">
            <v>1.001691705648087</v>
          </cell>
          <cell r="O233">
            <v>0.935140092125607</v>
          </cell>
          <cell r="P233">
            <v>0.96669235251307117</v>
          </cell>
          <cell r="Q233">
            <v>0.98549164220014418</v>
          </cell>
          <cell r="R233">
            <v>0.92985421452276051</v>
          </cell>
          <cell r="S233">
            <v>0.97928272624064816</v>
          </cell>
          <cell r="T233">
            <v>0.98309939088557241</v>
          </cell>
          <cell r="U233">
            <v>1.0396973498835163</v>
          </cell>
          <cell r="V233">
            <v>0.93483559934448501</v>
          </cell>
          <cell r="W233">
            <v>0.9091880045965125</v>
          </cell>
          <cell r="X233">
            <v>0.89757187162820518</v>
          </cell>
          <cell r="Y233">
            <v>0.91097344506822608</v>
          </cell>
          <cell r="Z233">
            <v>0.97389301770113879</v>
          </cell>
        </row>
        <row r="234">
          <cell r="C234">
            <v>1.0593195754050577</v>
          </cell>
          <cell r="D234">
            <v>1.0674739744468278</v>
          </cell>
          <cell r="E234">
            <v>1.0345456165428042</v>
          </cell>
          <cell r="F234">
            <v>1</v>
          </cell>
          <cell r="G234">
            <v>1.0554821323804489</v>
          </cell>
          <cell r="H234">
            <v>1.0431019552212766</v>
          </cell>
          <cell r="I234">
            <v>1.0121107118596611</v>
          </cell>
          <cell r="J234">
            <v>1.0088375582355722</v>
          </cell>
          <cell r="K234">
            <v>0.99633967327821404</v>
          </cell>
          <cell r="L234">
            <v>0.99633967327821404</v>
          </cell>
          <cell r="M234">
            <v>1.0231781964385422</v>
          </cell>
          <cell r="N234">
            <v>1.0362957632055132</v>
          </cell>
          <cell r="O234">
            <v>0.96744508316198075</v>
          </cell>
          <cell r="P234">
            <v>1.000087335837849</v>
          </cell>
          <cell r="Q234">
            <v>1.0195360585777287</v>
          </cell>
          <cell r="R234">
            <v>0.96197660165837418</v>
          </cell>
          <cell r="S234">
            <v>1.0131126517883495</v>
          </cell>
          <cell r="T234">
            <v>1.0170611654665698</v>
          </cell>
          <cell r="U234">
            <v>1.0756143358531618</v>
          </cell>
          <cell r="V234">
            <v>0.96713007149000219</v>
          </cell>
          <cell r="W234">
            <v>0.94059646476862091</v>
          </cell>
          <cell r="X234">
            <v>0.92857904532508018</v>
          </cell>
          <cell r="Y234">
            <v>0.9424435843822303</v>
          </cell>
          <cell r="Z234">
            <v>1.0075367524443568</v>
          </cell>
        </row>
        <row r="235">
          <cell r="C235">
            <v>1.0036357252357786</v>
          </cell>
          <cell r="D235">
            <v>1.0113614827750175</v>
          </cell>
          <cell r="E235">
            <v>0.98016402628206878</v>
          </cell>
          <cell r="F235">
            <v>0.94743432344485179</v>
          </cell>
          <cell r="G235">
            <v>1</v>
          </cell>
          <cell r="H235">
            <v>0.98827059522907235</v>
          </cell>
          <cell r="I235">
            <v>0.95890842754204542</v>
          </cell>
          <cell r="J235">
            <v>0.95580732945267566</v>
          </cell>
          <cell r="K235">
            <v>0.94396640427360945</v>
          </cell>
          <cell r="L235">
            <v>0.94396640427360945</v>
          </cell>
          <cell r="M235">
            <v>0.96939414230627396</v>
          </cell>
          <cell r="N235">
            <v>0.98182217530138172</v>
          </cell>
          <cell r="O235">
            <v>0.91659067783561965</v>
          </cell>
          <cell r="P235">
            <v>0.94751706841529681</v>
          </cell>
          <cell r="Q235">
            <v>0.96594345588622121</v>
          </cell>
          <cell r="R235">
            <v>0.91140965076197944</v>
          </cell>
          <cell r="S235">
            <v>0.95985769982051461</v>
          </cell>
          <cell r="T235">
            <v>0.96359865720585203</v>
          </cell>
          <cell r="U235">
            <v>1.019073940576624</v>
          </cell>
          <cell r="V235">
            <v>0.91629222496530138</v>
          </cell>
          <cell r="W235">
            <v>0.89115337523267779</v>
          </cell>
          <cell r="X235">
            <v>0.8797676595726337</v>
          </cell>
          <cell r="Y235">
            <v>0.89290339975411948</v>
          </cell>
          <cell r="Z235">
            <v>0.95457490139794221</v>
          </cell>
        </row>
        <row r="236">
          <cell r="C236">
            <v>1.01554749284344</v>
          </cell>
          <cell r="D236">
            <v>1.0233649444366932</v>
          </cell>
          <cell r="E236">
            <v>0.99179721729439441</v>
          </cell>
          <cell r="F236">
            <v>0.95867905816346277</v>
          </cell>
          <cell r="G236">
            <v>1.011868616578852</v>
          </cell>
          <cell r="H236">
            <v>1</v>
          </cell>
          <cell r="I236">
            <v>0.97028934400277167</v>
          </cell>
          <cell r="J236">
            <v>0.96715144016920584</v>
          </cell>
          <cell r="K236">
            <v>0.95516997958925043</v>
          </cell>
          <cell r="L236">
            <v>0.95516997958925043</v>
          </cell>
          <cell r="M236">
            <v>0.9808995096950921</v>
          </cell>
          <cell r="N236">
            <v>0.99347504624864813</v>
          </cell>
          <cell r="O236">
            <v>0.92746934115060065</v>
          </cell>
          <cell r="P236">
            <v>0.95876278520223579</v>
          </cell>
          <cell r="Q236">
            <v>0.97740786840098604</v>
          </cell>
          <cell r="R236">
            <v>0.92222682245313869</v>
          </cell>
          <cell r="S236">
            <v>0.97124988282994307</v>
          </cell>
          <cell r="T236">
            <v>0.9750352402041248</v>
          </cell>
          <cell r="U236">
            <v>1.0311689384428278</v>
          </cell>
          <cell r="V236">
            <v>0.92716734605759765</v>
          </cell>
          <cell r="W236">
            <v>0.90173013295626414</v>
          </cell>
          <cell r="X236">
            <v>0.89020928460257531</v>
          </cell>
          <cell r="Y236">
            <v>0.90350092784775449</v>
          </cell>
          <cell r="Z236">
            <v>0.96590438489842978</v>
          </cell>
        </row>
        <row r="237">
          <cell r="C237">
            <v>1.046643971842423</v>
          </cell>
          <cell r="D237">
            <v>1.0547007969962514</v>
          </cell>
          <cell r="E237">
            <v>1.0221664531560199</v>
          </cell>
          <cell r="F237">
            <v>0.98803420246643892</v>
          </cell>
          <cell r="G237">
            <v>1.042852446884093</v>
          </cell>
          <cell r="H237">
            <v>1.0306204084182371</v>
          </cell>
          <cell r="I237">
            <v>1</v>
          </cell>
          <cell r="J237">
            <v>0.99676601226947315</v>
          </cell>
          <cell r="K237">
            <v>0.98441767447311257</v>
          </cell>
          <cell r="L237">
            <v>0.98441767447311257</v>
          </cell>
          <cell r="M237">
            <v>1.0109350532992043</v>
          </cell>
          <cell r="N237">
            <v>1.0238956579181089</v>
          </cell>
          <cell r="O237">
            <v>0.95586883117202537</v>
          </cell>
          <cell r="P237">
            <v>0.98812049326133489</v>
          </cell>
          <cell r="Q237">
            <v>1.0073364965226228</v>
          </cell>
          <cell r="R237">
            <v>0.9504657844109069</v>
          </cell>
          <cell r="S237">
            <v>1.0009899509183608</v>
          </cell>
          <cell r="T237">
            <v>1.0048912174813491</v>
          </cell>
          <cell r="U237">
            <v>1.0627437524861472</v>
          </cell>
          <cell r="V237">
            <v>0.95555758886593434</v>
          </cell>
          <cell r="W237">
            <v>0.92934147791041632</v>
          </cell>
          <cell r="X237">
            <v>0.91746785647481288</v>
          </cell>
          <cell r="Y237">
            <v>0.93116649526470896</v>
          </cell>
          <cell r="Z237">
            <v>0.9954807716569859</v>
          </cell>
        </row>
        <row r="238">
          <cell r="C238">
            <v>1.0500397876321905</v>
          </cell>
          <cell r="D238">
            <v>1.0581227529968344</v>
          </cell>
          <cell r="E238">
            <v>1.025482852117634</v>
          </cell>
          <cell r="F238">
            <v>0.99123986001172593</v>
          </cell>
          <cell r="G238">
            <v>1.046235961145674</v>
          </cell>
          <cell r="H238">
            <v>1.033964236071496</v>
          </cell>
          <cell r="I238">
            <v>1.0032444803401388</v>
          </cell>
          <cell r="J238">
            <v>1</v>
          </cell>
          <cell r="K238">
            <v>0.98761159826442568</v>
          </cell>
          <cell r="L238">
            <v>0.98761159826442568</v>
          </cell>
          <cell r="M238">
            <v>1.0142150122047908</v>
          </cell>
          <cell r="N238">
            <v>1.0272176672505775</v>
          </cell>
          <cell r="O238">
            <v>0.95897012880251442</v>
          </cell>
          <cell r="P238">
            <v>0.9913264307754095</v>
          </cell>
          <cell r="Q238">
            <v>1.0106047799814948</v>
          </cell>
          <cell r="R238">
            <v>0.95354955196240265</v>
          </cell>
          <cell r="S238">
            <v>1.0042376431347919</v>
          </cell>
          <cell r="T238">
            <v>1.0081515672804455</v>
          </cell>
          <cell r="U238">
            <v>1.0661918036976936</v>
          </cell>
          <cell r="V238">
            <v>0.95865787667688029</v>
          </cell>
          <cell r="W238">
            <v>0.93235670806477211</v>
          </cell>
          <cell r="X238">
            <v>0.92044456289785459</v>
          </cell>
          <cell r="Y238">
            <v>0.93418764665199117</v>
          </cell>
          <cell r="Z238">
            <v>0.99871058944961311</v>
          </cell>
        </row>
        <row r="239">
          <cell r="C239">
            <v>1.0632112760496866</v>
          </cell>
          <cell r="D239">
            <v>1.0713956325101093</v>
          </cell>
          <cell r="E239">
            <v>1.0383463032631057</v>
          </cell>
          <cell r="F239">
            <v>1.0036737739346888</v>
          </cell>
          <cell r="G239">
            <v>1.0593597351269179</v>
          </cell>
          <cell r="H239">
            <v>1.0469340759955916</v>
          </cell>
          <cell r="I239">
            <v>1.0158289778119105</v>
          </cell>
          <cell r="J239">
            <v>1.0125437993613533</v>
          </cell>
          <cell r="K239">
            <v>1</v>
          </cell>
          <cell r="L239">
            <v>1</v>
          </cell>
          <cell r="M239">
            <v>1.0269371218271601</v>
          </cell>
          <cell r="N239">
            <v>1.0401028795690062</v>
          </cell>
          <cell r="O239">
            <v>0.97099925769174422</v>
          </cell>
          <cell r="P239">
            <v>1.0037614306246627</v>
          </cell>
          <cell r="Q239">
            <v>1.023281603575207</v>
          </cell>
          <cell r="R239">
            <v>0.96551068622332725</v>
          </cell>
          <cell r="S239">
            <v>1.0168345986413929</v>
          </cell>
          <cell r="T239">
            <v>1.0207976182662453</v>
          </cell>
          <cell r="U239">
            <v>1.079565899763997</v>
          </cell>
          <cell r="V239">
            <v>0.97068308873809594</v>
          </cell>
          <cell r="W239">
            <v>0.94405200354394847</v>
          </cell>
          <cell r="X239">
            <v>0.93199043481809374</v>
          </cell>
          <cell r="Y239">
            <v>0.94590590905744854</v>
          </cell>
          <cell r="Z239">
            <v>1.011238214703728</v>
          </cell>
        </row>
        <row r="240">
          <cell r="C240">
            <v>1.0632112760496866</v>
          </cell>
          <cell r="D240">
            <v>1.0713956325101093</v>
          </cell>
          <cell r="E240">
            <v>1.0383463032631057</v>
          </cell>
          <cell r="F240">
            <v>1.0036737739346888</v>
          </cell>
          <cell r="G240">
            <v>1.0593597351269179</v>
          </cell>
          <cell r="H240">
            <v>1.0469340759955916</v>
          </cell>
          <cell r="I240">
            <v>1.0158289778119105</v>
          </cell>
          <cell r="J240">
            <v>1.0125437993613533</v>
          </cell>
          <cell r="K240">
            <v>1</v>
          </cell>
          <cell r="L240">
            <v>1</v>
          </cell>
          <cell r="M240">
            <v>1.0269371218271601</v>
          </cell>
          <cell r="N240">
            <v>1.0401028795690062</v>
          </cell>
          <cell r="O240">
            <v>0.97099925769174422</v>
          </cell>
          <cell r="P240">
            <v>1.0037614306246627</v>
          </cell>
          <cell r="Q240">
            <v>1.023281603575207</v>
          </cell>
          <cell r="R240">
            <v>0.96551068622332725</v>
          </cell>
          <cell r="S240">
            <v>1.0168345986413929</v>
          </cell>
          <cell r="T240">
            <v>1.0207976182662453</v>
          </cell>
          <cell r="U240">
            <v>1.079565899763997</v>
          </cell>
          <cell r="V240">
            <v>0.97068308873809594</v>
          </cell>
          <cell r="W240">
            <v>0.94405200354394847</v>
          </cell>
          <cell r="X240">
            <v>0.93199043481809374</v>
          </cell>
          <cell r="Y240">
            <v>0.94590590905744854</v>
          </cell>
          <cell r="Z240">
            <v>1.011238214703728</v>
          </cell>
        </row>
        <row r="241">
          <cell r="C241">
            <v>1.035322663336959</v>
          </cell>
          <cell r="D241">
            <v>1.0432923396554672</v>
          </cell>
          <cell r="E241">
            <v>1.0111099123728686</v>
          </cell>
          <cell r="F241">
            <v>0.97734686243391389</v>
          </cell>
          <cell r="G241">
            <v>1.0315721504370885</v>
          </cell>
          <cell r="H241">
            <v>1.0194724231341956</v>
          </cell>
          <cell r="I241">
            <v>0.98918322867179487</v>
          </cell>
          <cell r="J241">
            <v>0.98598422224702731</v>
          </cell>
          <cell r="K241">
            <v>0.97376945359689338</v>
          </cell>
          <cell r="L241">
            <v>0.97376945359689338</v>
          </cell>
          <cell r="M241">
            <v>1</v>
          </cell>
          <cell r="N241">
            <v>1.0128204127224665</v>
          </cell>
          <cell r="O241">
            <v>0.94552941660547873</v>
          </cell>
          <cell r="P241">
            <v>0.97743221984101369</v>
          </cell>
          <cell r="Q241">
            <v>0.99644036798918223</v>
          </cell>
          <cell r="R241">
            <v>0.94018481336565096</v>
          </cell>
          <cell r="S241">
            <v>0.99016247151744563</v>
          </cell>
          <cell r="T241">
            <v>0.99402153897213164</v>
          </cell>
          <cell r="U241">
            <v>1.0512482963350258</v>
          </cell>
          <cell r="V241">
            <v>0.94522154093624045</v>
          </cell>
          <cell r="W241">
            <v>0.91928900365804311</v>
          </cell>
          <cell r="X241">
            <v>0.90754381647034621</v>
          </cell>
          <cell r="Y241">
            <v>0.92109428021694428</v>
          </cell>
          <cell r="Z241">
            <v>0.98471288378834709</v>
          </cell>
        </row>
        <row r="242">
          <cell r="C242">
            <v>1.0222174141948881</v>
          </cell>
          <cell r="D242">
            <v>1.0300862093123617</v>
          </cell>
          <cell r="E242">
            <v>0.99831115138665105</v>
          </cell>
          <cell r="F242">
            <v>0.96497547853207311</v>
          </cell>
          <cell r="G242">
            <v>1.0185143757758766</v>
          </cell>
          <cell r="H242">
            <v>1.0065678083973926</v>
          </cell>
          <cell r="I242">
            <v>0.97666201850421364</v>
          </cell>
          <cell r="J242">
            <v>0.97350350551949949</v>
          </cell>
          <cell r="K242">
            <v>0.96144335300213402</v>
          </cell>
          <cell r="L242">
            <v>0.96144335300213402</v>
          </cell>
          <cell r="M242">
            <v>0.98734186973186577</v>
          </cell>
          <cell r="N242">
            <v>1</v>
          </cell>
          <cell r="O242">
            <v>0.93356078207773363</v>
          </cell>
          <cell r="P242">
            <v>0.96505975547399458</v>
          </cell>
          <cell r="Q242">
            <v>0.98382729600674756</v>
          </cell>
          <cell r="R242">
            <v>0.92828383152194704</v>
          </cell>
          <cell r="S242">
            <v>0.97762886596636012</v>
          </cell>
          <cell r="T242">
            <v>0.98143908484249121</v>
          </cell>
          <cell r="U242">
            <v>1.0379414584558628</v>
          </cell>
          <cell r="V242">
            <v>0.9332568035388229</v>
          </cell>
          <cell r="W242">
            <v>0.90765252369567628</v>
          </cell>
          <cell r="X242">
            <v>0.89605600861742485</v>
          </cell>
          <cell r="Y242">
            <v>0.90943494882872489</v>
          </cell>
          <cell r="Z242">
            <v>0.97224825982864405</v>
          </cell>
        </row>
        <row r="243">
          <cell r="C243">
            <v>1.0949661059238587</v>
          </cell>
          <cell r="D243">
            <v>1.1033949037788424</v>
          </cell>
          <cell r="E243">
            <v>1.0693584933643088</v>
          </cell>
          <cell r="F243">
            <v>1.0336504029061964</v>
          </cell>
          <cell r="G243">
            <v>1.090999531395342</v>
          </cell>
          <cell r="H243">
            <v>1.0782027562867138</v>
          </cell>
          <cell r="I243">
            <v>1.0461686450994159</v>
          </cell>
          <cell r="J243">
            <v>1.0427853485371024</v>
          </cell>
          <cell r="K243">
            <v>1.0298669047154538</v>
          </cell>
          <cell r="L243">
            <v>1.0298669047154538</v>
          </cell>
          <cell r="M243">
            <v>1.0576085549935343</v>
          </cell>
          <cell r="N243">
            <v>1.0711675331673629</v>
          </cell>
          <cell r="O243">
            <v>1</v>
          </cell>
          <cell r="P243">
            <v>1.0337406776301772</v>
          </cell>
          <cell r="Q243">
            <v>1.0538438577262648</v>
          </cell>
          <cell r="R243">
            <v>0.99434750189051191</v>
          </cell>
          <cell r="S243">
            <v>1.0472043007103924</v>
          </cell>
          <cell r="T243">
            <v>1.0512856834647655</v>
          </cell>
          <cell r="U243">
            <v>1.1118091916263015</v>
          </cell>
          <cell r="V243">
            <v>0.99967438805833919</v>
          </cell>
          <cell r="W243">
            <v>0.97224791478022887</v>
          </cell>
          <cell r="X243">
            <v>0.95982610433052029</v>
          </cell>
          <cell r="Y243">
            <v>0.97415719071305218</v>
          </cell>
          <cell r="Z243">
            <v>1.0414407701069099</v>
          </cell>
        </row>
        <row r="244">
          <cell r="C244">
            <v>1.0592270669216957</v>
          </cell>
          <cell r="D244">
            <v>1.067380753854386</v>
          </cell>
          <cell r="E244">
            <v>1.0344552715249482</v>
          </cell>
          <cell r="F244">
            <v>0.99991267178903342</v>
          </cell>
          <cell r="G244">
            <v>1.0553899590141207</v>
          </cell>
          <cell r="H244">
            <v>1.0430108629936714</v>
          </cell>
          <cell r="I244">
            <v>1.0120223260418943</v>
          </cell>
          <cell r="J244">
            <v>1.0087494582564556</v>
          </cell>
          <cell r="K244">
            <v>0.99625266471703156</v>
          </cell>
          <cell r="L244">
            <v>0.99625266471703156</v>
          </cell>
          <cell r="M244">
            <v>1.0230888441171471</v>
          </cell>
          <cell r="N244">
            <v>1.0362052653504801</v>
          </cell>
          <cell r="O244">
            <v>0.9673605979136598</v>
          </cell>
          <cell r="P244">
            <v>1</v>
          </cell>
          <cell r="Q244">
            <v>1.0194470243177172</v>
          </cell>
          <cell r="R244">
            <v>0.96189259396275961</v>
          </cell>
          <cell r="S244">
            <v>1.0130241784729612</v>
          </cell>
          <cell r="T244">
            <v>1.016972347334546</v>
          </cell>
          <cell r="U244">
            <v>1.0755204043775217</v>
          </cell>
          <cell r="V244">
            <v>0.96704561375108689</v>
          </cell>
          <cell r="W244">
            <v>0.94051432416211123</v>
          </cell>
          <cell r="X244">
            <v>0.92849795417831082</v>
          </cell>
          <cell r="Y244">
            <v>0.94236128247006923</v>
          </cell>
          <cell r="Z244">
            <v>1.0074487660622826</v>
          </cell>
        </row>
        <row r="245">
          <cell r="C245">
            <v>1.0390211964477527</v>
          </cell>
          <cell r="D245">
            <v>1.0470193432255583</v>
          </cell>
          <cell r="E245">
            <v>1.0147219491049821</v>
          </cell>
          <cell r="F245">
            <v>0.98083828579345989</v>
          </cell>
          <cell r="G245">
            <v>1.0352572854096651</v>
          </cell>
          <cell r="H245">
            <v>1.0231143336670434</v>
          </cell>
          <cell r="I245">
            <v>0.9927169356536284</v>
          </cell>
          <cell r="J245">
            <v>0.98950650126383843</v>
          </cell>
          <cell r="K245">
            <v>0.97724809720621941</v>
          </cell>
          <cell r="L245">
            <v>0.97724809720621941</v>
          </cell>
          <cell r="M245">
            <v>1.0035723482560237</v>
          </cell>
          <cell r="N245">
            <v>1.0164385599575207</v>
          </cell>
          <cell r="O245">
            <v>0.94890717696790849</v>
          </cell>
          <cell r="P245">
            <v>0.98092394812694417</v>
          </cell>
          <cell r="Q245">
            <v>1</v>
          </cell>
          <cell r="R245">
            <v>0.94354348094401774</v>
          </cell>
          <cell r="S245">
            <v>0.9936996766957511</v>
          </cell>
          <cell r="T245">
            <v>0.9975725300833288</v>
          </cell>
          <cell r="U245">
            <v>1.0550037213530861</v>
          </cell>
          <cell r="V245">
            <v>0.94859820145956009</v>
          </cell>
          <cell r="W245">
            <v>0.92257302412704267</v>
          </cell>
          <cell r="X245">
            <v>0.91078587904037922</v>
          </cell>
          <cell r="Y245">
            <v>0.92438474976251073</v>
          </cell>
          <cell r="Z245">
            <v>0.98823062114143245</v>
          </cell>
        </row>
        <row r="246">
          <cell r="C246">
            <v>1.1011905836159339</v>
          </cell>
          <cell r="D246">
            <v>1.1096672960720504</v>
          </cell>
          <cell r="E246">
            <v>1.0754374012417003</v>
          </cell>
          <cell r="F246">
            <v>1.0395263234844552</v>
          </cell>
          <cell r="G246">
            <v>1.0972014605769811</v>
          </cell>
          <cell r="H246">
            <v>1.0843319405306207</v>
          </cell>
          <cell r="I246">
            <v>1.0521157272587083</v>
          </cell>
          <cell r="J246">
            <v>1.0487131979056594</v>
          </cell>
          <cell r="K246">
            <v>1.0357213175046052</v>
          </cell>
          <cell r="L246">
            <v>1.0357213175046052</v>
          </cell>
          <cell r="M246">
            <v>1.0636206688132135</v>
          </cell>
          <cell r="N246">
            <v>1.0772567247675446</v>
          </cell>
          <cell r="O246">
            <v>1.0056846304724869</v>
          </cell>
          <cell r="P246">
            <v>1.0396171113868828</v>
          </cell>
          <cell r="Q246">
            <v>1.0598345706331387</v>
          </cell>
          <cell r="R246">
            <v>1</v>
          </cell>
          <cell r="S246">
            <v>1.0531572701891301</v>
          </cell>
          <cell r="T246">
            <v>1.0572618540962784</v>
          </cell>
          <cell r="U246">
            <v>1.1181294160366113</v>
          </cell>
          <cell r="V246">
            <v>1.0053571675472603</v>
          </cell>
          <cell r="W246">
            <v>0.97777478490340042</v>
          </cell>
          <cell r="X246">
            <v>0.9652823610514859</v>
          </cell>
          <cell r="Y246">
            <v>0.97969491436437184</v>
          </cell>
          <cell r="Z246">
            <v>1.04736097604395</v>
          </cell>
        </row>
        <row r="247">
          <cell r="C247">
            <v>1.045608870380943</v>
          </cell>
          <cell r="D247">
            <v>1.053657727561214</v>
          </cell>
          <cell r="E247">
            <v>1.0211555592723289</v>
          </cell>
          <cell r="F247">
            <v>0.98705706441904273</v>
          </cell>
          <cell r="G247">
            <v>1.0418210951341971</v>
          </cell>
          <cell r="H247">
            <v>1.029601153810477</v>
          </cell>
          <cell r="I247">
            <v>0.99901102811526465</v>
          </cell>
          <cell r="J247">
            <v>0.99578023870767896</v>
          </cell>
          <cell r="K247">
            <v>0.98344411307022206</v>
          </cell>
          <cell r="L247">
            <v>0.98344411307022206</v>
          </cell>
          <cell r="M247">
            <v>1.0099352669541981</v>
          </cell>
          <cell r="N247">
            <v>1.0228830538995253</v>
          </cell>
          <cell r="O247">
            <v>0.95492350377250135</v>
          </cell>
          <cell r="P247">
            <v>0.98714326987476864</v>
          </cell>
          <cell r="Q247">
            <v>1.0063402690490941</v>
          </cell>
          <cell r="R247">
            <v>0.94952580047272162</v>
          </cell>
          <cell r="S247">
            <v>1</v>
          </cell>
          <cell r="T247">
            <v>1.0038974083200425</v>
          </cell>
          <cell r="U247">
            <v>1.0616927287942601</v>
          </cell>
          <cell r="V247">
            <v>0.95461256927630045</v>
          </cell>
          <cell r="W247">
            <v>0.92842238531744448</v>
          </cell>
          <cell r="X247">
            <v>0.91656050655961085</v>
          </cell>
          <cell r="Y247">
            <v>0.93024559778088456</v>
          </cell>
          <cell r="Z247">
            <v>0.99449626916202249</v>
          </cell>
        </row>
        <row r="248">
          <cell r="C248">
            <v>1.0415495265902737</v>
          </cell>
          <cell r="D248">
            <v>1.0495671358734178</v>
          </cell>
          <cell r="E248">
            <v>1.0171911500211628</v>
          </cell>
          <cell r="F248">
            <v>0.98322503498720937</v>
          </cell>
          <cell r="G248">
            <v>1.0377764565381411</v>
          </cell>
          <cell r="H248">
            <v>1.0256039564176662</v>
          </cell>
          <cell r="I248">
            <v>0.99513259007914467</v>
          </cell>
          <cell r="J248">
            <v>0.99191434349258134</v>
          </cell>
          <cell r="K248">
            <v>0.97962611011811673</v>
          </cell>
          <cell r="L248">
            <v>0.97962611011811673</v>
          </cell>
          <cell r="M248">
            <v>1.0060144179914354</v>
          </cell>
          <cell r="N248">
            <v>1.0189119380348375</v>
          </cell>
          <cell r="O248">
            <v>0.9512162257401422</v>
          </cell>
          <cell r="P248">
            <v>0.98331090576943414</v>
          </cell>
          <cell r="Q248">
            <v>1.0024333768658089</v>
          </cell>
          <cell r="R248">
            <v>0.94583947782243172</v>
          </cell>
          <cell r="S248">
            <v>0.99611772250058439</v>
          </cell>
          <cell r="T248">
            <v>1</v>
          </cell>
          <cell r="U248">
            <v>1.0575709430019691</v>
          </cell>
          <cell r="V248">
            <v>0.95090649837793972</v>
          </cell>
          <cell r="W248">
            <v>0.92481799198097281</v>
          </cell>
          <cell r="X248">
            <v>0.91300216432814141</v>
          </cell>
          <cell r="Y248">
            <v>0.92663412622768937</v>
          </cell>
          <cell r="Z248">
            <v>0.9906353586730019</v>
          </cell>
        </row>
        <row r="249">
          <cell r="C249">
            <v>0.9848507407302457</v>
          </cell>
          <cell r="D249">
            <v>0.99243189576877744</v>
          </cell>
          <cell r="E249">
            <v>0.96181836003721299</v>
          </cell>
          <cell r="F249">
            <v>0.92970125691641547</v>
          </cell>
          <cell r="G249">
            <v>0.98128306512692165</v>
          </cell>
          <cell r="H249">
            <v>0.9697731988611914</v>
          </cell>
          <cell r="I249">
            <v>0.94096060095449496</v>
          </cell>
          <cell r="J249">
            <v>0.93791754591609899</v>
          </cell>
          <cell r="K249">
            <v>0.9262982465624463</v>
          </cell>
          <cell r="L249">
            <v>0.9262982465624463</v>
          </cell>
          <cell r="M249">
            <v>0.95125005527838369</v>
          </cell>
          <cell r="N249">
            <v>0.96344547358932164</v>
          </cell>
          <cell r="O249">
            <v>0.89943490981329965</v>
          </cell>
          <cell r="P249">
            <v>0.92978245315463759</v>
          </cell>
          <cell r="Q249">
            <v>0.9478639551313226</v>
          </cell>
          <cell r="R249">
            <v>0.89435085568597239</v>
          </cell>
          <cell r="S249">
            <v>0.94189210576555127</v>
          </cell>
          <cell r="T249">
            <v>0.94556304389514434</v>
          </cell>
          <cell r="U249">
            <v>1</v>
          </cell>
          <cell r="V249">
            <v>0.89914204306591772</v>
          </cell>
          <cell r="W249">
            <v>0.87447371554652376</v>
          </cell>
          <cell r="X249">
            <v>0.86330110558497219</v>
          </cell>
          <cell r="Y249">
            <v>0.87619098497297132</v>
          </cell>
          <cell r="Z249">
            <v>0.93670818513700183</v>
          </cell>
        </row>
        <row r="250">
          <cell r="C250">
            <v>1.0953227560932155</v>
          </cell>
          <cell r="D250">
            <v>1.1037542993593732</v>
          </cell>
          <cell r="E250">
            <v>1.0697068026733352</v>
          </cell>
          <cell r="F250">
            <v>1.0339870814474386</v>
          </cell>
          <cell r="G250">
            <v>1.0913548895799792</v>
          </cell>
          <cell r="H250">
            <v>1.0785539463313647</v>
          </cell>
          <cell r="I250">
            <v>1.0465094010574605</v>
          </cell>
          <cell r="J250">
            <v>1.0431250024945597</v>
          </cell>
          <cell r="K250">
            <v>1.0302023509032352</v>
          </cell>
          <cell r="L250">
            <v>1.0302023509032352</v>
          </cell>
          <cell r="M250">
            <v>1.0579530371361423</v>
          </cell>
          <cell r="N250">
            <v>1.0715164317132144</v>
          </cell>
          <cell r="O250">
            <v>1.000325717999331</v>
          </cell>
          <cell r="P250">
            <v>1.0340773855755219</v>
          </cell>
          <cell r="Q250">
            <v>1.0541871136392105</v>
          </cell>
          <cell r="R250">
            <v>0.99467137876946754</v>
          </cell>
          <cell r="S250">
            <v>1.0475453940001105</v>
          </cell>
          <cell r="T250">
            <v>1.0516281061343089</v>
          </cell>
          <cell r="U250">
            <v>1.1121713278918359</v>
          </cell>
          <cell r="V250">
            <v>1</v>
          </cell>
          <cell r="W250">
            <v>0.97256459342588486</v>
          </cell>
          <cell r="X250">
            <v>0.96013873696892849</v>
          </cell>
          <cell r="Y250">
            <v>0.97447449124424512</v>
          </cell>
          <cell r="Z250">
            <v>1.0417799861109709</v>
          </cell>
        </row>
        <row r="251">
          <cell r="C251">
            <v>1.1262210895781346</v>
          </cell>
          <cell r="D251">
            <v>1.1348904811261626</v>
          </cell>
          <cell r="E251">
            <v>1.0998825269849317</v>
          </cell>
          <cell r="F251">
            <v>1.06315517595103</v>
          </cell>
          <cell r="G251">
            <v>1.1221412921641043</v>
          </cell>
          <cell r="H251">
            <v>1.1089792427381397</v>
          </cell>
          <cell r="I251">
            <v>1.0760307419490802</v>
          </cell>
          <cell r="J251">
            <v>1.0725508717319472</v>
          </cell>
          <cell r="K251">
            <v>1.0592636806510913</v>
          </cell>
          <cell r="L251">
            <v>1.0592636806510913</v>
          </cell>
          <cell r="M251">
            <v>1.0877971954638759</v>
          </cell>
          <cell r="N251">
            <v>1.1017432044680644</v>
          </cell>
          <cell r="O251">
            <v>1.0285442476120346</v>
          </cell>
          <cell r="P251">
            <v>1.0632480274990852</v>
          </cell>
          <cell r="Q251">
            <v>1.0839250377456249</v>
          </cell>
          <cell r="R251">
            <v>1.0227304031968827</v>
          </cell>
          <cell r="S251">
            <v>1.0770959595702572</v>
          </cell>
          <cell r="T251">
            <v>1.0812938423245706</v>
          </cell>
          <cell r="U251">
            <v>1.1435449484894185</v>
          </cell>
          <cell r="V251">
            <v>1.0282093413224855</v>
          </cell>
          <cell r="W251">
            <v>1</v>
          </cell>
          <cell r="X251">
            <v>0.9872236183170251</v>
          </cell>
          <cell r="Y251">
            <v>1.0019637747778094</v>
          </cell>
          <cell r="Z251">
            <v>1.0711679133221095</v>
          </cell>
        </row>
        <row r="252">
          <cell r="C252">
            <v>1.140796339028098</v>
          </cell>
          <cell r="D252">
            <v>1.1495779275022546</v>
          </cell>
          <cell r="E252">
            <v>1.1141169098648214</v>
          </cell>
          <cell r="F252">
            <v>1.0769142433640817</v>
          </cell>
          <cell r="G252">
            <v>1.1366637419767984</v>
          </cell>
          <cell r="H252">
            <v>1.1233313528587152</v>
          </cell>
          <cell r="I252">
            <v>1.0899564414630289</v>
          </cell>
          <cell r="J252">
            <v>1.0864315357045289</v>
          </cell>
          <cell r="K252">
            <v>1.0729723853820241</v>
          </cell>
          <cell r="L252">
            <v>1.0729723853820241</v>
          </cell>
          <cell r="M252">
            <v>1.1018751732442384</v>
          </cell>
          <cell r="N252">
            <v>1.1160016677338687</v>
          </cell>
          <cell r="O252">
            <v>1.0418553897296856</v>
          </cell>
          <cell r="P252">
            <v>1.0770082965718175</v>
          </cell>
          <cell r="Q252">
            <v>1.0979529031056328</v>
          </cell>
          <cell r="R252">
            <v>1.0359663041088785</v>
          </cell>
          <cell r="S252">
            <v>1.0910354448432287</v>
          </cell>
          <cell r="T252">
            <v>1.0952876554634221</v>
          </cell>
          <cell r="U252">
            <v>1.1583443986468669</v>
          </cell>
          <cell r="V252">
            <v>1.0415161491733058</v>
          </cell>
          <cell r="W252">
            <v>1.0129417301672294</v>
          </cell>
          <cell r="X252">
            <v>1</v>
          </cell>
          <cell r="Y252">
            <v>1.0149309195883225</v>
          </cell>
          <cell r="Z252">
            <v>1.0850306794201185</v>
          </cell>
        </row>
        <row r="253">
          <cell r="C253">
            <v>1.1240137796677128</v>
          </cell>
          <cell r="D253">
            <v>1.1326661798504944</v>
          </cell>
          <cell r="E253">
            <v>1.0977268387061561</v>
          </cell>
          <cell r="F253">
            <v>1.0610714705596918</v>
          </cell>
          <cell r="G253">
            <v>1.119941978354402</v>
          </cell>
          <cell r="H253">
            <v>1.1068057255703296</v>
          </cell>
          <cell r="I253">
            <v>1.073921801402147</v>
          </cell>
          <cell r="J253">
            <v>1.0704487514728671</v>
          </cell>
          <cell r="K253">
            <v>1.0571876023022773</v>
          </cell>
          <cell r="L253">
            <v>1.0571876023022773</v>
          </cell>
          <cell r="M253">
            <v>1.0856651935396571</v>
          </cell>
          <cell r="N253">
            <v>1.0995838693992519</v>
          </cell>
          <cell r="O253">
            <v>1.0265283770764262</v>
          </cell>
          <cell r="P253">
            <v>1.0611641401255907</v>
          </cell>
          <cell r="Q253">
            <v>1.0818006249637027</v>
          </cell>
          <cell r="R253">
            <v>1.0207259273656659</v>
          </cell>
          <cell r="S253">
            <v>1.0749849312756927</v>
          </cell>
          <cell r="T253">
            <v>1.0791745864907671</v>
          </cell>
          <cell r="U253">
            <v>1.1413036850988005</v>
          </cell>
          <cell r="V253">
            <v>1.0261941271783963</v>
          </cell>
          <cell r="W253">
            <v>0.99804007407528783</v>
          </cell>
          <cell r="X253">
            <v>0.98528873315399745</v>
          </cell>
          <cell r="Y253">
            <v>1</v>
          </cell>
          <cell r="Z253">
            <v>1.0690685035590697</v>
          </cell>
        </row>
        <row r="254">
          <cell r="C254">
            <v>1.0513954680413118</v>
          </cell>
          <cell r="D254">
            <v>1.0594888691226987</v>
          </cell>
          <cell r="E254">
            <v>1.0268068276744466</v>
          </cell>
          <cell r="F254">
            <v>0.99251962528803839</v>
          </cell>
          <cell r="G254">
            <v>1.0475867305284627</v>
          </cell>
          <cell r="H254">
            <v>1.0352991617334417</v>
          </cell>
          <cell r="I254">
            <v>1.0045397444849606</v>
          </cell>
          <cell r="J254">
            <v>1.0012910752764697</v>
          </cell>
          <cell r="K254">
            <v>0.98888667918169959</v>
          </cell>
          <cell r="L254">
            <v>0.98888667918169959</v>
          </cell>
          <cell r="M254">
            <v>1.0155244401320729</v>
          </cell>
          <cell r="N254">
            <v>1.0285438825843176</v>
          </cell>
          <cell r="O254">
            <v>0.96020823142668421</v>
          </cell>
          <cell r="P254">
            <v>0.99260630782109449</v>
          </cell>
          <cell r="Q254">
            <v>1.0119095468272108</v>
          </cell>
          <cell r="R254">
            <v>0.95478065621383001</v>
          </cell>
          <cell r="S254">
            <v>1.0055341895275434</v>
          </cell>
          <cell r="T254">
            <v>1.0094531668438953</v>
          </cell>
          <cell r="U254">
            <v>1.0675683375754224</v>
          </cell>
          <cell r="V254">
            <v>0.95989557616005072</v>
          </cell>
          <cell r="W254">
            <v>0.93356045075940519</v>
          </cell>
          <cell r="X254">
            <v>0.92163292611637293</v>
          </cell>
          <cell r="Y254">
            <v>0.93539375322616702</v>
          </cell>
          <cell r="Z254">
            <v>1</v>
          </cell>
        </row>
        <row r="259">
          <cell r="C259">
            <v>1</v>
          </cell>
          <cell r="D259">
            <v>1.0076977705605525</v>
          </cell>
          <cell r="E259">
            <v>0.97661332855783334</v>
          </cell>
          <cell r="F259">
            <v>0.94400219085692305</v>
          </cell>
          <cell r="G259">
            <v>0.99637744537748052</v>
          </cell>
          <cell r="H259">
            <v>0.98469053101602522</v>
          </cell>
          <cell r="I259">
            <v>0.95543472938528007</v>
          </cell>
          <cell r="J259">
            <v>0.95234486519312878</v>
          </cell>
          <cell r="K259">
            <v>0.94054683441230502</v>
          </cell>
          <cell r="L259">
            <v>0.94054683441230502</v>
          </cell>
          <cell r="M259">
            <v>0.96588245907501902</v>
          </cell>
          <cell r="N259">
            <v>0.97826547084175153</v>
          </cell>
          <cell r="O259">
            <v>0.913270278038668</v>
          </cell>
          <cell r="P259">
            <v>0.94408463607919291</v>
          </cell>
          <cell r="Q259">
            <v>0.96244427295500823</v>
          </cell>
          <cell r="R259">
            <v>0.90810801951860276</v>
          </cell>
          <cell r="S259">
            <v>0.95638056287306883</v>
          </cell>
          <cell r="T259">
            <v>0.96010796843593738</v>
          </cell>
          <cell r="U259">
            <v>1.0153822895624991</v>
          </cell>
          <cell r="V259">
            <v>0.91297290633017469</v>
          </cell>
          <cell r="W259">
            <v>0.88792512345385477</v>
          </cell>
          <cell r="X259">
            <v>0.87658065317070577</v>
          </cell>
          <cell r="Y259">
            <v>0.88966880841587681</v>
          </cell>
          <cell r="Z259">
            <v>0.95111690167634211</v>
          </cell>
        </row>
        <row r="260">
          <cell r="C260">
            <v>0.99236103245889828</v>
          </cell>
          <cell r="D260">
            <v>1</v>
          </cell>
          <cell r="E260">
            <v>0.96915301104077278</v>
          </cell>
          <cell r="F260">
            <v>0.9367909887622381</v>
          </cell>
          <cell r="G260">
            <v>0.98876615041355609</v>
          </cell>
          <cell r="H260">
            <v>0.97716851201156363</v>
          </cell>
          <cell r="I260">
            <v>0.94813619449986464</v>
          </cell>
          <cell r="J260">
            <v>0.94506993367998371</v>
          </cell>
          <cell r="K260">
            <v>0.93336202767334342</v>
          </cell>
          <cell r="L260">
            <v>0.93336202767334342</v>
          </cell>
          <cell r="M260">
            <v>0.95850411432162552</v>
          </cell>
          <cell r="N260">
            <v>0.97079253266341092</v>
          </cell>
          <cell r="O260">
            <v>0.90629383602847768</v>
          </cell>
          <cell r="P260">
            <v>0.93687280418813113</v>
          </cell>
          <cell r="Q260">
            <v>0.95509219239378562</v>
          </cell>
          <cell r="R260">
            <v>0.90117101183368598</v>
          </cell>
          <cell r="S260">
            <v>0.94907480279634093</v>
          </cell>
          <cell r="T260">
            <v>0.95277373482910221</v>
          </cell>
          <cell r="U260">
            <v>1.0076258172107215</v>
          </cell>
          <cell r="V260">
            <v>0.90599873593281322</v>
          </cell>
          <cell r="W260">
            <v>0.88114229225686214</v>
          </cell>
          <cell r="X260">
            <v>0.86988448201397706</v>
          </cell>
          <cell r="Y260">
            <v>0.88287265726605735</v>
          </cell>
          <cell r="Z260">
            <v>0.94385135053664326</v>
          </cell>
        </row>
        <row r="261">
          <cell r="C261">
            <v>1.0239467051680544</v>
          </cell>
          <cell r="D261">
            <v>1.0318288119706718</v>
          </cell>
          <cell r="E261">
            <v>1</v>
          </cell>
          <cell r="F261">
            <v>0.9666079329993712</v>
          </cell>
          <cell r="G261">
            <v>1.0202374022980343</v>
          </cell>
          <cell r="H261">
            <v>1.008270624844041</v>
          </cell>
          <cell r="I261">
            <v>0.97831424315718918</v>
          </cell>
          <cell r="J261">
            <v>0.9751503868982192</v>
          </cell>
          <cell r="K261">
            <v>0.96306983215272324</v>
          </cell>
          <cell r="L261">
            <v>0.96306983215272324</v>
          </cell>
          <cell r="M261">
            <v>0.98901216154948379</v>
          </cell>
          <cell r="N261">
            <v>1.001691705648087</v>
          </cell>
          <cell r="O261">
            <v>0.935140092125607</v>
          </cell>
          <cell r="P261">
            <v>0.96669235251307117</v>
          </cell>
          <cell r="Q261">
            <v>0.98549164220014418</v>
          </cell>
          <cell r="R261">
            <v>0.92985421452276051</v>
          </cell>
          <cell r="S261">
            <v>0.97928272624064816</v>
          </cell>
          <cell r="T261">
            <v>0.98309939088557241</v>
          </cell>
          <cell r="U261">
            <v>1.0396973498835163</v>
          </cell>
          <cell r="V261">
            <v>0.93483559934448501</v>
          </cell>
          <cell r="W261">
            <v>0.9091880045965125</v>
          </cell>
          <cell r="X261">
            <v>0.89757187162820518</v>
          </cell>
          <cell r="Y261">
            <v>0.91097344506822608</v>
          </cell>
          <cell r="Z261">
            <v>0.97389301770113879</v>
          </cell>
        </row>
        <row r="262">
          <cell r="C262">
            <v>1.0593195754050577</v>
          </cell>
          <cell r="D262">
            <v>1.0674739744468278</v>
          </cell>
          <cell r="E262">
            <v>1.0345456165428042</v>
          </cell>
          <cell r="F262">
            <v>1</v>
          </cell>
          <cell r="G262">
            <v>1.0554821323804489</v>
          </cell>
          <cell r="H262">
            <v>1.0431019552212766</v>
          </cell>
          <cell r="I262">
            <v>1.0121107118596611</v>
          </cell>
          <cell r="J262">
            <v>1.0088375582355722</v>
          </cell>
          <cell r="K262">
            <v>0.99633967327821404</v>
          </cell>
          <cell r="L262">
            <v>0.99633967327821404</v>
          </cell>
          <cell r="M262">
            <v>1.0231781964385422</v>
          </cell>
          <cell r="N262">
            <v>1.0362957632055132</v>
          </cell>
          <cell r="O262">
            <v>0.96744508316198075</v>
          </cell>
          <cell r="P262">
            <v>1.000087335837849</v>
          </cell>
          <cell r="Q262">
            <v>1.0195360585777287</v>
          </cell>
          <cell r="R262">
            <v>0.96197660165837418</v>
          </cell>
          <cell r="S262">
            <v>1.0131126517883495</v>
          </cell>
          <cell r="T262">
            <v>1.0170611654665698</v>
          </cell>
          <cell r="U262">
            <v>1.0756143358531618</v>
          </cell>
          <cell r="V262">
            <v>0.96713007149000219</v>
          </cell>
          <cell r="W262">
            <v>0.94059646476862091</v>
          </cell>
          <cell r="X262">
            <v>0.92857904532508018</v>
          </cell>
          <cell r="Y262">
            <v>0.9424435843822303</v>
          </cell>
          <cell r="Z262">
            <v>1.0075367524443568</v>
          </cell>
        </row>
        <row r="263">
          <cell r="C263">
            <v>1.0036357252357786</v>
          </cell>
          <cell r="D263">
            <v>1.0113614827750175</v>
          </cell>
          <cell r="E263">
            <v>0.98016402628206878</v>
          </cell>
          <cell r="F263">
            <v>0.94743432344485179</v>
          </cell>
          <cell r="G263">
            <v>1</v>
          </cell>
          <cell r="H263">
            <v>0.98827059522907235</v>
          </cell>
          <cell r="I263">
            <v>0.95890842754204542</v>
          </cell>
          <cell r="J263">
            <v>0.95580732945267566</v>
          </cell>
          <cell r="K263">
            <v>0.94396640427360945</v>
          </cell>
          <cell r="L263">
            <v>0.94396640427360945</v>
          </cell>
          <cell r="M263">
            <v>0.96939414230627396</v>
          </cell>
          <cell r="N263">
            <v>0.98182217530138172</v>
          </cell>
          <cell r="O263">
            <v>0.91659067783561965</v>
          </cell>
          <cell r="P263">
            <v>0.94751706841529681</v>
          </cell>
          <cell r="Q263">
            <v>0.96594345588622121</v>
          </cell>
          <cell r="R263">
            <v>0.91140965076197944</v>
          </cell>
          <cell r="S263">
            <v>0.95985769982051461</v>
          </cell>
          <cell r="T263">
            <v>0.96359865720585203</v>
          </cell>
          <cell r="U263">
            <v>1.019073940576624</v>
          </cell>
          <cell r="V263">
            <v>0.91629222496530138</v>
          </cell>
          <cell r="W263">
            <v>0.89115337523267779</v>
          </cell>
          <cell r="X263">
            <v>0.8797676595726337</v>
          </cell>
          <cell r="Y263">
            <v>0.89290339975411948</v>
          </cell>
          <cell r="Z263">
            <v>0.95457490139794221</v>
          </cell>
        </row>
        <row r="264">
          <cell r="C264">
            <v>1.01554749284344</v>
          </cell>
          <cell r="D264">
            <v>1.0233649444366932</v>
          </cell>
          <cell r="E264">
            <v>0.99179721729439441</v>
          </cell>
          <cell r="F264">
            <v>0.95867905816346277</v>
          </cell>
          <cell r="G264">
            <v>1.011868616578852</v>
          </cell>
          <cell r="H264">
            <v>1</v>
          </cell>
          <cell r="I264">
            <v>0.97028934400277167</v>
          </cell>
          <cell r="J264">
            <v>0.96715144016920584</v>
          </cell>
          <cell r="K264">
            <v>0.95516997958925043</v>
          </cell>
          <cell r="L264">
            <v>0.95516997958925043</v>
          </cell>
          <cell r="M264">
            <v>0.9808995096950921</v>
          </cell>
          <cell r="N264">
            <v>0.99347504624864813</v>
          </cell>
          <cell r="O264">
            <v>0.92746934115060065</v>
          </cell>
          <cell r="P264">
            <v>0.95876278520223579</v>
          </cell>
          <cell r="Q264">
            <v>0.97740786840098604</v>
          </cell>
          <cell r="R264">
            <v>0.92222682245313869</v>
          </cell>
          <cell r="S264">
            <v>0.97124988282994307</v>
          </cell>
          <cell r="T264">
            <v>0.9750352402041248</v>
          </cell>
          <cell r="U264">
            <v>1.0311689384428278</v>
          </cell>
          <cell r="V264">
            <v>0.92716734605759765</v>
          </cell>
          <cell r="W264">
            <v>0.90173013295626414</v>
          </cell>
          <cell r="X264">
            <v>0.89020928460257531</v>
          </cell>
          <cell r="Y264">
            <v>0.90350092784775449</v>
          </cell>
          <cell r="Z264">
            <v>0.96590438489842978</v>
          </cell>
        </row>
        <row r="265">
          <cell r="C265">
            <v>1.046643971842423</v>
          </cell>
          <cell r="D265">
            <v>1.0547007969962514</v>
          </cell>
          <cell r="E265">
            <v>1.0221664531560199</v>
          </cell>
          <cell r="F265">
            <v>0.98803420246643892</v>
          </cell>
          <cell r="G265">
            <v>1.042852446884093</v>
          </cell>
          <cell r="H265">
            <v>1.0306204084182371</v>
          </cell>
          <cell r="I265">
            <v>1</v>
          </cell>
          <cell r="J265">
            <v>0.99676601226947315</v>
          </cell>
          <cell r="K265">
            <v>0.98441767447311257</v>
          </cell>
          <cell r="L265">
            <v>0.98441767447311257</v>
          </cell>
          <cell r="M265">
            <v>1.0109350532992043</v>
          </cell>
          <cell r="N265">
            <v>1.0238956579181089</v>
          </cell>
          <cell r="O265">
            <v>0.95586883117202537</v>
          </cell>
          <cell r="P265">
            <v>0.98812049326133489</v>
          </cell>
          <cell r="Q265">
            <v>1.0073364965226228</v>
          </cell>
          <cell r="R265">
            <v>0.9504657844109069</v>
          </cell>
          <cell r="S265">
            <v>1.0009899509183608</v>
          </cell>
          <cell r="T265">
            <v>1.0048912174813491</v>
          </cell>
          <cell r="U265">
            <v>1.0627437524861472</v>
          </cell>
          <cell r="V265">
            <v>0.95555758886593434</v>
          </cell>
          <cell r="W265">
            <v>0.92934147791041632</v>
          </cell>
          <cell r="X265">
            <v>0.91746785647481288</v>
          </cell>
          <cell r="Y265">
            <v>0.93116649526470896</v>
          </cell>
          <cell r="Z265">
            <v>0.9954807716569859</v>
          </cell>
        </row>
        <row r="266">
          <cell r="C266">
            <v>1.0500397876321905</v>
          </cell>
          <cell r="D266">
            <v>1.0581227529968344</v>
          </cell>
          <cell r="E266">
            <v>1.025482852117634</v>
          </cell>
          <cell r="F266">
            <v>0.99123986001172593</v>
          </cell>
          <cell r="G266">
            <v>1.046235961145674</v>
          </cell>
          <cell r="H266">
            <v>1.033964236071496</v>
          </cell>
          <cell r="I266">
            <v>1.0032444803401388</v>
          </cell>
          <cell r="J266">
            <v>1</v>
          </cell>
          <cell r="K266">
            <v>0.98761159826442568</v>
          </cell>
          <cell r="L266">
            <v>0.98761159826442568</v>
          </cell>
          <cell r="M266">
            <v>1.0142150122047908</v>
          </cell>
          <cell r="N266">
            <v>1.0272176672505775</v>
          </cell>
          <cell r="O266">
            <v>0.95897012880251442</v>
          </cell>
          <cell r="P266">
            <v>0.9913264307754095</v>
          </cell>
          <cell r="Q266">
            <v>1.0106047799814948</v>
          </cell>
          <cell r="R266">
            <v>0.95354955196240265</v>
          </cell>
          <cell r="S266">
            <v>1.0042376431347919</v>
          </cell>
          <cell r="T266">
            <v>1.0081515672804455</v>
          </cell>
          <cell r="U266">
            <v>1.0661918036976936</v>
          </cell>
          <cell r="V266">
            <v>0.95865787667688029</v>
          </cell>
          <cell r="W266">
            <v>0.93235670806477211</v>
          </cell>
          <cell r="X266">
            <v>0.92044456289785459</v>
          </cell>
          <cell r="Y266">
            <v>0.93418764665199117</v>
          </cell>
          <cell r="Z266">
            <v>0.99871058944961311</v>
          </cell>
        </row>
        <row r="267">
          <cell r="C267">
            <v>1.0632112760496866</v>
          </cell>
          <cell r="D267">
            <v>1.0713956325101093</v>
          </cell>
          <cell r="E267">
            <v>1.0383463032631057</v>
          </cell>
          <cell r="F267">
            <v>1.0036737739346888</v>
          </cell>
          <cell r="G267">
            <v>1.0593597351269179</v>
          </cell>
          <cell r="H267">
            <v>1.0469340759955916</v>
          </cell>
          <cell r="I267">
            <v>1.0158289778119105</v>
          </cell>
          <cell r="J267">
            <v>1.0125437993613533</v>
          </cell>
          <cell r="K267">
            <v>1</v>
          </cell>
          <cell r="L267">
            <v>1</v>
          </cell>
          <cell r="M267">
            <v>1.0269371218271601</v>
          </cell>
          <cell r="N267">
            <v>1.0401028795690062</v>
          </cell>
          <cell r="O267">
            <v>0.97099925769174422</v>
          </cell>
          <cell r="P267">
            <v>1.0037614306246627</v>
          </cell>
          <cell r="Q267">
            <v>1.023281603575207</v>
          </cell>
          <cell r="R267">
            <v>0.96551068622332725</v>
          </cell>
          <cell r="S267">
            <v>1.0168345986413929</v>
          </cell>
          <cell r="T267">
            <v>1.0207976182662453</v>
          </cell>
          <cell r="U267">
            <v>1.079565899763997</v>
          </cell>
          <cell r="V267">
            <v>0.97068308873809594</v>
          </cell>
          <cell r="W267">
            <v>0.94405200354394847</v>
          </cell>
          <cell r="X267">
            <v>0.93199043481809374</v>
          </cell>
          <cell r="Y267">
            <v>0.94590590905744854</v>
          </cell>
          <cell r="Z267">
            <v>1.011238214703728</v>
          </cell>
        </row>
        <row r="268">
          <cell r="C268">
            <v>1.0632112760496866</v>
          </cell>
          <cell r="D268">
            <v>1.0713956325101093</v>
          </cell>
          <cell r="E268">
            <v>1.0383463032631057</v>
          </cell>
          <cell r="F268">
            <v>1.0036737739346888</v>
          </cell>
          <cell r="G268">
            <v>1.0593597351269179</v>
          </cell>
          <cell r="H268">
            <v>1.0469340759955916</v>
          </cell>
          <cell r="I268">
            <v>1.0158289778119105</v>
          </cell>
          <cell r="J268">
            <v>1.0125437993613533</v>
          </cell>
          <cell r="K268">
            <v>1</v>
          </cell>
          <cell r="L268">
            <v>1</v>
          </cell>
          <cell r="M268">
            <v>1.0269371218271601</v>
          </cell>
          <cell r="N268">
            <v>1.0401028795690062</v>
          </cell>
          <cell r="O268">
            <v>0.97099925769174422</v>
          </cell>
          <cell r="P268">
            <v>1.0037614306246627</v>
          </cell>
          <cell r="Q268">
            <v>1.023281603575207</v>
          </cell>
          <cell r="R268">
            <v>0.96551068622332725</v>
          </cell>
          <cell r="S268">
            <v>1.0168345986413929</v>
          </cell>
          <cell r="T268">
            <v>1.0207976182662453</v>
          </cell>
          <cell r="U268">
            <v>1.079565899763997</v>
          </cell>
          <cell r="V268">
            <v>0.97068308873809594</v>
          </cell>
          <cell r="W268">
            <v>0.94405200354394847</v>
          </cell>
          <cell r="X268">
            <v>0.93199043481809374</v>
          </cell>
          <cell r="Y268">
            <v>0.94590590905744854</v>
          </cell>
          <cell r="Z268">
            <v>1.011238214703728</v>
          </cell>
        </row>
        <row r="269">
          <cell r="C269">
            <v>1.035322663336959</v>
          </cell>
          <cell r="D269">
            <v>1.0432923396554672</v>
          </cell>
          <cell r="E269">
            <v>1.0111099123728686</v>
          </cell>
          <cell r="F269">
            <v>0.97734686243391389</v>
          </cell>
          <cell r="G269">
            <v>1.0315721504370885</v>
          </cell>
          <cell r="H269">
            <v>1.0194724231341956</v>
          </cell>
          <cell r="I269">
            <v>0.98918322867179487</v>
          </cell>
          <cell r="J269">
            <v>0.98598422224702731</v>
          </cell>
          <cell r="K269">
            <v>0.97376945359689338</v>
          </cell>
          <cell r="L269">
            <v>0.97376945359689338</v>
          </cell>
          <cell r="M269">
            <v>1</v>
          </cell>
          <cell r="N269">
            <v>1.0128204127224665</v>
          </cell>
          <cell r="O269">
            <v>0.94552941660547873</v>
          </cell>
          <cell r="P269">
            <v>0.97743221984101369</v>
          </cell>
          <cell r="Q269">
            <v>0.99644036798918223</v>
          </cell>
          <cell r="R269">
            <v>0.94018481336565096</v>
          </cell>
          <cell r="S269">
            <v>0.99016247151744563</v>
          </cell>
          <cell r="T269">
            <v>0.99402153897213164</v>
          </cell>
          <cell r="U269">
            <v>1.0512482963350258</v>
          </cell>
          <cell r="V269">
            <v>0.94522154093624045</v>
          </cell>
          <cell r="W269">
            <v>0.91928900365804311</v>
          </cell>
          <cell r="X269">
            <v>0.90754381647034621</v>
          </cell>
          <cell r="Y269">
            <v>0.92109428021694428</v>
          </cell>
          <cell r="Z269">
            <v>0.98471288378834709</v>
          </cell>
        </row>
        <row r="270">
          <cell r="C270">
            <v>1.0222174141948881</v>
          </cell>
          <cell r="D270">
            <v>1.0300862093123617</v>
          </cell>
          <cell r="E270">
            <v>0.99831115138665105</v>
          </cell>
          <cell r="F270">
            <v>0.96497547853207311</v>
          </cell>
          <cell r="G270">
            <v>1.0185143757758766</v>
          </cell>
          <cell r="H270">
            <v>1.0065678083973926</v>
          </cell>
          <cell r="I270">
            <v>0.97666201850421364</v>
          </cell>
          <cell r="J270">
            <v>0.97350350551949949</v>
          </cell>
          <cell r="K270">
            <v>0.96144335300213402</v>
          </cell>
          <cell r="L270">
            <v>0.96144335300213402</v>
          </cell>
          <cell r="M270">
            <v>0.98734186973186577</v>
          </cell>
          <cell r="N270">
            <v>1</v>
          </cell>
          <cell r="O270">
            <v>0.93356078207773363</v>
          </cell>
          <cell r="P270">
            <v>0.96505975547399458</v>
          </cell>
          <cell r="Q270">
            <v>0.98382729600674756</v>
          </cell>
          <cell r="R270">
            <v>0.92828383152194704</v>
          </cell>
          <cell r="S270">
            <v>0.97762886596636012</v>
          </cell>
          <cell r="T270">
            <v>0.98143908484249121</v>
          </cell>
          <cell r="U270">
            <v>1.0379414584558628</v>
          </cell>
          <cell r="V270">
            <v>0.9332568035388229</v>
          </cell>
          <cell r="W270">
            <v>0.90765252369567628</v>
          </cell>
          <cell r="X270">
            <v>0.89605600861742485</v>
          </cell>
          <cell r="Y270">
            <v>0.90943494882872489</v>
          </cell>
          <cell r="Z270">
            <v>0.97224825982864405</v>
          </cell>
        </row>
        <row r="271">
          <cell r="C271">
            <v>1.0949661059238587</v>
          </cell>
          <cell r="D271">
            <v>1.1033949037788424</v>
          </cell>
          <cell r="E271">
            <v>1.0693584933643088</v>
          </cell>
          <cell r="F271">
            <v>1.0336504029061964</v>
          </cell>
          <cell r="G271">
            <v>1.090999531395342</v>
          </cell>
          <cell r="H271">
            <v>1.0782027562867138</v>
          </cell>
          <cell r="I271">
            <v>1.0461686450994159</v>
          </cell>
          <cell r="J271">
            <v>1.0427853485371024</v>
          </cell>
          <cell r="K271">
            <v>1.0298669047154538</v>
          </cell>
          <cell r="L271">
            <v>1.0298669047154538</v>
          </cell>
          <cell r="M271">
            <v>1.0576085549935343</v>
          </cell>
          <cell r="N271">
            <v>1.0711675331673629</v>
          </cell>
          <cell r="O271">
            <v>1</v>
          </cell>
          <cell r="P271">
            <v>1.0337406776301772</v>
          </cell>
          <cell r="Q271">
            <v>1.0538438577262648</v>
          </cell>
          <cell r="R271">
            <v>0.99434750189051191</v>
          </cell>
          <cell r="S271">
            <v>1.0472043007103924</v>
          </cell>
          <cell r="T271">
            <v>1.0512856834647655</v>
          </cell>
          <cell r="U271">
            <v>1.1118091916263015</v>
          </cell>
          <cell r="V271">
            <v>0.99967438805833919</v>
          </cell>
          <cell r="W271">
            <v>0.97224791478022887</v>
          </cell>
          <cell r="X271">
            <v>0.95982610433052029</v>
          </cell>
          <cell r="Y271">
            <v>0.97415719071305218</v>
          </cell>
          <cell r="Z271">
            <v>1.0414407701069099</v>
          </cell>
        </row>
        <row r="272">
          <cell r="C272">
            <v>1.0592270669216957</v>
          </cell>
          <cell r="D272">
            <v>1.067380753854386</v>
          </cell>
          <cell r="E272">
            <v>1.0344552715249482</v>
          </cell>
          <cell r="F272">
            <v>0.99991267178903342</v>
          </cell>
          <cell r="G272">
            <v>1.0553899590141207</v>
          </cell>
          <cell r="H272">
            <v>1.0430108629936714</v>
          </cell>
          <cell r="I272">
            <v>1.0120223260418943</v>
          </cell>
          <cell r="J272">
            <v>1.0087494582564556</v>
          </cell>
          <cell r="K272">
            <v>0.99625266471703156</v>
          </cell>
          <cell r="L272">
            <v>0.99625266471703156</v>
          </cell>
          <cell r="M272">
            <v>1.0230888441171471</v>
          </cell>
          <cell r="N272">
            <v>1.0362052653504801</v>
          </cell>
          <cell r="O272">
            <v>0.9673605979136598</v>
          </cell>
          <cell r="P272">
            <v>1</v>
          </cell>
          <cell r="Q272">
            <v>1.0194470243177172</v>
          </cell>
          <cell r="R272">
            <v>0.96189259396275961</v>
          </cell>
          <cell r="S272">
            <v>1.0130241784729612</v>
          </cell>
          <cell r="T272">
            <v>1.016972347334546</v>
          </cell>
          <cell r="U272">
            <v>1.0755204043775217</v>
          </cell>
          <cell r="V272">
            <v>0.96704561375108689</v>
          </cell>
          <cell r="W272">
            <v>0.94051432416211123</v>
          </cell>
          <cell r="X272">
            <v>0.92849795417831082</v>
          </cell>
          <cell r="Y272">
            <v>0.94236128247006923</v>
          </cell>
          <cell r="Z272">
            <v>1.0074487660622826</v>
          </cell>
        </row>
        <row r="273">
          <cell r="C273">
            <v>1.0390211964477527</v>
          </cell>
          <cell r="D273">
            <v>1.0470193432255583</v>
          </cell>
          <cell r="E273">
            <v>1.0147219491049821</v>
          </cell>
          <cell r="F273">
            <v>0.98083828579345989</v>
          </cell>
          <cell r="G273">
            <v>1.0352572854096651</v>
          </cell>
          <cell r="H273">
            <v>1.0231143336670434</v>
          </cell>
          <cell r="I273">
            <v>0.9927169356536284</v>
          </cell>
          <cell r="J273">
            <v>0.98950650126383843</v>
          </cell>
          <cell r="K273">
            <v>0.97724809720621941</v>
          </cell>
          <cell r="L273">
            <v>0.97724809720621941</v>
          </cell>
          <cell r="M273">
            <v>1.0035723482560237</v>
          </cell>
          <cell r="N273">
            <v>1.0164385599575207</v>
          </cell>
          <cell r="O273">
            <v>0.94890717696790849</v>
          </cell>
          <cell r="P273">
            <v>0.98092394812694417</v>
          </cell>
          <cell r="Q273">
            <v>1</v>
          </cell>
          <cell r="R273">
            <v>0.94354348094401774</v>
          </cell>
          <cell r="S273">
            <v>0.9936996766957511</v>
          </cell>
          <cell r="T273">
            <v>0.9975725300833288</v>
          </cell>
          <cell r="U273">
            <v>1.0550037213530861</v>
          </cell>
          <cell r="V273">
            <v>0.94859820145956009</v>
          </cell>
          <cell r="W273">
            <v>0.92257302412704267</v>
          </cell>
          <cell r="X273">
            <v>0.91078587904037922</v>
          </cell>
          <cell r="Y273">
            <v>0.92438474976251073</v>
          </cell>
          <cell r="Z273">
            <v>0.98823062114143245</v>
          </cell>
        </row>
        <row r="274">
          <cell r="C274">
            <v>1.1011905836159339</v>
          </cell>
          <cell r="D274">
            <v>1.1096672960720504</v>
          </cell>
          <cell r="E274">
            <v>1.0754374012417003</v>
          </cell>
          <cell r="F274">
            <v>1.0395263234844552</v>
          </cell>
          <cell r="G274">
            <v>1.0972014605769811</v>
          </cell>
          <cell r="H274">
            <v>1.0843319405306207</v>
          </cell>
          <cell r="I274">
            <v>1.0521157272587083</v>
          </cell>
          <cell r="J274">
            <v>1.0487131979056594</v>
          </cell>
          <cell r="K274">
            <v>1.0357213175046052</v>
          </cell>
          <cell r="L274">
            <v>1.0357213175046052</v>
          </cell>
          <cell r="M274">
            <v>1.0636206688132135</v>
          </cell>
          <cell r="N274">
            <v>1.0772567247675446</v>
          </cell>
          <cell r="O274">
            <v>1.0056846304724869</v>
          </cell>
          <cell r="P274">
            <v>1.0396171113868828</v>
          </cell>
          <cell r="Q274">
            <v>1.0598345706331387</v>
          </cell>
          <cell r="R274">
            <v>1</v>
          </cell>
          <cell r="S274">
            <v>1.0531572701891301</v>
          </cell>
          <cell r="T274">
            <v>1.0572618540962784</v>
          </cell>
          <cell r="U274">
            <v>1.1181294160366113</v>
          </cell>
          <cell r="V274">
            <v>1.0053571675472603</v>
          </cell>
          <cell r="W274">
            <v>0.97777478490340042</v>
          </cell>
          <cell r="X274">
            <v>0.9652823610514859</v>
          </cell>
          <cell r="Y274">
            <v>0.97969491436437184</v>
          </cell>
          <cell r="Z274">
            <v>1.04736097604395</v>
          </cell>
        </row>
        <row r="275">
          <cell r="C275">
            <v>1.045608870380943</v>
          </cell>
          <cell r="D275">
            <v>1.053657727561214</v>
          </cell>
          <cell r="E275">
            <v>1.0211555592723289</v>
          </cell>
          <cell r="F275">
            <v>0.98705706441904273</v>
          </cell>
          <cell r="G275">
            <v>1.0418210951341971</v>
          </cell>
          <cell r="H275">
            <v>1.029601153810477</v>
          </cell>
          <cell r="I275">
            <v>0.99901102811526465</v>
          </cell>
          <cell r="J275">
            <v>0.99578023870767896</v>
          </cell>
          <cell r="K275">
            <v>0.98344411307022206</v>
          </cell>
          <cell r="L275">
            <v>0.98344411307022206</v>
          </cell>
          <cell r="M275">
            <v>1.0099352669541981</v>
          </cell>
          <cell r="N275">
            <v>1.0228830538995253</v>
          </cell>
          <cell r="O275">
            <v>0.95492350377250135</v>
          </cell>
          <cell r="P275">
            <v>0.98714326987476864</v>
          </cell>
          <cell r="Q275">
            <v>1.0063402690490941</v>
          </cell>
          <cell r="R275">
            <v>0.94952580047272162</v>
          </cell>
          <cell r="S275">
            <v>1</v>
          </cell>
          <cell r="T275">
            <v>1.0038974083200425</v>
          </cell>
          <cell r="U275">
            <v>1.0616927287942601</v>
          </cell>
          <cell r="V275">
            <v>0.95461256927630045</v>
          </cell>
          <cell r="W275">
            <v>0.92842238531744448</v>
          </cell>
          <cell r="X275">
            <v>0.91656050655961085</v>
          </cell>
          <cell r="Y275">
            <v>0.93024559778088456</v>
          </cell>
          <cell r="Z275">
            <v>0.99449626916202249</v>
          </cell>
        </row>
        <row r="276">
          <cell r="C276">
            <v>1.0415495265902737</v>
          </cell>
          <cell r="D276">
            <v>1.0495671358734178</v>
          </cell>
          <cell r="E276">
            <v>1.0171911500211628</v>
          </cell>
          <cell r="F276">
            <v>0.98322503498720937</v>
          </cell>
          <cell r="G276">
            <v>1.0377764565381411</v>
          </cell>
          <cell r="H276">
            <v>1.0256039564176662</v>
          </cell>
          <cell r="I276">
            <v>0.99513259007914467</v>
          </cell>
          <cell r="J276">
            <v>0.99191434349258134</v>
          </cell>
          <cell r="K276">
            <v>0.97962611011811673</v>
          </cell>
          <cell r="L276">
            <v>0.97962611011811673</v>
          </cell>
          <cell r="M276">
            <v>1.0060144179914354</v>
          </cell>
          <cell r="N276">
            <v>1.0189119380348375</v>
          </cell>
          <cell r="O276">
            <v>0.9512162257401422</v>
          </cell>
          <cell r="P276">
            <v>0.98331090576943414</v>
          </cell>
          <cell r="Q276">
            <v>1.0024333768658089</v>
          </cell>
          <cell r="R276">
            <v>0.94583947782243172</v>
          </cell>
          <cell r="S276">
            <v>0.99611772250058439</v>
          </cell>
          <cell r="T276">
            <v>1</v>
          </cell>
          <cell r="U276">
            <v>1.0575709430019691</v>
          </cell>
          <cell r="V276">
            <v>0.95090649837793972</v>
          </cell>
          <cell r="W276">
            <v>0.92481799198097281</v>
          </cell>
          <cell r="X276">
            <v>0.91300216432814141</v>
          </cell>
          <cell r="Y276">
            <v>0.92663412622768937</v>
          </cell>
          <cell r="Z276">
            <v>0.9906353586730019</v>
          </cell>
        </row>
        <row r="277">
          <cell r="C277">
            <v>0.9848507407302457</v>
          </cell>
          <cell r="D277">
            <v>0.99243189576877744</v>
          </cell>
          <cell r="E277">
            <v>0.96181836003721299</v>
          </cell>
          <cell r="F277">
            <v>0.92970125691641547</v>
          </cell>
          <cell r="G277">
            <v>0.98128306512692165</v>
          </cell>
          <cell r="H277">
            <v>0.9697731988611914</v>
          </cell>
          <cell r="I277">
            <v>0.94096060095449496</v>
          </cell>
          <cell r="J277">
            <v>0.93791754591609899</v>
          </cell>
          <cell r="K277">
            <v>0.9262982465624463</v>
          </cell>
          <cell r="L277">
            <v>0.9262982465624463</v>
          </cell>
          <cell r="M277">
            <v>0.95125005527838369</v>
          </cell>
          <cell r="N277">
            <v>0.96344547358932164</v>
          </cell>
          <cell r="O277">
            <v>0.89943490981329965</v>
          </cell>
          <cell r="P277">
            <v>0.92978245315463759</v>
          </cell>
          <cell r="Q277">
            <v>0.9478639551313226</v>
          </cell>
          <cell r="R277">
            <v>0.89435085568597239</v>
          </cell>
          <cell r="S277">
            <v>0.94189210576555127</v>
          </cell>
          <cell r="T277">
            <v>0.94556304389514434</v>
          </cell>
          <cell r="U277">
            <v>1</v>
          </cell>
          <cell r="V277">
            <v>0.89914204306591772</v>
          </cell>
          <cell r="W277">
            <v>0.87447371554652376</v>
          </cell>
          <cell r="X277">
            <v>0.86330110558497219</v>
          </cell>
          <cell r="Y277">
            <v>0.87619098497297132</v>
          </cell>
          <cell r="Z277">
            <v>0.93670818513700183</v>
          </cell>
        </row>
        <row r="278">
          <cell r="C278">
            <v>1.0953227560932155</v>
          </cell>
          <cell r="D278">
            <v>1.1037542993593732</v>
          </cell>
          <cell r="E278">
            <v>1.0697068026733352</v>
          </cell>
          <cell r="F278">
            <v>1.0339870814474386</v>
          </cell>
          <cell r="G278">
            <v>1.0913548895799792</v>
          </cell>
          <cell r="H278">
            <v>1.0785539463313647</v>
          </cell>
          <cell r="I278">
            <v>1.0465094010574605</v>
          </cell>
          <cell r="J278">
            <v>1.0431250024945597</v>
          </cell>
          <cell r="K278">
            <v>1.0302023509032352</v>
          </cell>
          <cell r="L278">
            <v>1.0302023509032352</v>
          </cell>
          <cell r="M278">
            <v>1.0579530371361423</v>
          </cell>
          <cell r="N278">
            <v>1.0715164317132144</v>
          </cell>
          <cell r="O278">
            <v>1.000325717999331</v>
          </cell>
          <cell r="P278">
            <v>1.0340773855755219</v>
          </cell>
          <cell r="Q278">
            <v>1.0541871136392105</v>
          </cell>
          <cell r="R278">
            <v>0.99467137876946754</v>
          </cell>
          <cell r="S278">
            <v>1.0475453940001105</v>
          </cell>
          <cell r="T278">
            <v>1.0516281061343089</v>
          </cell>
          <cell r="U278">
            <v>1.1121713278918359</v>
          </cell>
          <cell r="V278">
            <v>1</v>
          </cell>
          <cell r="W278">
            <v>0.97256459342588486</v>
          </cell>
          <cell r="X278">
            <v>0.96013873696892849</v>
          </cell>
          <cell r="Y278">
            <v>0.97447449124424512</v>
          </cell>
          <cell r="Z278">
            <v>1.0417799861109709</v>
          </cell>
        </row>
        <row r="279">
          <cell r="C279">
            <v>1.1262210895781346</v>
          </cell>
          <cell r="D279">
            <v>1.1348904811261626</v>
          </cell>
          <cell r="E279">
            <v>1.0998825269849317</v>
          </cell>
          <cell r="F279">
            <v>1.06315517595103</v>
          </cell>
          <cell r="G279">
            <v>1.1221412921641043</v>
          </cell>
          <cell r="H279">
            <v>1.1089792427381397</v>
          </cell>
          <cell r="I279">
            <v>1.0760307419490802</v>
          </cell>
          <cell r="J279">
            <v>1.0725508717319472</v>
          </cell>
          <cell r="K279">
            <v>1.0592636806510913</v>
          </cell>
          <cell r="L279">
            <v>1.0592636806510913</v>
          </cell>
          <cell r="M279">
            <v>1.0877971954638759</v>
          </cell>
          <cell r="N279">
            <v>1.1017432044680644</v>
          </cell>
          <cell r="O279">
            <v>1.0285442476120346</v>
          </cell>
          <cell r="P279">
            <v>1.0632480274990852</v>
          </cell>
          <cell r="Q279">
            <v>1.0839250377456249</v>
          </cell>
          <cell r="R279">
            <v>1.0227304031968827</v>
          </cell>
          <cell r="S279">
            <v>1.0770959595702572</v>
          </cell>
          <cell r="T279">
            <v>1.0812938423245706</v>
          </cell>
          <cell r="U279">
            <v>1.1435449484894185</v>
          </cell>
          <cell r="V279">
            <v>1.0282093413224855</v>
          </cell>
          <cell r="W279">
            <v>1</v>
          </cell>
          <cell r="X279">
            <v>0.9872236183170251</v>
          </cell>
          <cell r="Y279">
            <v>1.0019637747778094</v>
          </cell>
          <cell r="Z279">
            <v>1.0711679133221095</v>
          </cell>
        </row>
        <row r="280">
          <cell r="C280">
            <v>1.140796339028098</v>
          </cell>
          <cell r="D280">
            <v>1.1495779275022546</v>
          </cell>
          <cell r="E280">
            <v>1.1141169098648214</v>
          </cell>
          <cell r="F280">
            <v>1.0769142433640817</v>
          </cell>
          <cell r="G280">
            <v>1.1366637419767984</v>
          </cell>
          <cell r="H280">
            <v>1.1233313528587152</v>
          </cell>
          <cell r="I280">
            <v>1.0899564414630289</v>
          </cell>
          <cell r="J280">
            <v>1.0864315357045289</v>
          </cell>
          <cell r="K280">
            <v>1.0729723853820241</v>
          </cell>
          <cell r="L280">
            <v>1.0729723853820241</v>
          </cell>
          <cell r="M280">
            <v>1.1018751732442384</v>
          </cell>
          <cell r="N280">
            <v>1.1160016677338687</v>
          </cell>
          <cell r="O280">
            <v>1.0418553897296856</v>
          </cell>
          <cell r="P280">
            <v>1.0770082965718175</v>
          </cell>
          <cell r="Q280">
            <v>1.0979529031056328</v>
          </cell>
          <cell r="R280">
            <v>1.0359663041088785</v>
          </cell>
          <cell r="S280">
            <v>1.0910354448432287</v>
          </cell>
          <cell r="T280">
            <v>1.0952876554634221</v>
          </cell>
          <cell r="U280">
            <v>1.1583443986468669</v>
          </cell>
          <cell r="V280">
            <v>1.0415161491733058</v>
          </cell>
          <cell r="W280">
            <v>1.0129417301672294</v>
          </cell>
          <cell r="X280">
            <v>1</v>
          </cell>
          <cell r="Y280">
            <v>1.0149309195883225</v>
          </cell>
          <cell r="Z280">
            <v>1.0850306794201185</v>
          </cell>
        </row>
        <row r="281">
          <cell r="C281">
            <v>1.1240137796677128</v>
          </cell>
          <cell r="D281">
            <v>1.1326661798504944</v>
          </cell>
          <cell r="E281">
            <v>1.0977268387061561</v>
          </cell>
          <cell r="F281">
            <v>1.0610714705596918</v>
          </cell>
          <cell r="G281">
            <v>1.119941978354402</v>
          </cell>
          <cell r="H281">
            <v>1.1068057255703296</v>
          </cell>
          <cell r="I281">
            <v>1.073921801402147</v>
          </cell>
          <cell r="J281">
            <v>1.0704487514728671</v>
          </cell>
          <cell r="K281">
            <v>1.0571876023022773</v>
          </cell>
          <cell r="L281">
            <v>1.0571876023022773</v>
          </cell>
          <cell r="M281">
            <v>1.0856651935396571</v>
          </cell>
          <cell r="N281">
            <v>1.0995838693992519</v>
          </cell>
          <cell r="O281">
            <v>1.0265283770764262</v>
          </cell>
          <cell r="P281">
            <v>1.0611641401255907</v>
          </cell>
          <cell r="Q281">
            <v>1.0818006249637027</v>
          </cell>
          <cell r="R281">
            <v>1.0207259273656659</v>
          </cell>
          <cell r="S281">
            <v>1.0749849312756927</v>
          </cell>
          <cell r="T281">
            <v>1.0791745864907671</v>
          </cell>
          <cell r="U281">
            <v>1.1413036850988005</v>
          </cell>
          <cell r="V281">
            <v>1.0261941271783963</v>
          </cell>
          <cell r="W281">
            <v>0.99804007407528783</v>
          </cell>
          <cell r="X281">
            <v>0.98528873315399745</v>
          </cell>
          <cell r="Y281">
            <v>1</v>
          </cell>
          <cell r="Z281">
            <v>1.0690685035590697</v>
          </cell>
        </row>
        <row r="282">
          <cell r="C282">
            <v>1.0513954680413118</v>
          </cell>
          <cell r="D282">
            <v>1.0594888691226987</v>
          </cell>
          <cell r="E282">
            <v>1.0268068276744466</v>
          </cell>
          <cell r="F282">
            <v>0.99251962528803839</v>
          </cell>
          <cell r="G282">
            <v>1.0475867305284627</v>
          </cell>
          <cell r="H282">
            <v>1.0352991617334417</v>
          </cell>
          <cell r="I282">
            <v>1.0045397444849606</v>
          </cell>
          <cell r="J282">
            <v>1.0012910752764697</v>
          </cell>
          <cell r="K282">
            <v>0.98888667918169959</v>
          </cell>
          <cell r="L282">
            <v>0.98888667918169959</v>
          </cell>
          <cell r="M282">
            <v>1.0155244401320729</v>
          </cell>
          <cell r="N282">
            <v>1.0285438825843176</v>
          </cell>
          <cell r="O282">
            <v>0.96020823142668421</v>
          </cell>
          <cell r="P282">
            <v>0.99260630782109449</v>
          </cell>
          <cell r="Q282">
            <v>1.0119095468272108</v>
          </cell>
          <cell r="R282">
            <v>0.95478065621383001</v>
          </cell>
          <cell r="S282">
            <v>1.0055341895275434</v>
          </cell>
          <cell r="T282">
            <v>1.0094531668438953</v>
          </cell>
          <cell r="U282">
            <v>1.0675683375754224</v>
          </cell>
          <cell r="V282">
            <v>0.95989557616005072</v>
          </cell>
          <cell r="W282">
            <v>0.93356045075940519</v>
          </cell>
          <cell r="X282">
            <v>0.92163292611637293</v>
          </cell>
          <cell r="Y282">
            <v>0.93539375322616702</v>
          </cell>
          <cell r="Z282">
            <v>1</v>
          </cell>
        </row>
        <row r="287">
          <cell r="C287">
            <v>1</v>
          </cell>
          <cell r="D287">
            <v>1.0076977705605525</v>
          </cell>
          <cell r="E287">
            <v>0.97661332855783334</v>
          </cell>
          <cell r="F287">
            <v>0.94400219085692305</v>
          </cell>
          <cell r="G287">
            <v>0.99637744537748052</v>
          </cell>
          <cell r="H287">
            <v>0.98469053101602522</v>
          </cell>
          <cell r="I287">
            <v>0.95543472938528007</v>
          </cell>
          <cell r="J287">
            <v>0.95234486519312878</v>
          </cell>
          <cell r="K287">
            <v>0.94054683441230502</v>
          </cell>
          <cell r="L287">
            <v>0.94054683441230502</v>
          </cell>
          <cell r="M287">
            <v>0.96588245907501902</v>
          </cell>
          <cell r="N287">
            <v>0.97826547084175153</v>
          </cell>
          <cell r="O287">
            <v>0.913270278038668</v>
          </cell>
          <cell r="P287">
            <v>0.94408463607919291</v>
          </cell>
          <cell r="Q287">
            <v>0.96244427295500823</v>
          </cell>
          <cell r="R287">
            <v>0.90810801951860276</v>
          </cell>
          <cell r="S287">
            <v>0.95638056287306883</v>
          </cell>
          <cell r="T287">
            <v>0.96010796843593738</v>
          </cell>
          <cell r="U287">
            <v>1.0153822895624991</v>
          </cell>
          <cell r="V287">
            <v>0.91297290633017469</v>
          </cell>
          <cell r="W287">
            <v>0.88792512345385477</v>
          </cell>
          <cell r="X287">
            <v>0.87658065317070577</v>
          </cell>
          <cell r="Y287">
            <v>0.88966880841587681</v>
          </cell>
          <cell r="Z287">
            <v>0.95111690167634211</v>
          </cell>
        </row>
        <row r="288">
          <cell r="C288">
            <v>0.99236103245889828</v>
          </cell>
          <cell r="D288">
            <v>1</v>
          </cell>
          <cell r="E288">
            <v>0.96915301104077278</v>
          </cell>
          <cell r="F288">
            <v>0.9367909887622381</v>
          </cell>
          <cell r="G288">
            <v>0.98876615041355609</v>
          </cell>
          <cell r="H288">
            <v>0.97716851201156363</v>
          </cell>
          <cell r="I288">
            <v>0.94813619449986464</v>
          </cell>
          <cell r="J288">
            <v>0.94506993367998371</v>
          </cell>
          <cell r="K288">
            <v>0.93336202767334342</v>
          </cell>
          <cell r="L288">
            <v>0.93336202767334342</v>
          </cell>
          <cell r="M288">
            <v>0.95850411432162552</v>
          </cell>
          <cell r="N288">
            <v>0.97079253266341092</v>
          </cell>
          <cell r="O288">
            <v>0.90629383602847768</v>
          </cell>
          <cell r="P288">
            <v>0.93687280418813113</v>
          </cell>
          <cell r="Q288">
            <v>0.95509219239378562</v>
          </cell>
          <cell r="R288">
            <v>0.90117101183368598</v>
          </cell>
          <cell r="S288">
            <v>0.94907480279634093</v>
          </cell>
          <cell r="T288">
            <v>0.95277373482910221</v>
          </cell>
          <cell r="U288">
            <v>1.0076258172107215</v>
          </cell>
          <cell r="V288">
            <v>0.90599873593281322</v>
          </cell>
          <cell r="W288">
            <v>0.88114229225686214</v>
          </cell>
          <cell r="X288">
            <v>0.86988448201397706</v>
          </cell>
          <cell r="Y288">
            <v>0.88287265726605735</v>
          </cell>
          <cell r="Z288">
            <v>0.94385135053664326</v>
          </cell>
        </row>
        <row r="289">
          <cell r="C289">
            <v>1.0239467051680544</v>
          </cell>
          <cell r="D289">
            <v>1.0318288119706718</v>
          </cell>
          <cell r="E289">
            <v>1</v>
          </cell>
          <cell r="F289">
            <v>0.9666079329993712</v>
          </cell>
          <cell r="G289">
            <v>1.0202374022980343</v>
          </cell>
          <cell r="H289">
            <v>1.008270624844041</v>
          </cell>
          <cell r="I289">
            <v>0.97831424315718918</v>
          </cell>
          <cell r="J289">
            <v>0.9751503868982192</v>
          </cell>
          <cell r="K289">
            <v>0.96306983215272324</v>
          </cell>
          <cell r="L289">
            <v>0.96306983215272324</v>
          </cell>
          <cell r="M289">
            <v>0.98901216154948379</v>
          </cell>
          <cell r="N289">
            <v>1.001691705648087</v>
          </cell>
          <cell r="O289">
            <v>0.935140092125607</v>
          </cell>
          <cell r="P289">
            <v>0.96669235251307117</v>
          </cell>
          <cell r="Q289">
            <v>0.98549164220014418</v>
          </cell>
          <cell r="R289">
            <v>0.92985421452276051</v>
          </cell>
          <cell r="S289">
            <v>0.97928272624064816</v>
          </cell>
          <cell r="T289">
            <v>0.98309939088557241</v>
          </cell>
          <cell r="U289">
            <v>1.0396973498835163</v>
          </cell>
          <cell r="V289">
            <v>0.93483559934448501</v>
          </cell>
          <cell r="W289">
            <v>0.9091880045965125</v>
          </cell>
          <cell r="X289">
            <v>0.89757187162820518</v>
          </cell>
          <cell r="Y289">
            <v>0.91097344506822608</v>
          </cell>
          <cell r="Z289">
            <v>0.97389301770113879</v>
          </cell>
        </row>
        <row r="290">
          <cell r="C290">
            <v>1.0593195754050577</v>
          </cell>
          <cell r="D290">
            <v>1.0674739744468278</v>
          </cell>
          <cell r="E290">
            <v>1.0345456165428042</v>
          </cell>
          <cell r="F290">
            <v>1</v>
          </cell>
          <cell r="G290">
            <v>1.0554821323804489</v>
          </cell>
          <cell r="H290">
            <v>1.0431019552212766</v>
          </cell>
          <cell r="I290">
            <v>1.0121107118596611</v>
          </cell>
          <cell r="J290">
            <v>1.0088375582355722</v>
          </cell>
          <cell r="K290">
            <v>0.99633967327821404</v>
          </cell>
          <cell r="L290">
            <v>0.99633967327821404</v>
          </cell>
          <cell r="M290">
            <v>1.0231781964385422</v>
          </cell>
          <cell r="N290">
            <v>1.0362957632055132</v>
          </cell>
          <cell r="O290">
            <v>0.96744508316198075</v>
          </cell>
          <cell r="P290">
            <v>1.000087335837849</v>
          </cell>
          <cell r="Q290">
            <v>1.0195360585777287</v>
          </cell>
          <cell r="R290">
            <v>0.96197660165837418</v>
          </cell>
          <cell r="S290">
            <v>1.0131126517883495</v>
          </cell>
          <cell r="T290">
            <v>1.0170611654665698</v>
          </cell>
          <cell r="U290">
            <v>1.0756143358531618</v>
          </cell>
          <cell r="V290">
            <v>0.96713007149000219</v>
          </cell>
          <cell r="W290">
            <v>0.94059646476862091</v>
          </cell>
          <cell r="X290">
            <v>0.92857904532508018</v>
          </cell>
          <cell r="Y290">
            <v>0.9424435843822303</v>
          </cell>
          <cell r="Z290">
            <v>1.0075367524443568</v>
          </cell>
        </row>
        <row r="291">
          <cell r="C291">
            <v>1.0036357252357786</v>
          </cell>
          <cell r="D291">
            <v>1.0113614827750175</v>
          </cell>
          <cell r="E291">
            <v>0.98016402628206878</v>
          </cell>
          <cell r="F291">
            <v>0.94743432344485179</v>
          </cell>
          <cell r="G291">
            <v>1</v>
          </cell>
          <cell r="H291">
            <v>0.98827059522907235</v>
          </cell>
          <cell r="I291">
            <v>0.95890842754204542</v>
          </cell>
          <cell r="J291">
            <v>0.95580732945267566</v>
          </cell>
          <cell r="K291">
            <v>0.94396640427360945</v>
          </cell>
          <cell r="L291">
            <v>0.94396640427360945</v>
          </cell>
          <cell r="M291">
            <v>0.96939414230627396</v>
          </cell>
          <cell r="N291">
            <v>0.98182217530138172</v>
          </cell>
          <cell r="O291">
            <v>0.91659067783561965</v>
          </cell>
          <cell r="P291">
            <v>0.94751706841529681</v>
          </cell>
          <cell r="Q291">
            <v>0.96594345588622121</v>
          </cell>
          <cell r="R291">
            <v>0.91140965076197944</v>
          </cell>
          <cell r="S291">
            <v>0.95985769982051461</v>
          </cell>
          <cell r="T291">
            <v>0.96359865720585203</v>
          </cell>
          <cell r="U291">
            <v>1.019073940576624</v>
          </cell>
          <cell r="V291">
            <v>0.91629222496530138</v>
          </cell>
          <cell r="W291">
            <v>0.89115337523267779</v>
          </cell>
          <cell r="X291">
            <v>0.8797676595726337</v>
          </cell>
          <cell r="Y291">
            <v>0.89290339975411948</v>
          </cell>
          <cell r="Z291">
            <v>0.95457490139794221</v>
          </cell>
        </row>
        <row r="292">
          <cell r="C292">
            <v>1.01554749284344</v>
          </cell>
          <cell r="D292">
            <v>1.0233649444366932</v>
          </cell>
          <cell r="E292">
            <v>0.99179721729439441</v>
          </cell>
          <cell r="F292">
            <v>0.95867905816346277</v>
          </cell>
          <cell r="G292">
            <v>1.011868616578852</v>
          </cell>
          <cell r="H292">
            <v>1</v>
          </cell>
          <cell r="I292">
            <v>0.97028934400277167</v>
          </cell>
          <cell r="J292">
            <v>0.96715144016920584</v>
          </cell>
          <cell r="K292">
            <v>0.95516997958925043</v>
          </cell>
          <cell r="L292">
            <v>0.95516997958925043</v>
          </cell>
          <cell r="M292">
            <v>0.9808995096950921</v>
          </cell>
          <cell r="N292">
            <v>0.99347504624864813</v>
          </cell>
          <cell r="O292">
            <v>0.92746934115060065</v>
          </cell>
          <cell r="P292">
            <v>0.95876278520223579</v>
          </cell>
          <cell r="Q292">
            <v>0.97740786840098604</v>
          </cell>
          <cell r="R292">
            <v>0.92222682245313869</v>
          </cell>
          <cell r="S292">
            <v>0.97124988282994307</v>
          </cell>
          <cell r="T292">
            <v>0.9750352402041248</v>
          </cell>
          <cell r="U292">
            <v>1.0311689384428278</v>
          </cell>
          <cell r="V292">
            <v>0.92716734605759765</v>
          </cell>
          <cell r="W292">
            <v>0.90173013295626414</v>
          </cell>
          <cell r="X292">
            <v>0.89020928460257531</v>
          </cell>
          <cell r="Y292">
            <v>0.90350092784775449</v>
          </cell>
          <cell r="Z292">
            <v>0.96590438489842978</v>
          </cell>
        </row>
        <row r="293">
          <cell r="C293">
            <v>1.046643971842423</v>
          </cell>
          <cell r="D293">
            <v>1.0547007969962514</v>
          </cell>
          <cell r="E293">
            <v>1.0221664531560199</v>
          </cell>
          <cell r="F293">
            <v>0.98803420246643892</v>
          </cell>
          <cell r="G293">
            <v>1.042852446884093</v>
          </cell>
          <cell r="H293">
            <v>1.0306204084182371</v>
          </cell>
          <cell r="I293">
            <v>1</v>
          </cell>
          <cell r="J293">
            <v>0.99676601226947315</v>
          </cell>
          <cell r="K293">
            <v>0.98441767447311257</v>
          </cell>
          <cell r="L293">
            <v>0.98441767447311257</v>
          </cell>
          <cell r="M293">
            <v>1.0109350532992043</v>
          </cell>
          <cell r="N293">
            <v>1.0238956579181089</v>
          </cell>
          <cell r="O293">
            <v>0.95586883117202537</v>
          </cell>
          <cell r="P293">
            <v>0.98812049326133489</v>
          </cell>
          <cell r="Q293">
            <v>1.0073364965226228</v>
          </cell>
          <cell r="R293">
            <v>0.9504657844109069</v>
          </cell>
          <cell r="S293">
            <v>1.0009899509183608</v>
          </cell>
          <cell r="T293">
            <v>1.0048912174813491</v>
          </cell>
          <cell r="U293">
            <v>1.0627437524861472</v>
          </cell>
          <cell r="V293">
            <v>0.95555758886593434</v>
          </cell>
          <cell r="W293">
            <v>0.92934147791041632</v>
          </cell>
          <cell r="X293">
            <v>0.91746785647481288</v>
          </cell>
          <cell r="Y293">
            <v>0.93116649526470896</v>
          </cell>
          <cell r="Z293">
            <v>0.9954807716569859</v>
          </cell>
        </row>
        <row r="294">
          <cell r="C294">
            <v>1.0500397876321905</v>
          </cell>
          <cell r="D294">
            <v>1.0581227529968344</v>
          </cell>
          <cell r="E294">
            <v>1.025482852117634</v>
          </cell>
          <cell r="F294">
            <v>0.99123986001172593</v>
          </cell>
          <cell r="G294">
            <v>1.046235961145674</v>
          </cell>
          <cell r="H294">
            <v>1.033964236071496</v>
          </cell>
          <cell r="I294">
            <v>1.0032444803401388</v>
          </cell>
          <cell r="J294">
            <v>1</v>
          </cell>
          <cell r="K294">
            <v>0.98761159826442568</v>
          </cell>
          <cell r="L294">
            <v>0.98761159826442568</v>
          </cell>
          <cell r="M294">
            <v>1.0142150122047908</v>
          </cell>
          <cell r="N294">
            <v>1.0272176672505775</v>
          </cell>
          <cell r="O294">
            <v>0.95897012880251442</v>
          </cell>
          <cell r="P294">
            <v>0.9913264307754095</v>
          </cell>
          <cell r="Q294">
            <v>1.0106047799814948</v>
          </cell>
          <cell r="R294">
            <v>0.95354955196240265</v>
          </cell>
          <cell r="S294">
            <v>1.0042376431347919</v>
          </cell>
          <cell r="T294">
            <v>1.0081515672804455</v>
          </cell>
          <cell r="U294">
            <v>1.0661918036976936</v>
          </cell>
          <cell r="V294">
            <v>0.95865787667688029</v>
          </cell>
          <cell r="W294">
            <v>0.93235670806477211</v>
          </cell>
          <cell r="X294">
            <v>0.92044456289785459</v>
          </cell>
          <cell r="Y294">
            <v>0.93418764665199117</v>
          </cell>
          <cell r="Z294">
            <v>0.99871058944961311</v>
          </cell>
        </row>
        <row r="295">
          <cell r="C295">
            <v>1.0632112760496866</v>
          </cell>
          <cell r="D295">
            <v>1.0713956325101093</v>
          </cell>
          <cell r="E295">
            <v>1.0383463032631057</v>
          </cell>
          <cell r="F295">
            <v>1.0036737739346888</v>
          </cell>
          <cell r="G295">
            <v>1.0593597351269179</v>
          </cell>
          <cell r="H295">
            <v>1.0469340759955916</v>
          </cell>
          <cell r="I295">
            <v>1.0158289778119105</v>
          </cell>
          <cell r="J295">
            <v>1.0125437993613533</v>
          </cell>
          <cell r="K295">
            <v>1</v>
          </cell>
          <cell r="L295">
            <v>1</v>
          </cell>
          <cell r="M295">
            <v>1.0269371218271601</v>
          </cell>
          <cell r="N295">
            <v>1.0401028795690062</v>
          </cell>
          <cell r="O295">
            <v>0.97099925769174422</v>
          </cell>
          <cell r="P295">
            <v>1.0037614306246627</v>
          </cell>
          <cell r="Q295">
            <v>1.023281603575207</v>
          </cell>
          <cell r="R295">
            <v>0.96551068622332725</v>
          </cell>
          <cell r="S295">
            <v>1.0168345986413929</v>
          </cell>
          <cell r="T295">
            <v>1.0207976182662453</v>
          </cell>
          <cell r="U295">
            <v>1.079565899763997</v>
          </cell>
          <cell r="V295">
            <v>0.97068308873809594</v>
          </cell>
          <cell r="W295">
            <v>0.94405200354394847</v>
          </cell>
          <cell r="X295">
            <v>0.93199043481809374</v>
          </cell>
          <cell r="Y295">
            <v>0.94590590905744854</v>
          </cell>
          <cell r="Z295">
            <v>1.011238214703728</v>
          </cell>
        </row>
        <row r="296">
          <cell r="C296">
            <v>1.0632112760496866</v>
          </cell>
          <cell r="D296">
            <v>1.0713956325101093</v>
          </cell>
          <cell r="E296">
            <v>1.0383463032631057</v>
          </cell>
          <cell r="F296">
            <v>1.0036737739346888</v>
          </cell>
          <cell r="G296">
            <v>1.0593597351269179</v>
          </cell>
          <cell r="H296">
            <v>1.0469340759955916</v>
          </cell>
          <cell r="I296">
            <v>1.0158289778119105</v>
          </cell>
          <cell r="J296">
            <v>1.0125437993613533</v>
          </cell>
          <cell r="K296">
            <v>1</v>
          </cell>
          <cell r="L296">
            <v>1</v>
          </cell>
          <cell r="M296">
            <v>1.0269371218271601</v>
          </cell>
          <cell r="N296">
            <v>1.0401028795690062</v>
          </cell>
          <cell r="O296">
            <v>0.97099925769174422</v>
          </cell>
          <cell r="P296">
            <v>1.0037614306246627</v>
          </cell>
          <cell r="Q296">
            <v>1.023281603575207</v>
          </cell>
          <cell r="R296">
            <v>0.96551068622332725</v>
          </cell>
          <cell r="S296">
            <v>1.0168345986413929</v>
          </cell>
          <cell r="T296">
            <v>1.0207976182662453</v>
          </cell>
          <cell r="U296">
            <v>1.079565899763997</v>
          </cell>
          <cell r="V296">
            <v>0.97068308873809594</v>
          </cell>
          <cell r="W296">
            <v>0.94405200354394847</v>
          </cell>
          <cell r="X296">
            <v>0.93199043481809374</v>
          </cell>
          <cell r="Y296">
            <v>0.94590590905744854</v>
          </cell>
          <cell r="Z296">
            <v>1.011238214703728</v>
          </cell>
        </row>
        <row r="297">
          <cell r="C297">
            <v>1.035322663336959</v>
          </cell>
          <cell r="D297">
            <v>1.0432923396554672</v>
          </cell>
          <cell r="E297">
            <v>1.0111099123728686</v>
          </cell>
          <cell r="F297">
            <v>0.97734686243391389</v>
          </cell>
          <cell r="G297">
            <v>1.0315721504370885</v>
          </cell>
          <cell r="H297">
            <v>1.0194724231341956</v>
          </cell>
          <cell r="I297">
            <v>0.98918322867179487</v>
          </cell>
          <cell r="J297">
            <v>0.98598422224702731</v>
          </cell>
          <cell r="K297">
            <v>0.97376945359689338</v>
          </cell>
          <cell r="L297">
            <v>0.97376945359689338</v>
          </cell>
          <cell r="M297">
            <v>1</v>
          </cell>
          <cell r="N297">
            <v>1.0128204127224665</v>
          </cell>
          <cell r="O297">
            <v>0.94552941660547873</v>
          </cell>
          <cell r="P297">
            <v>0.97743221984101369</v>
          </cell>
          <cell r="Q297">
            <v>0.99644036798918223</v>
          </cell>
          <cell r="R297">
            <v>0.94018481336565096</v>
          </cell>
          <cell r="S297">
            <v>0.99016247151744563</v>
          </cell>
          <cell r="T297">
            <v>0.99402153897213164</v>
          </cell>
          <cell r="U297">
            <v>1.0512482963350258</v>
          </cell>
          <cell r="V297">
            <v>0.94522154093624045</v>
          </cell>
          <cell r="W297">
            <v>0.91928900365804311</v>
          </cell>
          <cell r="X297">
            <v>0.90754381647034621</v>
          </cell>
          <cell r="Y297">
            <v>0.92109428021694428</v>
          </cell>
          <cell r="Z297">
            <v>0.98471288378834709</v>
          </cell>
        </row>
        <row r="298">
          <cell r="C298">
            <v>1.0222174141948881</v>
          </cell>
          <cell r="D298">
            <v>1.0300862093123617</v>
          </cell>
          <cell r="E298">
            <v>0.99831115138665105</v>
          </cell>
          <cell r="F298">
            <v>0.96497547853207311</v>
          </cell>
          <cell r="G298">
            <v>1.0185143757758766</v>
          </cell>
          <cell r="H298">
            <v>1.0065678083973926</v>
          </cell>
          <cell r="I298">
            <v>0.97666201850421364</v>
          </cell>
          <cell r="J298">
            <v>0.97350350551949949</v>
          </cell>
          <cell r="K298">
            <v>0.96144335300213402</v>
          </cell>
          <cell r="L298">
            <v>0.96144335300213402</v>
          </cell>
          <cell r="M298">
            <v>0.98734186973186577</v>
          </cell>
          <cell r="N298">
            <v>1</v>
          </cell>
          <cell r="O298">
            <v>0.93356078207773363</v>
          </cell>
          <cell r="P298">
            <v>0.96505975547399458</v>
          </cell>
          <cell r="Q298">
            <v>0.98382729600674756</v>
          </cell>
          <cell r="R298">
            <v>0.92828383152194704</v>
          </cell>
          <cell r="S298">
            <v>0.97762886596636012</v>
          </cell>
          <cell r="T298">
            <v>0.98143908484249121</v>
          </cell>
          <cell r="U298">
            <v>1.0379414584558628</v>
          </cell>
          <cell r="V298">
            <v>0.9332568035388229</v>
          </cell>
          <cell r="W298">
            <v>0.90765252369567628</v>
          </cell>
          <cell r="X298">
            <v>0.89605600861742485</v>
          </cell>
          <cell r="Y298">
            <v>0.90943494882872489</v>
          </cell>
          <cell r="Z298">
            <v>0.97224825982864405</v>
          </cell>
        </row>
        <row r="299">
          <cell r="C299">
            <v>1.0949661059238587</v>
          </cell>
          <cell r="D299">
            <v>1.1033949037788424</v>
          </cell>
          <cell r="E299">
            <v>1.0693584933643088</v>
          </cell>
          <cell r="F299">
            <v>1.0336504029061964</v>
          </cell>
          <cell r="G299">
            <v>1.090999531395342</v>
          </cell>
          <cell r="H299">
            <v>1.0782027562867138</v>
          </cell>
          <cell r="I299">
            <v>1.0461686450994159</v>
          </cell>
          <cell r="J299">
            <v>1.0427853485371024</v>
          </cell>
          <cell r="K299">
            <v>1.0298669047154538</v>
          </cell>
          <cell r="L299">
            <v>1.0298669047154538</v>
          </cell>
          <cell r="M299">
            <v>1.0576085549935343</v>
          </cell>
          <cell r="N299">
            <v>1.0711675331673629</v>
          </cell>
          <cell r="O299">
            <v>1</v>
          </cell>
          <cell r="P299">
            <v>1.0337406776301772</v>
          </cell>
          <cell r="Q299">
            <v>1.0538438577262648</v>
          </cell>
          <cell r="R299">
            <v>0.99434750189051191</v>
          </cell>
          <cell r="S299">
            <v>1.0472043007103924</v>
          </cell>
          <cell r="T299">
            <v>1.0512856834647655</v>
          </cell>
          <cell r="U299">
            <v>1.1118091916263015</v>
          </cell>
          <cell r="V299">
            <v>0.99967438805833919</v>
          </cell>
          <cell r="W299">
            <v>0.97224791478022887</v>
          </cell>
          <cell r="X299">
            <v>0.95982610433052029</v>
          </cell>
          <cell r="Y299">
            <v>0.97415719071305218</v>
          </cell>
          <cell r="Z299">
            <v>1.0414407701069099</v>
          </cell>
        </row>
        <row r="300">
          <cell r="C300">
            <v>1.0592270669216957</v>
          </cell>
          <cell r="D300">
            <v>1.067380753854386</v>
          </cell>
          <cell r="E300">
            <v>1.0344552715249482</v>
          </cell>
          <cell r="F300">
            <v>0.99991267178903342</v>
          </cell>
          <cell r="G300">
            <v>1.0553899590141207</v>
          </cell>
          <cell r="H300">
            <v>1.0430108629936714</v>
          </cell>
          <cell r="I300">
            <v>1.0120223260418943</v>
          </cell>
          <cell r="J300">
            <v>1.0087494582564556</v>
          </cell>
          <cell r="K300">
            <v>0.99625266471703156</v>
          </cell>
          <cell r="L300">
            <v>0.99625266471703156</v>
          </cell>
          <cell r="M300">
            <v>1.0230888441171471</v>
          </cell>
          <cell r="N300">
            <v>1.0362052653504801</v>
          </cell>
          <cell r="O300">
            <v>0.9673605979136598</v>
          </cell>
          <cell r="P300">
            <v>1</v>
          </cell>
          <cell r="Q300">
            <v>1.0194470243177172</v>
          </cell>
          <cell r="R300">
            <v>0.96189259396275961</v>
          </cell>
          <cell r="S300">
            <v>1.0130241784729612</v>
          </cell>
          <cell r="T300">
            <v>1.016972347334546</v>
          </cell>
          <cell r="U300">
            <v>1.0755204043775217</v>
          </cell>
          <cell r="V300">
            <v>0.96704561375108689</v>
          </cell>
          <cell r="W300">
            <v>0.94051432416211123</v>
          </cell>
          <cell r="X300">
            <v>0.92849795417831082</v>
          </cell>
          <cell r="Y300">
            <v>0.94236128247006923</v>
          </cell>
          <cell r="Z300">
            <v>1.0074487660622826</v>
          </cell>
        </row>
        <row r="301">
          <cell r="C301">
            <v>1.0390211964477527</v>
          </cell>
          <cell r="D301">
            <v>1.0470193432255583</v>
          </cell>
          <cell r="E301">
            <v>1.0147219491049821</v>
          </cell>
          <cell r="F301">
            <v>0.98083828579345989</v>
          </cell>
          <cell r="G301">
            <v>1.0352572854096651</v>
          </cell>
          <cell r="H301">
            <v>1.0231143336670434</v>
          </cell>
          <cell r="I301">
            <v>0.9927169356536284</v>
          </cell>
          <cell r="J301">
            <v>0.98950650126383843</v>
          </cell>
          <cell r="K301">
            <v>0.97724809720621941</v>
          </cell>
          <cell r="L301">
            <v>0.97724809720621941</v>
          </cell>
          <cell r="M301">
            <v>1.0035723482560237</v>
          </cell>
          <cell r="N301">
            <v>1.0164385599575207</v>
          </cell>
          <cell r="O301">
            <v>0.94890717696790849</v>
          </cell>
          <cell r="P301">
            <v>0.98092394812694417</v>
          </cell>
          <cell r="Q301">
            <v>1</v>
          </cell>
          <cell r="R301">
            <v>0.94354348094401774</v>
          </cell>
          <cell r="S301">
            <v>0.9936996766957511</v>
          </cell>
          <cell r="T301">
            <v>0.9975725300833288</v>
          </cell>
          <cell r="U301">
            <v>1.0550037213530861</v>
          </cell>
          <cell r="V301">
            <v>0.94859820145956009</v>
          </cell>
          <cell r="W301">
            <v>0.92257302412704267</v>
          </cell>
          <cell r="X301">
            <v>0.91078587904037922</v>
          </cell>
          <cell r="Y301">
            <v>0.92438474976251073</v>
          </cell>
          <cell r="Z301">
            <v>0.98823062114143245</v>
          </cell>
        </row>
        <row r="302">
          <cell r="C302">
            <v>1.1011905836159339</v>
          </cell>
          <cell r="D302">
            <v>1.1096672960720504</v>
          </cell>
          <cell r="E302">
            <v>1.0754374012417003</v>
          </cell>
          <cell r="F302">
            <v>1.0395263234844552</v>
          </cell>
          <cell r="G302">
            <v>1.0972014605769811</v>
          </cell>
          <cell r="H302">
            <v>1.0843319405306207</v>
          </cell>
          <cell r="I302">
            <v>1.0521157272587083</v>
          </cell>
          <cell r="J302">
            <v>1.0487131979056594</v>
          </cell>
          <cell r="K302">
            <v>1.0357213175046052</v>
          </cell>
          <cell r="L302">
            <v>1.0357213175046052</v>
          </cell>
          <cell r="M302">
            <v>1.0636206688132135</v>
          </cell>
          <cell r="N302">
            <v>1.0772567247675446</v>
          </cell>
          <cell r="O302">
            <v>1.0056846304724869</v>
          </cell>
          <cell r="P302">
            <v>1.0396171113868828</v>
          </cell>
          <cell r="Q302">
            <v>1.0598345706331387</v>
          </cell>
          <cell r="R302">
            <v>1</v>
          </cell>
          <cell r="S302">
            <v>1.0531572701891301</v>
          </cell>
          <cell r="T302">
            <v>1.0572618540962784</v>
          </cell>
          <cell r="U302">
            <v>1.1181294160366113</v>
          </cell>
          <cell r="V302">
            <v>1.0053571675472603</v>
          </cell>
          <cell r="W302">
            <v>0.97777478490340042</v>
          </cell>
          <cell r="X302">
            <v>0.9652823610514859</v>
          </cell>
          <cell r="Y302">
            <v>0.97969491436437184</v>
          </cell>
          <cell r="Z302">
            <v>1.04736097604395</v>
          </cell>
        </row>
        <row r="303">
          <cell r="C303">
            <v>1.045608870380943</v>
          </cell>
          <cell r="D303">
            <v>1.053657727561214</v>
          </cell>
          <cell r="E303">
            <v>1.0211555592723289</v>
          </cell>
          <cell r="F303">
            <v>0.98705706441904273</v>
          </cell>
          <cell r="G303">
            <v>1.0418210951341971</v>
          </cell>
          <cell r="H303">
            <v>1.029601153810477</v>
          </cell>
          <cell r="I303">
            <v>0.99901102811526465</v>
          </cell>
          <cell r="J303">
            <v>0.99578023870767896</v>
          </cell>
          <cell r="K303">
            <v>0.98344411307022206</v>
          </cell>
          <cell r="L303">
            <v>0.98344411307022206</v>
          </cell>
          <cell r="M303">
            <v>1.0099352669541981</v>
          </cell>
          <cell r="N303">
            <v>1.0228830538995253</v>
          </cell>
          <cell r="O303">
            <v>0.95492350377250135</v>
          </cell>
          <cell r="P303">
            <v>0.98714326987476864</v>
          </cell>
          <cell r="Q303">
            <v>1.0063402690490941</v>
          </cell>
          <cell r="R303">
            <v>0.94952580047272162</v>
          </cell>
          <cell r="S303">
            <v>1</v>
          </cell>
          <cell r="T303">
            <v>1.0038974083200425</v>
          </cell>
          <cell r="U303">
            <v>1.0616927287942601</v>
          </cell>
          <cell r="V303">
            <v>0.95461256927630045</v>
          </cell>
          <cell r="W303">
            <v>0.92842238531744448</v>
          </cell>
          <cell r="X303">
            <v>0.91656050655961085</v>
          </cell>
          <cell r="Y303">
            <v>0.93024559778088456</v>
          </cell>
          <cell r="Z303">
            <v>0.99449626916202249</v>
          </cell>
        </row>
        <row r="304">
          <cell r="C304">
            <v>1.0415495265902737</v>
          </cell>
          <cell r="D304">
            <v>1.0495671358734178</v>
          </cell>
          <cell r="E304">
            <v>1.0171911500211628</v>
          </cell>
          <cell r="F304">
            <v>0.98322503498720937</v>
          </cell>
          <cell r="G304">
            <v>1.0377764565381411</v>
          </cell>
          <cell r="H304">
            <v>1.0256039564176662</v>
          </cell>
          <cell r="I304">
            <v>0.99513259007914467</v>
          </cell>
          <cell r="J304">
            <v>0.99191434349258134</v>
          </cell>
          <cell r="K304">
            <v>0.97962611011811673</v>
          </cell>
          <cell r="L304">
            <v>0.97962611011811673</v>
          </cell>
          <cell r="M304">
            <v>1.0060144179914354</v>
          </cell>
          <cell r="N304">
            <v>1.0189119380348375</v>
          </cell>
          <cell r="O304">
            <v>0.9512162257401422</v>
          </cell>
          <cell r="P304">
            <v>0.98331090576943414</v>
          </cell>
          <cell r="Q304">
            <v>1.0024333768658089</v>
          </cell>
          <cell r="R304">
            <v>0.94583947782243172</v>
          </cell>
          <cell r="S304">
            <v>0.99611772250058439</v>
          </cell>
          <cell r="T304">
            <v>1</v>
          </cell>
          <cell r="U304">
            <v>1.0575709430019691</v>
          </cell>
          <cell r="V304">
            <v>0.95090649837793972</v>
          </cell>
          <cell r="W304">
            <v>0.92481799198097281</v>
          </cell>
          <cell r="X304">
            <v>0.91300216432814141</v>
          </cell>
          <cell r="Y304">
            <v>0.92663412622768937</v>
          </cell>
          <cell r="Z304">
            <v>0.9906353586730019</v>
          </cell>
        </row>
        <row r="305">
          <cell r="C305">
            <v>0.9848507407302457</v>
          </cell>
          <cell r="D305">
            <v>0.99243189576877744</v>
          </cell>
          <cell r="E305">
            <v>0.96181836003721299</v>
          </cell>
          <cell r="F305">
            <v>0.92970125691641547</v>
          </cell>
          <cell r="G305">
            <v>0.98128306512692165</v>
          </cell>
          <cell r="H305">
            <v>0.9697731988611914</v>
          </cell>
          <cell r="I305">
            <v>0.94096060095449496</v>
          </cell>
          <cell r="J305">
            <v>0.93791754591609899</v>
          </cell>
          <cell r="K305">
            <v>0.9262982465624463</v>
          </cell>
          <cell r="L305">
            <v>0.9262982465624463</v>
          </cell>
          <cell r="M305">
            <v>0.95125005527838369</v>
          </cell>
          <cell r="N305">
            <v>0.96344547358932164</v>
          </cell>
          <cell r="O305">
            <v>0.89943490981329965</v>
          </cell>
          <cell r="P305">
            <v>0.92978245315463759</v>
          </cell>
          <cell r="Q305">
            <v>0.9478639551313226</v>
          </cell>
          <cell r="R305">
            <v>0.89435085568597239</v>
          </cell>
          <cell r="S305">
            <v>0.94189210576555127</v>
          </cell>
          <cell r="T305">
            <v>0.94556304389514434</v>
          </cell>
          <cell r="U305">
            <v>1</v>
          </cell>
          <cell r="V305">
            <v>0.89914204306591772</v>
          </cell>
          <cell r="W305">
            <v>0.87447371554652376</v>
          </cell>
          <cell r="X305">
            <v>0.86330110558497219</v>
          </cell>
          <cell r="Y305">
            <v>0.87619098497297132</v>
          </cell>
          <cell r="Z305">
            <v>0.93670818513700183</v>
          </cell>
        </row>
        <row r="306">
          <cell r="C306">
            <v>1.0953227560932155</v>
          </cell>
          <cell r="D306">
            <v>1.1037542993593732</v>
          </cell>
          <cell r="E306">
            <v>1.0697068026733352</v>
          </cell>
          <cell r="F306">
            <v>1.0339870814474386</v>
          </cell>
          <cell r="G306">
            <v>1.0913548895799792</v>
          </cell>
          <cell r="H306">
            <v>1.0785539463313647</v>
          </cell>
          <cell r="I306">
            <v>1.0465094010574605</v>
          </cell>
          <cell r="J306">
            <v>1.0431250024945597</v>
          </cell>
          <cell r="K306">
            <v>1.0302023509032352</v>
          </cell>
          <cell r="L306">
            <v>1.0302023509032352</v>
          </cell>
          <cell r="M306">
            <v>1.0579530371361423</v>
          </cell>
          <cell r="N306">
            <v>1.0715164317132144</v>
          </cell>
          <cell r="O306">
            <v>1.000325717999331</v>
          </cell>
          <cell r="P306">
            <v>1.0340773855755219</v>
          </cell>
          <cell r="Q306">
            <v>1.0541871136392105</v>
          </cell>
          <cell r="R306">
            <v>0.99467137876946754</v>
          </cell>
          <cell r="S306">
            <v>1.0475453940001105</v>
          </cell>
          <cell r="T306">
            <v>1.0516281061343089</v>
          </cell>
          <cell r="U306">
            <v>1.1121713278918359</v>
          </cell>
          <cell r="V306">
            <v>1</v>
          </cell>
          <cell r="W306">
            <v>0.97256459342588486</v>
          </cell>
          <cell r="X306">
            <v>0.96013873696892849</v>
          </cell>
          <cell r="Y306">
            <v>0.97447449124424512</v>
          </cell>
          <cell r="Z306">
            <v>1.0417799861109709</v>
          </cell>
        </row>
        <row r="307">
          <cell r="C307">
            <v>1.1262210895781346</v>
          </cell>
          <cell r="D307">
            <v>1.1348904811261626</v>
          </cell>
          <cell r="E307">
            <v>1.0998825269849317</v>
          </cell>
          <cell r="F307">
            <v>1.06315517595103</v>
          </cell>
          <cell r="G307">
            <v>1.1221412921641043</v>
          </cell>
          <cell r="H307">
            <v>1.1089792427381397</v>
          </cell>
          <cell r="I307">
            <v>1.0760307419490802</v>
          </cell>
          <cell r="J307">
            <v>1.0725508717319472</v>
          </cell>
          <cell r="K307">
            <v>1.0592636806510913</v>
          </cell>
          <cell r="L307">
            <v>1.0592636806510913</v>
          </cell>
          <cell r="M307">
            <v>1.0877971954638759</v>
          </cell>
          <cell r="N307">
            <v>1.1017432044680644</v>
          </cell>
          <cell r="O307">
            <v>1.0285442476120346</v>
          </cell>
          <cell r="P307">
            <v>1.0632480274990852</v>
          </cell>
          <cell r="Q307">
            <v>1.0839250377456249</v>
          </cell>
          <cell r="R307">
            <v>1.0227304031968827</v>
          </cell>
          <cell r="S307">
            <v>1.0770959595702572</v>
          </cell>
          <cell r="T307">
            <v>1.0812938423245706</v>
          </cell>
          <cell r="U307">
            <v>1.1435449484894185</v>
          </cell>
          <cell r="V307">
            <v>1.0282093413224855</v>
          </cell>
          <cell r="W307">
            <v>1</v>
          </cell>
          <cell r="X307">
            <v>0.9872236183170251</v>
          </cell>
          <cell r="Y307">
            <v>1.0019637747778094</v>
          </cell>
          <cell r="Z307">
            <v>1.0711679133221095</v>
          </cell>
        </row>
        <row r="308">
          <cell r="C308">
            <v>1.140796339028098</v>
          </cell>
          <cell r="D308">
            <v>1.1495779275022546</v>
          </cell>
          <cell r="E308">
            <v>1.1141169098648214</v>
          </cell>
          <cell r="F308">
            <v>1.0769142433640817</v>
          </cell>
          <cell r="G308">
            <v>1.1366637419767984</v>
          </cell>
          <cell r="H308">
            <v>1.1233313528587152</v>
          </cell>
          <cell r="I308">
            <v>1.0899564414630289</v>
          </cell>
          <cell r="J308">
            <v>1.0864315357045289</v>
          </cell>
          <cell r="K308">
            <v>1.0729723853820241</v>
          </cell>
          <cell r="L308">
            <v>1.0729723853820241</v>
          </cell>
          <cell r="M308">
            <v>1.1018751732442384</v>
          </cell>
          <cell r="N308">
            <v>1.1160016677338687</v>
          </cell>
          <cell r="O308">
            <v>1.0418553897296856</v>
          </cell>
          <cell r="P308">
            <v>1.0770082965718175</v>
          </cell>
          <cell r="Q308">
            <v>1.0979529031056328</v>
          </cell>
          <cell r="R308">
            <v>1.0359663041088785</v>
          </cell>
          <cell r="S308">
            <v>1.0910354448432287</v>
          </cell>
          <cell r="T308">
            <v>1.0952876554634221</v>
          </cell>
          <cell r="U308">
            <v>1.1583443986468669</v>
          </cell>
          <cell r="V308">
            <v>1.0415161491733058</v>
          </cell>
          <cell r="W308">
            <v>1.0129417301672294</v>
          </cell>
          <cell r="X308">
            <v>1</v>
          </cell>
          <cell r="Y308">
            <v>1.0149309195883225</v>
          </cell>
          <cell r="Z308">
            <v>1.0850306794201185</v>
          </cell>
        </row>
        <row r="309">
          <cell r="C309">
            <v>1.1240137796677128</v>
          </cell>
          <cell r="D309">
            <v>1.1326661798504944</v>
          </cell>
          <cell r="E309">
            <v>1.0977268387061561</v>
          </cell>
          <cell r="F309">
            <v>1.0610714705596918</v>
          </cell>
          <cell r="G309">
            <v>1.119941978354402</v>
          </cell>
          <cell r="H309">
            <v>1.1068057255703296</v>
          </cell>
          <cell r="I309">
            <v>1.073921801402147</v>
          </cell>
          <cell r="J309">
            <v>1.0704487514728671</v>
          </cell>
          <cell r="K309">
            <v>1.0571876023022773</v>
          </cell>
          <cell r="L309">
            <v>1.0571876023022773</v>
          </cell>
          <cell r="M309">
            <v>1.0856651935396571</v>
          </cell>
          <cell r="N309">
            <v>1.0995838693992519</v>
          </cell>
          <cell r="O309">
            <v>1.0265283770764262</v>
          </cell>
          <cell r="P309">
            <v>1.0611641401255907</v>
          </cell>
          <cell r="Q309">
            <v>1.0818006249637027</v>
          </cell>
          <cell r="R309">
            <v>1.0207259273656659</v>
          </cell>
          <cell r="S309">
            <v>1.0749849312756927</v>
          </cell>
          <cell r="T309">
            <v>1.0791745864907671</v>
          </cell>
          <cell r="U309">
            <v>1.1413036850988005</v>
          </cell>
          <cell r="V309">
            <v>1.0261941271783963</v>
          </cell>
          <cell r="W309">
            <v>0.99804007407528783</v>
          </cell>
          <cell r="X309">
            <v>0.98528873315399745</v>
          </cell>
          <cell r="Y309">
            <v>1</v>
          </cell>
          <cell r="Z309">
            <v>1.0690685035590697</v>
          </cell>
        </row>
        <row r="310">
          <cell r="C310">
            <v>1.0513954680413118</v>
          </cell>
          <cell r="D310">
            <v>1.0594888691226987</v>
          </cell>
          <cell r="E310">
            <v>1.0268068276744466</v>
          </cell>
          <cell r="F310">
            <v>0.99251962528803839</v>
          </cell>
          <cell r="G310">
            <v>1.0475867305284627</v>
          </cell>
          <cell r="H310">
            <v>1.0352991617334417</v>
          </cell>
          <cell r="I310">
            <v>1.0045397444849606</v>
          </cell>
          <cell r="J310">
            <v>1.0012910752764697</v>
          </cell>
          <cell r="K310">
            <v>0.98888667918169959</v>
          </cell>
          <cell r="L310">
            <v>0.98888667918169959</v>
          </cell>
          <cell r="M310">
            <v>1.0155244401320729</v>
          </cell>
          <cell r="N310">
            <v>1.0285438825843176</v>
          </cell>
          <cell r="O310">
            <v>0.96020823142668421</v>
          </cell>
          <cell r="P310">
            <v>0.99260630782109449</v>
          </cell>
          <cell r="Q310">
            <v>1.0119095468272108</v>
          </cell>
          <cell r="R310">
            <v>0.95478065621383001</v>
          </cell>
          <cell r="S310">
            <v>1.0055341895275434</v>
          </cell>
          <cell r="T310">
            <v>1.0094531668438953</v>
          </cell>
          <cell r="U310">
            <v>1.0675683375754224</v>
          </cell>
          <cell r="V310">
            <v>0.95989557616005072</v>
          </cell>
          <cell r="W310">
            <v>0.93356045075940519</v>
          </cell>
          <cell r="X310">
            <v>0.92163292611637293</v>
          </cell>
          <cell r="Y310">
            <v>0.93539375322616702</v>
          </cell>
          <cell r="Z310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21">
          <cell r="CI121">
            <v>1199.7543236906586</v>
          </cell>
          <cell r="CJ121">
            <v>1191.4317316890103</v>
          </cell>
          <cell r="CK121">
            <v>1182.2822067277068</v>
          </cell>
          <cell r="CL121">
            <v>1172.3121923497815</v>
          </cell>
          <cell r="CM121">
            <v>1161.5272149454943</v>
          </cell>
          <cell r="CN121">
            <v>1149.9370549992736</v>
          </cell>
          <cell r="CO121">
            <v>1137.3457205901232</v>
          </cell>
          <cell r="CP121">
            <v>1120.6225832505331</v>
          </cell>
          <cell r="CQ121">
            <v>1099.25214556526</v>
          </cell>
          <cell r="CR121">
            <v>1072.7851363817817</v>
          </cell>
          <cell r="CS121">
            <v>1041.275360144969</v>
          </cell>
          <cell r="CT121">
            <v>1004.5680149449518</v>
          </cell>
          <cell r="CU121">
            <v>962.58538264741287</v>
          </cell>
          <cell r="CV121">
            <v>915.64115926059048</v>
          </cell>
          <cell r="CW121">
            <v>863.6525549269835</v>
          </cell>
          <cell r="CX121">
            <v>806.65870170252219</v>
          </cell>
          <cell r="CY121">
            <v>744.69918021680769</v>
          </cell>
        </row>
        <row r="122">
          <cell r="CI122">
            <v>523.89563381579148</v>
          </cell>
          <cell r="CJ122">
            <v>498.02966004278494</v>
          </cell>
          <cell r="CK122">
            <v>470.80876729539506</v>
          </cell>
          <cell r="CL122">
            <v>442.55105848463927</v>
          </cell>
          <cell r="CM122">
            <v>413.5738120365624</v>
          </cell>
          <cell r="CN122">
            <v>384.20199303976267</v>
          </cell>
          <cell r="CO122">
            <v>354.26038809150862</v>
          </cell>
          <cell r="CP122">
            <v>317.25322146835742</v>
          </cell>
          <cell r="CQ122">
            <v>274.33042828926426</v>
          </cell>
          <cell r="CR122">
            <v>227.5227748367596</v>
          </cell>
          <cell r="CS122">
            <v>180.20992513851954</v>
          </cell>
          <cell r="CT122">
            <v>135.26996664065339</v>
          </cell>
          <cell r="CU122">
            <v>95.30791020732164</v>
          </cell>
          <cell r="CV122">
            <v>62.471902953696969</v>
          </cell>
          <cell r="CW122">
            <v>37.428380999435639</v>
          </cell>
          <cell r="CX122">
            <v>19.998711339241364</v>
          </cell>
          <cell r="CY122">
            <v>9.164206445952372</v>
          </cell>
        </row>
        <row r="123">
          <cell r="CI123">
            <v>37.620475054826763</v>
          </cell>
          <cell r="CJ123">
            <v>36.421934203006273</v>
          </cell>
          <cell r="CK123">
            <v>35.137373375210984</v>
          </cell>
          <cell r="CL123">
            <v>33.776536059315944</v>
          </cell>
          <cell r="CM123">
            <v>32.3294395251895</v>
          </cell>
          <cell r="CN123">
            <v>30.807111904188588</v>
          </cell>
          <cell r="CO123">
            <v>29.185274929890667</v>
          </cell>
          <cell r="CP123">
            <v>27.095746559865738</v>
          </cell>
          <cell r="CQ123">
            <v>24.553256812234881</v>
          </cell>
          <cell r="CR123">
            <v>21.617708183454472</v>
          </cell>
          <cell r="CS123">
            <v>18.437776275964726</v>
          </cell>
          <cell r="CT123">
            <v>15.155282748380943</v>
          </cell>
          <cell r="CU123">
            <v>11.928950872539534</v>
          </cell>
          <cell r="CV123">
            <v>8.9373795521463695</v>
          </cell>
          <cell r="CW123">
            <v>6.2994456083400969</v>
          </cell>
          <cell r="CX123">
            <v>4.109546380401115</v>
          </cell>
          <cell r="CY123">
            <v>2.417532562778919</v>
          </cell>
        </row>
        <row r="124">
          <cell r="CI124">
            <v>76.914032837743079</v>
          </cell>
          <cell r="CJ124">
            <v>71.853051671076059</v>
          </cell>
          <cell r="CK124">
            <v>66.619006597167754</v>
          </cell>
          <cell r="CL124">
            <v>61.290130282102147</v>
          </cell>
          <cell r="CM124">
            <v>55.941662807390294</v>
          </cell>
          <cell r="CN124">
            <v>50.646756649941807</v>
          </cell>
          <cell r="CO124">
            <v>45.386436393741405</v>
          </cell>
          <cell r="CP124">
            <v>39.067639295761545</v>
          </cell>
          <cell r="CQ124">
            <v>32.023236378296147</v>
          </cell>
          <cell r="CR124">
            <v>24.741194145954637</v>
          </cell>
          <cell r="CS124">
            <v>17.884417982336963</v>
          </cell>
          <cell r="CT124">
            <v>11.940485657483102</v>
          </cell>
          <cell r="CU124">
            <v>7.2392337665049782</v>
          </cell>
          <cell r="CV124">
            <v>3.9152485709122073</v>
          </cell>
          <cell r="CW124">
            <v>1.8234729666718015</v>
          </cell>
          <cell r="CX124">
            <v>0.69176980912311015</v>
          </cell>
          <cell r="CY124">
            <v>0.19229481966596779</v>
          </cell>
        </row>
        <row r="125">
          <cell r="CI125">
            <v>15.086243563814918</v>
          </cell>
          <cell r="CJ125">
            <v>14.809675636991896</v>
          </cell>
          <cell r="CK125">
            <v>14.509116905897983</v>
          </cell>
          <cell r="CL125">
            <v>14.185769017428305</v>
          </cell>
          <cell r="CM125">
            <v>13.840876906823317</v>
          </cell>
          <cell r="CN125">
            <v>13.475889345656997</v>
          </cell>
          <cell r="CO125">
            <v>13.085938789521936</v>
          </cell>
          <cell r="CP125">
            <v>12.578358474090775</v>
          </cell>
          <cell r="CQ125">
            <v>11.946466923839754</v>
          </cell>
          <cell r="CR125">
            <v>11.189600884988486</v>
          </cell>
          <cell r="CS125">
            <v>10.325617337061503</v>
          </cell>
          <cell r="CT125">
            <v>9.3695100409793852</v>
          </cell>
          <cell r="CU125">
            <v>8.3417304910749444</v>
          </cell>
          <cell r="CV125">
            <v>7.274608191070401</v>
          </cell>
          <cell r="CW125">
            <v>6.1917865608950517</v>
          </cell>
          <cell r="CX125">
            <v>5.1211532859991493</v>
          </cell>
          <cell r="CY125">
            <v>4.0909771652026983</v>
          </cell>
        </row>
        <row r="126">
          <cell r="CI126">
            <v>220.57206984001303</v>
          </cell>
          <cell r="CJ126">
            <v>211.94565901991834</v>
          </cell>
          <cell r="CK126">
            <v>202.76936655228502</v>
          </cell>
          <cell r="CL126">
            <v>193.12907179643989</v>
          </cell>
          <cell r="CM126">
            <v>183.11208852965905</v>
          </cell>
          <cell r="CN126">
            <v>172.81082748333006</v>
          </cell>
          <cell r="CO126">
            <v>162.14285279054326</v>
          </cell>
          <cell r="CP126">
            <v>148.72581584159639</v>
          </cell>
          <cell r="CQ126">
            <v>132.78671349109783</v>
          </cell>
          <cell r="CR126">
            <v>114.8396634054439</v>
          </cell>
          <cell r="CS126">
            <v>95.92312325635217</v>
          </cell>
          <cell r="CT126">
            <v>76.974710512980266</v>
          </cell>
          <cell r="CU126">
            <v>58.961543545613445</v>
          </cell>
          <cell r="CV126">
            <v>42.870440917775987</v>
          </cell>
          <cell r="CW126">
            <v>29.25711680252995</v>
          </cell>
          <cell r="CX126">
            <v>18.464787100264722</v>
          </cell>
          <cell r="CY126">
            <v>10.540742208577171</v>
          </cell>
        </row>
        <row r="127">
          <cell r="CI127">
            <v>287.72947245237492</v>
          </cell>
          <cell r="CJ127">
            <v>279.92641060242471</v>
          </cell>
          <cell r="CK127">
            <v>271.52237897885237</v>
          </cell>
          <cell r="CL127">
            <v>262.57090239249084</v>
          </cell>
          <cell r="CM127">
            <v>253.12731566019463</v>
          </cell>
          <cell r="CN127">
            <v>243.25285300025365</v>
          </cell>
          <cell r="CO127">
            <v>232.83999247844</v>
          </cell>
          <cell r="CP127">
            <v>219.47965390469483</v>
          </cell>
          <cell r="CQ127">
            <v>203.16894459837511</v>
          </cell>
          <cell r="CR127">
            <v>184.12763305345896</v>
          </cell>
          <cell r="CS127">
            <v>163.0961524654434</v>
          </cell>
          <cell r="CT127">
            <v>140.75557870516249</v>
          </cell>
          <cell r="CU127">
            <v>117.91491557675357</v>
          </cell>
          <cell r="CV127">
            <v>95.600434779032668</v>
          </cell>
          <cell r="CW127">
            <v>74.549703693282339</v>
          </cell>
          <cell r="CX127">
            <v>55.480582360887752</v>
          </cell>
          <cell r="CY127">
            <v>38.970672000732193</v>
          </cell>
        </row>
        <row r="128">
          <cell r="CI128">
            <v>226.36516405464164</v>
          </cell>
          <cell r="CJ128">
            <v>219.58080276415086</v>
          </cell>
          <cell r="CK128">
            <v>212.29534498326669</v>
          </cell>
          <cell r="CL128">
            <v>204.56056087696803</v>
          </cell>
          <cell r="CM128">
            <v>196.42980433650735</v>
          </cell>
          <cell r="CN128">
            <v>187.96142084052599</v>
          </cell>
          <cell r="CO128">
            <v>179.06941984648506</v>
          </cell>
          <cell r="CP128">
            <v>167.714083861186</v>
          </cell>
          <cell r="CQ128">
            <v>153.93987100527414</v>
          </cell>
          <cell r="CR128">
            <v>137.99542892271643</v>
          </cell>
          <cell r="CS128">
            <v>120.5759863799436</v>
          </cell>
          <cell r="CT128">
            <v>102.32316075340117</v>
          </cell>
          <cell r="CU128">
            <v>83.973175752239754</v>
          </cell>
          <cell r="CV128">
            <v>66.411041423923578</v>
          </cell>
          <cell r="CW128">
            <v>50.250113945559804</v>
          </cell>
          <cell r="CX128">
            <v>36.045138541545924</v>
          </cell>
          <cell r="CY128">
            <v>24.191025126279669</v>
          </cell>
        </row>
        <row r="129">
          <cell r="CI129">
            <v>703.10102778722398</v>
          </cell>
          <cell r="CJ129">
            <v>680.16072192772208</v>
          </cell>
          <cell r="CK129">
            <v>655.59349584559686</v>
          </cell>
          <cell r="CL129">
            <v>629.59043587777421</v>
          </cell>
          <cell r="CM129">
            <v>602.34779095029342</v>
          </cell>
          <cell r="CN129">
            <v>574.07800295591596</v>
          </cell>
          <cell r="CO129">
            <v>544.51260111590227</v>
          </cell>
          <cell r="CP129">
            <v>506.92292415797652</v>
          </cell>
          <cell r="CQ129">
            <v>461.59964917236778</v>
          </cell>
          <cell r="CR129">
            <v>409.55144187563434</v>
          </cell>
          <cell r="CS129">
            <v>353.27066187555948</v>
          </cell>
          <cell r="CT129">
            <v>295.05243823080053</v>
          </cell>
          <cell r="CU129">
            <v>237.44970764988176</v>
          </cell>
          <cell r="CV129">
            <v>183.38791375444197</v>
          </cell>
          <cell r="CW129">
            <v>134.80553256755258</v>
          </cell>
          <cell r="CX129">
            <v>93.320326827479491</v>
          </cell>
          <cell r="CY129">
            <v>59.909999796986597</v>
          </cell>
        </row>
        <row r="130">
          <cell r="CI130">
            <v>123.43712609572799</v>
          </cell>
          <cell r="CJ130">
            <v>119.86970578362198</v>
          </cell>
          <cell r="CK130">
            <v>116.03456756077092</v>
          </cell>
          <cell r="CL130">
            <v>111.9579101421282</v>
          </cell>
          <cell r="CM130">
            <v>107.66676762181835</v>
          </cell>
          <cell r="CN130">
            <v>103.19083116660057</v>
          </cell>
          <cell r="CO130">
            <v>98.483432302546888</v>
          </cell>
          <cell r="CP130">
            <v>92.461292371528728</v>
          </cell>
          <cell r="CQ130">
            <v>85.138675370693647</v>
          </cell>
          <cell r="CR130">
            <v>76.635244170164171</v>
          </cell>
          <cell r="CS130">
            <v>67.306843280220619</v>
          </cell>
          <cell r="CT130">
            <v>57.481729050547514</v>
          </cell>
          <cell r="CU130">
            <v>47.541401526661822</v>
          </cell>
          <cell r="CV130">
            <v>37.953627233585607</v>
          </cell>
          <cell r="CW130">
            <v>29.047510506492671</v>
          </cell>
          <cell r="CX130">
            <v>21.12940185124836</v>
          </cell>
          <cell r="CY130">
            <v>14.428724812473092</v>
          </cell>
        </row>
        <row r="131">
          <cell r="CI131">
            <v>74.483219401367094</v>
          </cell>
          <cell r="CJ131">
            <v>71.759650544794937</v>
          </cell>
          <cell r="CK131">
            <v>68.85480304626563</v>
          </cell>
          <cell r="CL131">
            <v>65.794090738418404</v>
          </cell>
          <cell r="CM131">
            <v>62.603460434723964</v>
          </cell>
          <cell r="CN131">
            <v>59.310609904136108</v>
          </cell>
          <cell r="CO131">
            <v>55.887319693464832</v>
          </cell>
          <cell r="CP131">
            <v>51.563452075947474</v>
          </cell>
          <cell r="CQ131">
            <v>46.396674268869013</v>
          </cell>
          <cell r="CR131">
            <v>40.533597169995716</v>
          </cell>
          <cell r="CS131">
            <v>34.291000967168458</v>
          </cell>
          <cell r="CT131">
            <v>27.957702010559121</v>
          </cell>
          <cell r="CU131">
            <v>21.840627323406242</v>
          </cell>
          <cell r="CV131">
            <v>16.267712954165532</v>
          </cell>
          <cell r="CW131">
            <v>11.437869703857068</v>
          </cell>
          <cell r="CX131">
            <v>7.4930321403339715</v>
          </cell>
          <cell r="CY131">
            <v>4.4865369092434939</v>
          </cell>
        </row>
        <row r="132">
          <cell r="CI132">
            <v>43.008387570524029</v>
          </cell>
          <cell r="CJ132">
            <v>41.305901850236978</v>
          </cell>
          <cell r="CK132">
            <v>39.495789511968262</v>
          </cell>
          <cell r="CL132">
            <v>37.59519501707792</v>
          </cell>
          <cell r="CM132">
            <v>35.62153503277321</v>
          </cell>
          <cell r="CN132">
            <v>33.593213943813872</v>
          </cell>
          <cell r="CO132">
            <v>31.494209868838112</v>
          </cell>
          <cell r="CP132">
            <v>28.856419841497633</v>
          </cell>
          <cell r="CQ132">
            <v>25.726230225486937</v>
          </cell>
          <cell r="CR132">
            <v>22.206857180488925</v>
          </cell>
          <cell r="CS132">
            <v>18.504420891493982</v>
          </cell>
          <cell r="CT132">
            <v>14.804642409300396</v>
          </cell>
          <cell r="CU132">
            <v>11.298006860975702</v>
          </cell>
          <cell r="CV132">
            <v>8.1771813067785413</v>
          </cell>
          <cell r="CW132">
            <v>5.5489682986703546</v>
          </cell>
          <cell r="CX132">
            <v>3.4771740578637269</v>
          </cell>
          <cell r="CY132">
            <v>1.9668165721242894</v>
          </cell>
        </row>
        <row r="133">
          <cell r="CI133">
            <v>393.45610105173319</v>
          </cell>
          <cell r="CJ133">
            <v>375.41093285839679</v>
          </cell>
          <cell r="CK133">
            <v>356.35041617147601</v>
          </cell>
          <cell r="CL133">
            <v>336.48259369885005</v>
          </cell>
          <cell r="CM133">
            <v>316.01640706996841</v>
          </cell>
          <cell r="CN133">
            <v>295.16823226324578</v>
          </cell>
          <cell r="CO133">
            <v>273.80014378220631</v>
          </cell>
          <cell r="CP133">
            <v>247.23100301407629</v>
          </cell>
          <cell r="CQ133">
            <v>216.15927102235582</v>
          </cell>
          <cell r="CR133">
            <v>181.89848268917984</v>
          </cell>
          <cell r="CS133">
            <v>146.76154536197407</v>
          </cell>
          <cell r="CT133">
            <v>112.76405703396557</v>
          </cell>
          <cell r="CU133">
            <v>81.8185405948377</v>
          </cell>
          <cell r="CV133">
            <v>55.633471687948628</v>
          </cell>
          <cell r="CW133">
            <v>34.916444860816483</v>
          </cell>
          <cell r="CX133">
            <v>19.812210035276941</v>
          </cell>
          <cell r="CY133">
            <v>9.8416264617025622</v>
          </cell>
        </row>
        <row r="134">
          <cell r="CI134">
            <v>73.975593318371679</v>
          </cell>
          <cell r="CJ134">
            <v>71.860906963778149</v>
          </cell>
          <cell r="CK134">
            <v>69.586787356204795</v>
          </cell>
          <cell r="CL134">
            <v>67.168584985459191</v>
          </cell>
          <cell r="CM134">
            <v>64.622145371186846</v>
          </cell>
          <cell r="CN134">
            <v>61.964894022250839</v>
          </cell>
          <cell r="CO134">
            <v>59.168910383178137</v>
          </cell>
          <cell r="CP134">
            <v>55.590169414100487</v>
          </cell>
          <cell r="CQ134">
            <v>51.235518113431951</v>
          </cell>
          <cell r="CR134">
            <v>46.173922180021847</v>
          </cell>
          <cell r="CS134">
            <v>40.614566637266364</v>
          </cell>
          <cell r="CT134">
            <v>34.750360388875819</v>
          </cell>
          <cell r="CU134">
            <v>28.806354777322998</v>
          </cell>
          <cell r="CV134">
            <v>23.060122820717233</v>
          </cell>
          <cell r="CW134">
            <v>17.707757625009897</v>
          </cell>
          <cell r="CX134">
            <v>12.933287993098361</v>
          </cell>
          <cell r="CY134">
            <v>8.8764332441615998</v>
          </cell>
        </row>
        <row r="135">
          <cell r="CI135">
            <v>251.03037241002679</v>
          </cell>
          <cell r="CJ135">
            <v>237.87144129967351</v>
          </cell>
          <cell r="CK135">
            <v>224.06760661019635</v>
          </cell>
          <cell r="CL135">
            <v>209.78913349164264</v>
          </cell>
          <cell r="CM135">
            <v>195.20478581781521</v>
          </cell>
          <cell r="CN135">
            <v>180.48577710510466</v>
          </cell>
          <cell r="CO135">
            <v>165.55203196718165</v>
          </cell>
          <cell r="CP135">
            <v>147.19053665430923</v>
          </cell>
          <cell r="CQ135">
            <v>126.04726874703991</v>
          </cell>
          <cell r="CR135">
            <v>103.21302582845109</v>
          </cell>
          <cell r="CS135">
            <v>80.425402591053242</v>
          </cell>
          <cell r="CT135">
            <v>59.131390644149548</v>
          </cell>
          <cell r="CU135">
            <v>40.58434128635141</v>
          </cell>
          <cell r="CV135">
            <v>25.738999992351165</v>
          </cell>
          <cell r="CW135">
            <v>14.783993764801098</v>
          </cell>
          <cell r="CX135">
            <v>7.4744516242443835</v>
          </cell>
          <cell r="CY135">
            <v>3.1751621970743793</v>
          </cell>
        </row>
        <row r="136">
          <cell r="CI136">
            <v>443.17274858668139</v>
          </cell>
          <cell r="CJ136">
            <v>415.41622950307863</v>
          </cell>
          <cell r="CK136">
            <v>386.61317700533624</v>
          </cell>
          <cell r="CL136">
            <v>357.17730160958291</v>
          </cell>
          <cell r="CM136">
            <v>327.50949206129667</v>
          </cell>
          <cell r="CN136">
            <v>298.00354196187487</v>
          </cell>
          <cell r="CO136">
            <v>268.54272483118905</v>
          </cell>
          <cell r="CP136">
            <v>232.95628578248801</v>
          </cell>
          <cell r="CQ136">
            <v>192.97430848745793</v>
          </cell>
          <cell r="CR136">
            <v>151.20567361544585</v>
          </cell>
          <cell r="CS136">
            <v>111.31877968592866</v>
          </cell>
          <cell r="CT136">
            <v>76.103568483389381</v>
          </cell>
          <cell r="CU136">
            <v>47.582921907913637</v>
          </cell>
          <cell r="CV136">
            <v>26.786893458581705</v>
          </cell>
          <cell r="CW136">
            <v>13.164892072642393</v>
          </cell>
          <cell r="CX136">
            <v>5.3878702548733797</v>
          </cell>
          <cell r="CY136">
            <v>1.6850546356381599</v>
          </cell>
        </row>
        <row r="137">
          <cell r="CI137">
            <v>3261.4680708376309</v>
          </cell>
          <cell r="CJ137">
            <v>3108.6553608029667</v>
          </cell>
          <cell r="CK137">
            <v>2947.411931489738</v>
          </cell>
          <cell r="CL137">
            <v>2779.5332561025771</v>
          </cell>
          <cell r="CM137">
            <v>2606.8191147557895</v>
          </cell>
          <cell r="CN137">
            <v>2431.1275131989119</v>
          </cell>
          <cell r="CO137">
            <v>2251.3292495018554</v>
          </cell>
          <cell r="CP137">
            <v>2028.1444832998823</v>
          </cell>
          <cell r="CQ137">
            <v>1767.7432012052616</v>
          </cell>
          <cell r="CR137">
            <v>1481.5071338078376</v>
          </cell>
          <cell r="CS137">
            <v>1189.1455736219887</v>
          </cell>
          <cell r="CT137">
            <v>907.72795931281371</v>
          </cell>
          <cell r="CU137">
            <v>653.2416338156894</v>
          </cell>
          <cell r="CV137">
            <v>439.66312748110317</v>
          </cell>
          <cell r="CW137">
            <v>272.40277508012059</v>
          </cell>
          <cell r="CX137">
            <v>152.02066965031185</v>
          </cell>
          <cell r="CY137">
            <v>73.862929787420825</v>
          </cell>
        </row>
        <row r="138">
          <cell r="CI138">
            <v>111.68528246571482</v>
          </cell>
          <cell r="CJ138">
            <v>101.8212362655229</v>
          </cell>
          <cell r="CK138">
            <v>91.865792599572359</v>
          </cell>
          <cell r="CL138">
            <v>82.002513391614201</v>
          </cell>
          <cell r="CM138">
            <v>72.397543865580801</v>
          </cell>
          <cell r="CN138">
            <v>63.199896774529421</v>
          </cell>
          <cell r="CO138">
            <v>54.389267488105176</v>
          </cell>
          <cell r="CP138">
            <v>44.225574261460395</v>
          </cell>
          <cell r="CQ138">
            <v>33.521958442003161</v>
          </cell>
          <cell r="CR138">
            <v>23.290268558161841</v>
          </cell>
          <cell r="CS138">
            <v>14.626560200465217</v>
          </cell>
          <cell r="CT138">
            <v>8.1016992550253981</v>
          </cell>
          <cell r="CU138">
            <v>3.8201823772097736</v>
          </cell>
          <cell r="CV138">
            <v>1.4657805308527707</v>
          </cell>
          <cell r="CW138">
            <v>0.41465468309310394</v>
          </cell>
          <cell r="CX138">
            <v>6.9232848875680431E-2</v>
          </cell>
          <cell r="CY138">
            <v>2.1371998929066577E-3</v>
          </cell>
        </row>
        <row r="139">
          <cell r="CI139">
            <v>17.848726209560891</v>
          </cell>
          <cell r="CJ139">
            <v>16.597498644568798</v>
          </cell>
          <cell r="CK139">
            <v>15.309442421189656</v>
          </cell>
          <cell r="CL139">
            <v>14.004784067031634</v>
          </cell>
          <cell r="CM139">
            <v>12.70277151960185</v>
          </cell>
          <cell r="CN139">
            <v>11.421853542508575</v>
          </cell>
          <cell r="CO139">
            <v>10.157999064611325</v>
          </cell>
          <cell r="CP139">
            <v>8.6513349938055715</v>
          </cell>
          <cell r="CQ139">
            <v>6.9894151027584766</v>
          </cell>
          <cell r="CR139">
            <v>5.2961352376226518</v>
          </cell>
          <cell r="CS139">
            <v>3.7324176553001349</v>
          </cell>
          <cell r="CT139">
            <v>2.4108505576015191</v>
          </cell>
          <cell r="CU139">
            <v>1.3995930516144948</v>
          </cell>
          <cell r="CV139">
            <v>0.71494370889030534</v>
          </cell>
          <cell r="CW139">
            <v>0.30800636995729724</v>
          </cell>
          <cell r="CX139">
            <v>0.10435242148849849</v>
          </cell>
          <cell r="CY139">
            <v>2.4082172264638671E-2</v>
          </cell>
        </row>
        <row r="140">
          <cell r="CI140">
            <v>251.11416114237164</v>
          </cell>
          <cell r="CJ140">
            <v>228.08422342888863</v>
          </cell>
          <cell r="CK140">
            <v>204.92735076206148</v>
          </cell>
          <cell r="CL140">
            <v>182.08031642327111</v>
          </cell>
          <cell r="CM140">
            <v>159.93437051123612</v>
          </cell>
          <cell r="CN140">
            <v>138.83560126041326</v>
          </cell>
          <cell r="CO140">
            <v>118.7375563294631</v>
          </cell>
          <cell r="CP140">
            <v>95.697217950858715</v>
          </cell>
          <cell r="CQ140">
            <v>71.64701463060355</v>
          </cell>
          <cell r="CR140">
            <v>48.939035202730174</v>
          </cell>
          <cell r="CS140">
            <v>30.035321151804279</v>
          </cell>
          <cell r="CT140">
            <v>16.122226310766731</v>
          </cell>
          <cell r="CU140">
            <v>7.2749627768109963</v>
          </cell>
          <cell r="CV140">
            <v>2.6192125153230403</v>
          </cell>
          <cell r="CW140">
            <v>0.66883396509696968</v>
          </cell>
          <cell r="CX140">
            <v>9.0279914092184499E-2</v>
          </cell>
          <cell r="CY140">
            <v>-5.7233860699673622E-4</v>
          </cell>
        </row>
        <row r="141">
          <cell r="CI141">
            <v>588.75791242036053</v>
          </cell>
          <cell r="CJ141">
            <v>562.02985871334931</v>
          </cell>
          <cell r="CK141">
            <v>533.7841113726322</v>
          </cell>
          <cell r="CL141">
            <v>504.32602229722187</v>
          </cell>
          <cell r="CM141">
            <v>473.96253616716376</v>
          </cell>
          <cell r="CN141">
            <v>443.01198754031566</v>
          </cell>
          <cell r="CO141">
            <v>411.26683156502099</v>
          </cell>
          <cell r="CP141">
            <v>371.76352478586716</v>
          </cell>
          <cell r="CQ141">
            <v>325.51528193849418</v>
          </cell>
          <cell r="CR141">
            <v>274.44587727979882</v>
          </cell>
          <cell r="CS141">
            <v>221.97027074542405</v>
          </cell>
          <cell r="CT141">
            <v>171.07290596801809</v>
          </cell>
          <cell r="CU141">
            <v>124.60274217554897</v>
          </cell>
          <cell r="CV141">
            <v>85.130161526620867</v>
          </cell>
          <cell r="CW141">
            <v>53.751049325394675</v>
          </cell>
          <cell r="CX141">
            <v>30.735487219495138</v>
          </cell>
          <cell r="CY141">
            <v>15.424835238486585</v>
          </cell>
        </row>
        <row r="142">
          <cell r="CI142">
            <v>137.31816217187631</v>
          </cell>
          <cell r="CJ142">
            <v>128.44241408002983</v>
          </cell>
          <cell r="CK142">
            <v>119.25171498030036</v>
          </cell>
          <cell r="CL142">
            <v>109.88149106909248</v>
          </cell>
          <cell r="CM142">
            <v>100.46235206162318</v>
          </cell>
          <cell r="CN142">
            <v>91.12176687340758</v>
          </cell>
          <cell r="CO142">
            <v>81.825030276521744</v>
          </cell>
          <cell r="CP142">
            <v>70.634714351583028</v>
          </cell>
          <cell r="CQ142">
            <v>58.123684516262365</v>
          </cell>
          <cell r="CR142">
            <v>45.14026898993653</v>
          </cell>
          <cell r="CS142">
            <v>32.851417229073789</v>
          </cell>
          <cell r="CT142">
            <v>22.126325819584558</v>
          </cell>
          <cell r="CU142">
            <v>13.568790885910911</v>
          </cell>
          <cell r="CV142">
            <v>7.4487337460310883</v>
          </cell>
          <cell r="CW142">
            <v>3.539550288703178</v>
          </cell>
          <cell r="CX142">
            <v>1.3816611305063846</v>
          </cell>
          <cell r="CY142">
            <v>0.40171651759542726</v>
          </cell>
        </row>
        <row r="143">
          <cell r="CI143">
            <v>131.12780336758556</v>
          </cell>
          <cell r="CJ143">
            <v>123.31301762681733</v>
          </cell>
          <cell r="CK143">
            <v>115.17732901897688</v>
          </cell>
          <cell r="CL143">
            <v>106.83288044712793</v>
          </cell>
          <cell r="CM143">
            <v>98.389100548192872</v>
          </cell>
          <cell r="CN143">
            <v>89.954528775573834</v>
          </cell>
          <cell r="CO143">
            <v>81.492456490036844</v>
          </cell>
          <cell r="CP143">
            <v>71.216579750094226</v>
          </cell>
          <cell r="CQ143">
            <v>59.586002160803019</v>
          </cell>
          <cell r="CR143">
            <v>47.313718873689538</v>
          </cell>
          <cell r="CS143">
            <v>35.437462840919864</v>
          </cell>
          <cell r="CT143">
            <v>24.770155274976659</v>
          </cell>
          <cell r="CU143">
            <v>15.937049921017898</v>
          </cell>
          <cell r="CV143">
            <v>9.3092778523950717</v>
          </cell>
          <cell r="CW143">
            <v>4.8045879682697121</v>
          </cell>
          <cell r="CX143">
            <v>2.1038496933066364</v>
          </cell>
          <cell r="CY143">
            <v>0.72803481169762829</v>
          </cell>
        </row>
        <row r="202">
          <cell r="Y202">
            <v>581.24862850519014</v>
          </cell>
          <cell r="Z202">
            <v>574.47647604175859</v>
          </cell>
          <cell r="AA202">
            <v>570.49138240197692</v>
          </cell>
          <cell r="AB202">
            <v>566.11032975358398</v>
          </cell>
          <cell r="AC202">
            <v>561.3364034481574</v>
          </cell>
          <cell r="AD202">
            <v>556.17224967845414</v>
          </cell>
          <cell r="AE202">
            <v>550.62255161845201</v>
          </cell>
          <cell r="AF202">
            <v>544.59346276484337</v>
          </cell>
          <cell r="AG202">
            <v>536.58594921185443</v>
          </cell>
          <cell r="AH202">
            <v>526.35317614283144</v>
          </cell>
          <cell r="AI202">
            <v>513.68001975835</v>
          </cell>
          <cell r="AJ202">
            <v>498.59224315613307</v>
          </cell>
          <cell r="AK202">
            <v>481.01572278112383</v>
          </cell>
          <cell r="AL202">
            <v>460.91324498128921</v>
          </cell>
          <cell r="AM202">
            <v>438.43501632292578</v>
          </cell>
          <cell r="AN202">
            <v>413.5413946687641</v>
          </cell>
          <cell r="AO202">
            <v>386.25111755960506</v>
          </cell>
          <cell r="AP202">
            <v>356.58313732607485</v>
          </cell>
          <cell r="AS202">
            <v>0.47882842736883524</v>
          </cell>
          <cell r="AT202">
            <v>0.47882842736883524</v>
          </cell>
          <cell r="AU202">
            <v>0.47882842736883524</v>
          </cell>
          <cell r="AV202">
            <v>0.47882842736883524</v>
          </cell>
          <cell r="AW202">
            <v>0.47882842736883524</v>
          </cell>
          <cell r="AX202">
            <v>0.47882842736883524</v>
          </cell>
          <cell r="AY202">
            <v>0.47882842736883524</v>
          </cell>
          <cell r="AZ202">
            <v>0.47882842736883524</v>
          </cell>
          <cell r="BA202">
            <v>0.47882842736883524</v>
          </cell>
          <cell r="BB202">
            <v>0.47882842736883524</v>
          </cell>
          <cell r="BC202">
            <v>0.47882842736883524</v>
          </cell>
          <cell r="BD202">
            <v>0.47882842736883524</v>
          </cell>
          <cell r="BE202">
            <v>0.47882842736883524</v>
          </cell>
          <cell r="BF202">
            <v>0.47882842736883524</v>
          </cell>
          <cell r="BG202">
            <v>0.47882842736883524</v>
          </cell>
          <cell r="BH202">
            <v>0.47882842736883524</v>
          </cell>
          <cell r="BI202">
            <v>0.47882842736883524</v>
          </cell>
        </row>
        <row r="203">
          <cell r="Y203">
            <v>1323.5183470204013</v>
          </cell>
          <cell r="Z203">
            <v>1154.9395275177706</v>
          </cell>
          <cell r="AA203">
            <v>1075.9590671692022</v>
          </cell>
          <cell r="AB203">
            <v>996.80718371291835</v>
          </cell>
          <cell r="AC203">
            <v>918.23972449700773</v>
          </cell>
          <cell r="AD203">
            <v>840.09503113376581</v>
          </cell>
          <cell r="AE203">
            <v>763.26237310159013</v>
          </cell>
          <cell r="AF203">
            <v>687.59292229785626</v>
          </cell>
          <cell r="AG203">
            <v>600.98642451397461</v>
          </cell>
          <cell r="AH203">
            <v>506.68403273616946</v>
          </cell>
          <cell r="AI203">
            <v>409.30501843849987</v>
          </cell>
          <cell r="AJ203">
            <v>315.43780380386448</v>
          </cell>
          <cell r="AK203">
            <v>230.14560298126236</v>
          </cell>
          <cell r="AL203">
            <v>157.45246927342833</v>
          </cell>
          <cell r="AM203">
            <v>100.10989327230588</v>
          </cell>
          <cell r="AN203">
            <v>58.118859319145642</v>
          </cell>
          <cell r="AO203">
            <v>30.060306845708077</v>
          </cell>
          <cell r="AP203">
            <v>13.320261037713383</v>
          </cell>
          <cell r="AS203">
            <v>2.204522147103563</v>
          </cell>
          <cell r="AT203">
            <v>2.1604317041614918</v>
          </cell>
          <cell r="AU203">
            <v>2.1172230700782619</v>
          </cell>
          <cell r="AV203">
            <v>2.0748786086766966</v>
          </cell>
          <cell r="AW203">
            <v>2.0313061578944858</v>
          </cell>
          <cell r="AX203">
            <v>1.9866174224208071</v>
          </cell>
          <cell r="AY203">
            <v>1.9409252217051285</v>
          </cell>
          <cell r="AZ203">
            <v>1.8943430163842054</v>
          </cell>
          <cell r="BA203">
            <v>1.8469844409746003</v>
          </cell>
          <cell r="BB203">
            <v>1.7989628455092608</v>
          </cell>
          <cell r="BC203">
            <v>1.7503908486805106</v>
          </cell>
          <cell r="BD203">
            <v>1.7013799049174563</v>
          </cell>
          <cell r="BE203">
            <v>1.6520398876748501</v>
          </cell>
          <cell r="BF203">
            <v>1.6024786910446045</v>
          </cell>
          <cell r="BG203">
            <v>1.5528018516222217</v>
          </cell>
          <cell r="BH203">
            <v>1.5031121923703106</v>
          </cell>
          <cell r="BI203">
            <v>1.4535094900220902</v>
          </cell>
        </row>
        <row r="204">
          <cell r="Y204">
            <v>496.83233250215335</v>
          </cell>
          <cell r="Z204">
            <v>446.99976579956257</v>
          </cell>
          <cell r="AA204">
            <v>398.13820405471711</v>
          </cell>
          <cell r="AB204">
            <v>345.6866839511959</v>
          </cell>
          <cell r="AC204">
            <v>299.068708378363</v>
          </cell>
          <cell r="AD204">
            <v>257.34381436478134</v>
          </cell>
          <cell r="AE204">
            <v>220.21296327660954</v>
          </cell>
          <cell r="AF204">
            <v>187.13202909181206</v>
          </cell>
          <cell r="AG204">
            <v>155.66589360334132</v>
          </cell>
          <cell r="AH204">
            <v>126.24799488079466</v>
          </cell>
          <cell r="AI204">
            <v>99.371661594932263</v>
          </cell>
          <cell r="AJ204">
            <v>75.685537849570153</v>
          </cell>
          <cell r="AK204">
            <v>55.492368078647161</v>
          </cell>
          <cell r="AL204">
            <v>38.917879497792107</v>
          </cell>
          <cell r="AM204">
            <v>25.950583508652699</v>
          </cell>
          <cell r="AN204">
            <v>16.260766632464115</v>
          </cell>
          <cell r="AO204">
            <v>9.4198836508477033</v>
          </cell>
          <cell r="AP204">
            <v>4.9152725547690554</v>
          </cell>
          <cell r="AS204">
            <v>11.881821405713797</v>
          </cell>
          <cell r="AT204">
            <v>10.931275693256694</v>
          </cell>
          <cell r="AU204">
            <v>9.8381481239310258</v>
          </cell>
          <cell r="AV204">
            <v>8.854333311537923</v>
          </cell>
          <cell r="AW204">
            <v>7.9600456470725929</v>
          </cell>
          <cell r="AX204">
            <v>7.1481209910711883</v>
          </cell>
          <cell r="AY204">
            <v>6.411864528990856</v>
          </cell>
          <cell r="AZ204">
            <v>5.7450306179758073</v>
          </cell>
          <cell r="BA204">
            <v>5.1418024030883478</v>
          </cell>
          <cell r="BB204">
            <v>4.5967713483609831</v>
          </cell>
          <cell r="BC204">
            <v>4.1049168140863577</v>
          </cell>
          <cell r="BD204">
            <v>3.661585798165031</v>
          </cell>
          <cell r="BE204">
            <v>3.2624729461650426</v>
          </cell>
          <cell r="BF204">
            <v>2.9036009220868881</v>
          </cell>
          <cell r="BG204">
            <v>2.5813012197352436</v>
          </cell>
          <cell r="BH204">
            <v>2.2921954831248965</v>
          </cell>
          <cell r="BI204">
            <v>2.0331773935317834</v>
          </cell>
        </row>
        <row r="205">
          <cell r="Y205">
            <v>169.85144597855836</v>
          </cell>
          <cell r="Z205">
            <v>151.56117946760236</v>
          </cell>
          <cell r="AA205">
            <v>141.6035694616173</v>
          </cell>
          <cell r="AB205">
            <v>131.30272085468627</v>
          </cell>
          <cell r="AC205">
            <v>120.79977289724921</v>
          </cell>
          <cell r="AD205">
            <v>110.25821174670639</v>
          </cell>
          <cell r="AE205">
            <v>99.822217266224669</v>
          </cell>
          <cell r="AF205">
            <v>89.275481082788431</v>
          </cell>
          <cell r="AG205">
            <v>76.538971546252455</v>
          </cell>
          <cell r="AH205">
            <v>62.361572606558234</v>
          </cell>
          <cell r="AI205">
            <v>47.795187182966806</v>
          </cell>
          <cell r="AJ205">
            <v>33.927339815536968</v>
          </cell>
          <cell r="AK205">
            <v>21.790744104685665</v>
          </cell>
          <cell r="AL205">
            <v>12.31284982721097</v>
          </cell>
          <cell r="AM205">
            <v>5.9400510283703385</v>
          </cell>
          <cell r="AN205">
            <v>2.3293902686642785</v>
          </cell>
          <cell r="AO205">
            <v>0.6910528857546856</v>
          </cell>
          <cell r="AP205">
            <v>0.13677201934061681</v>
          </cell>
          <cell r="AS205">
            <v>1.9705270140669129</v>
          </cell>
          <cell r="AT205">
            <v>1.9707384191535851</v>
          </cell>
          <cell r="AU205">
            <v>1.9709498469205404</v>
          </cell>
          <cell r="AV205">
            <v>1.9709498469205404</v>
          </cell>
          <cell r="AW205">
            <v>1.9709498469205404</v>
          </cell>
          <cell r="AX205">
            <v>1.9709498469205404</v>
          </cell>
          <cell r="AY205">
            <v>1.9670079472266992</v>
          </cell>
          <cell r="AZ205">
            <v>1.9591399154377924</v>
          </cell>
          <cell r="BA205">
            <v>1.9473850759451656</v>
          </cell>
          <cell r="BB205">
            <v>1.9318059953376043</v>
          </cell>
          <cell r="BC205">
            <v>1.8970334874215273</v>
          </cell>
          <cell r="BD205">
            <v>1.8249462148995093</v>
          </cell>
          <cell r="BE205">
            <v>1.7008498722863425</v>
          </cell>
          <cell r="BF205">
            <v>1.5171580860794174</v>
          </cell>
          <cell r="BG205">
            <v>1.2774471084788692</v>
          </cell>
          <cell r="BH205">
            <v>0.99896363883047545</v>
          </cell>
          <cell r="BI205">
            <v>0.71126211084729829</v>
          </cell>
        </row>
        <row r="206">
          <cell r="Y206">
            <v>4.2</v>
          </cell>
          <cell r="Z206">
            <v>4.0848253329883075</v>
          </cell>
          <cell r="AA206">
            <v>4.023262737300362</v>
          </cell>
          <cell r="AB206">
            <v>3.954706891005177</v>
          </cell>
          <cell r="AC206">
            <v>3.8665729176547248</v>
          </cell>
          <cell r="AD206">
            <v>3.7725666996809473</v>
          </cell>
          <cell r="AE206">
            <v>3.673083124447718</v>
          </cell>
          <cell r="AF206">
            <v>3.559661868916856</v>
          </cell>
          <cell r="AG206">
            <v>3.4079025539505965</v>
          </cell>
          <cell r="AH206">
            <v>3.2172815596688915</v>
          </cell>
          <cell r="AI206">
            <v>2.9893437149492561</v>
          </cell>
          <cell r="AJ206">
            <v>2.7088737886057124</v>
          </cell>
          <cell r="AK206">
            <v>2.3646381808369692</v>
          </cell>
          <cell r="AL206">
            <v>1.9620943328869778</v>
          </cell>
          <cell r="AM206">
            <v>1.5262939780519231</v>
          </cell>
          <cell r="AN206">
            <v>1.0938471816974009</v>
          </cell>
          <cell r="AO206">
            <v>0.70748168795250899</v>
          </cell>
          <cell r="AP206">
            <v>0.40239676167190547</v>
          </cell>
          <cell r="AS206">
            <v>0.27076490683114501</v>
          </cell>
          <cell r="AT206">
            <v>0.27166447368036734</v>
          </cell>
          <cell r="AU206">
            <v>0.27256702917581299</v>
          </cell>
          <cell r="AV206">
            <v>0.27256702917581299</v>
          </cell>
          <cell r="AW206">
            <v>0.27256702917581299</v>
          </cell>
          <cell r="AX206">
            <v>0.27256702917581299</v>
          </cell>
          <cell r="AY206">
            <v>0.27202189511746139</v>
          </cell>
          <cell r="AZ206">
            <v>0.27093380753699153</v>
          </cell>
          <cell r="BA206">
            <v>0.26930820469176958</v>
          </cell>
          <cell r="BB206">
            <v>0.26715373905423545</v>
          </cell>
          <cell r="BC206">
            <v>0.2623449717512592</v>
          </cell>
          <cell r="BD206">
            <v>0.25237586282471136</v>
          </cell>
          <cell r="BE206">
            <v>0.23521430415263098</v>
          </cell>
          <cell r="BF206">
            <v>0.20981115930414682</v>
          </cell>
          <cell r="BG206">
            <v>0.17666099613409159</v>
          </cell>
          <cell r="BH206">
            <v>0.13814889897685959</v>
          </cell>
          <cell r="BI206">
            <v>9.8362016071523992E-2</v>
          </cell>
        </row>
        <row r="207">
          <cell r="Y207">
            <v>558.16999553323978</v>
          </cell>
          <cell r="Z207">
            <v>531.91991178857518</v>
          </cell>
          <cell r="AA207">
            <v>521.14137940985222</v>
          </cell>
          <cell r="AB207">
            <v>508.35684951647465</v>
          </cell>
          <cell r="AC207">
            <v>493.3875339890829</v>
          </cell>
          <cell r="AD207">
            <v>468.01774192061538</v>
          </cell>
          <cell r="AE207">
            <v>441.68866134188124</v>
          </cell>
          <cell r="AF207">
            <v>413.59344965183345</v>
          </cell>
          <cell r="AG207">
            <v>377.85183915844829</v>
          </cell>
          <cell r="AH207">
            <v>335.33291717212495</v>
          </cell>
          <cell r="AI207">
            <v>287.69025287066086</v>
          </cell>
          <cell r="AJ207">
            <v>235.9761089994204</v>
          </cell>
          <cell r="AK207">
            <v>182.16622606979948</v>
          </cell>
          <cell r="AL207">
            <v>130.048262306119</v>
          </cell>
          <cell r="AM207">
            <v>84.344839047099029</v>
          </cell>
          <cell r="AN207">
            <v>48.466781483806777</v>
          </cell>
          <cell r="AO207">
            <v>23.920139756857886</v>
          </cell>
          <cell r="AP207">
            <v>9.7223352798794043</v>
          </cell>
          <cell r="AS207">
            <v>2.4115469931183546</v>
          </cell>
          <cell r="AT207">
            <v>2.458844318018687</v>
          </cell>
          <cell r="AU207">
            <v>2.5070692785608348</v>
          </cell>
          <cell r="AV207">
            <v>2.5547035948534909</v>
          </cell>
          <cell r="AW207">
            <v>2.5559084912343706</v>
          </cell>
          <cell r="AX207">
            <v>2.5559084912343706</v>
          </cell>
          <cell r="AY207">
            <v>2.5507966742519019</v>
          </cell>
          <cell r="AZ207">
            <v>2.5405934875548941</v>
          </cell>
          <cell r="BA207">
            <v>2.5253499266295649</v>
          </cell>
          <cell r="BB207">
            <v>2.5051471272165284</v>
          </cell>
          <cell r="BC207">
            <v>2.4600544789266308</v>
          </cell>
          <cell r="BD207">
            <v>2.3665724087274187</v>
          </cell>
          <cell r="BE207">
            <v>2.205645484933954</v>
          </cell>
          <cell r="BF207">
            <v>1.9674357725610867</v>
          </cell>
          <cell r="BG207">
            <v>1.6565809204964348</v>
          </cell>
          <cell r="BH207">
            <v>1.2954462798282116</v>
          </cell>
          <cell r="BI207">
            <v>0.92235775123768637</v>
          </cell>
        </row>
        <row r="208">
          <cell r="Y208">
            <v>820.30555400377796</v>
          </cell>
          <cell r="Z208">
            <v>801.12414100856518</v>
          </cell>
          <cell r="AA208">
            <v>797.1754900663052</v>
          </cell>
          <cell r="AB208">
            <v>790.25379110155723</v>
          </cell>
          <cell r="AC208">
            <v>775.66393093055365</v>
          </cell>
          <cell r="AD208">
            <v>768.30694314892287</v>
          </cell>
          <cell r="AE208">
            <v>738.33539226469543</v>
          </cell>
          <cell r="AF208">
            <v>705.31620513793462</v>
          </cell>
          <cell r="AG208">
            <v>662.18584157073087</v>
          </cell>
          <cell r="AH208">
            <v>609.29741135195127</v>
          </cell>
          <cell r="AI208">
            <v>547.77555928349261</v>
          </cell>
          <cell r="AJ208">
            <v>476.47364563614872</v>
          </cell>
          <cell r="AK208">
            <v>395.58139448588247</v>
          </cell>
          <cell r="AL208">
            <v>308.8551853966004</v>
          </cell>
          <cell r="AM208">
            <v>223.36281511138495</v>
          </cell>
          <cell r="AN208">
            <v>146.65910159508314</v>
          </cell>
          <cell r="AO208">
            <v>85.351441980564914</v>
          </cell>
          <cell r="AP208">
            <v>42.686224098145125</v>
          </cell>
          <cell r="AS208">
            <v>2.7842964232354319</v>
          </cell>
          <cell r="AT208">
            <v>2.8478037793958699</v>
          </cell>
          <cell r="AU208">
            <v>2.9104554625425791</v>
          </cell>
          <cell r="AV208">
            <v>2.9541122944807174</v>
          </cell>
          <cell r="AW208">
            <v>3.0352589215630927</v>
          </cell>
          <cell r="AX208">
            <v>3.0352589215630927</v>
          </cell>
          <cell r="AY208">
            <v>3.0291884037199663</v>
          </cell>
          <cell r="AZ208">
            <v>3.0170716501050863</v>
          </cell>
          <cell r="BA208">
            <v>2.9989692202044558</v>
          </cell>
          <cell r="BB208">
            <v>2.9749774664428199</v>
          </cell>
          <cell r="BC208">
            <v>2.921427872046849</v>
          </cell>
          <cell r="BD208">
            <v>2.8104136129090684</v>
          </cell>
          <cell r="BE208">
            <v>2.6193054872312516</v>
          </cell>
          <cell r="BF208">
            <v>2.3364204946102762</v>
          </cell>
          <cell r="BG208">
            <v>1.9672660564618523</v>
          </cell>
          <cell r="BH208">
            <v>1.5384020561531682</v>
          </cell>
          <cell r="BI208">
            <v>1.0953422639810553</v>
          </cell>
        </row>
        <row r="209">
          <cell r="Y209">
            <v>653.6588003529464</v>
          </cell>
          <cell r="Z209">
            <v>635.23979687084932</v>
          </cell>
          <cell r="AA209">
            <v>628.52512854489532</v>
          </cell>
          <cell r="AB209">
            <v>618.00174509682574</v>
          </cell>
          <cell r="AC209">
            <v>601.44027861758013</v>
          </cell>
          <cell r="AD209">
            <v>582.05584163829019</v>
          </cell>
          <cell r="AE209">
            <v>556.96254126201347</v>
          </cell>
          <cell r="AF209">
            <v>529.55276022403882</v>
          </cell>
          <cell r="AG209">
            <v>493.98832189674272</v>
          </cell>
          <cell r="AH209">
            <v>450.69698274209389</v>
          </cell>
          <cell r="AI209">
            <v>400.78356605855691</v>
          </cell>
          <cell r="AJ209">
            <v>343.88839140835478</v>
          </cell>
          <cell r="AK209">
            <v>280.74091516646024</v>
          </cell>
          <cell r="AL209">
            <v>214.72779013132137</v>
          </cell>
          <cell r="AM209">
            <v>151.47913682530182</v>
          </cell>
          <cell r="AN209">
            <v>96.507635092948732</v>
          </cell>
          <cell r="AO209">
            <v>54.134991720627632</v>
          </cell>
          <cell r="AP209">
            <v>25.868166152604182</v>
          </cell>
          <cell r="AS209">
            <v>2.8062612881437472</v>
          </cell>
          <cell r="AT209">
            <v>2.862386513906622</v>
          </cell>
          <cell r="AU209">
            <v>2.9110470846430343</v>
          </cell>
          <cell r="AV209">
            <v>2.9401575554894648</v>
          </cell>
          <cell r="AW209">
            <v>2.9631747768844696</v>
          </cell>
          <cell r="AX209">
            <v>2.9631747768844696</v>
          </cell>
          <cell r="AY209">
            <v>2.9572484273307005</v>
          </cell>
          <cell r="AZ209">
            <v>2.9454194336213777</v>
          </cell>
          <cell r="BA209">
            <v>2.9277469170196495</v>
          </cell>
          <cell r="BB209">
            <v>2.9043249416834924</v>
          </cell>
          <cell r="BC209">
            <v>2.8520470927331893</v>
          </cell>
          <cell r="BD209">
            <v>2.743669303209328</v>
          </cell>
          <cell r="BE209">
            <v>2.5570997905910935</v>
          </cell>
          <cell r="BF209">
            <v>2.2809330132072549</v>
          </cell>
          <cell r="BG209">
            <v>1.9205455971205083</v>
          </cell>
          <cell r="BH209">
            <v>1.5018666569482371</v>
          </cell>
          <cell r="BI209">
            <v>1.0693290597471443</v>
          </cell>
        </row>
        <row r="210">
          <cell r="Y210">
            <v>1806.7514390135939</v>
          </cell>
          <cell r="Z210">
            <v>1879.6929356788958</v>
          </cell>
          <cell r="AA210">
            <v>1931.6114769447422</v>
          </cell>
          <cell r="AB210">
            <v>1960.5198147990429</v>
          </cell>
          <cell r="AC210">
            <v>1901.5865439388328</v>
          </cell>
          <cell r="AD210">
            <v>1837.2469668705055</v>
          </cell>
          <cell r="AE210">
            <v>1751.0200676819131</v>
          </cell>
          <cell r="AF210">
            <v>1657.5196781218121</v>
          </cell>
          <cell r="AG210">
            <v>1536.9227112090884</v>
          </cell>
          <cell r="AH210">
            <v>1391.11153350327</v>
          </cell>
          <cell r="AI210">
            <v>1224.3810875822319</v>
          </cell>
          <cell r="AJ210">
            <v>1037.1157106498683</v>
          </cell>
          <cell r="AK210">
            <v>833.2856848739068</v>
          </cell>
          <cell r="AL210">
            <v>625.00323432021264</v>
          </cell>
          <cell r="AM210">
            <v>430.57240207464622</v>
          </cell>
          <cell r="AN210">
            <v>266.49881848078064</v>
          </cell>
          <cell r="AO210">
            <v>144.26818750149909</v>
          </cell>
          <cell r="AP210">
            <v>65.943749373405737</v>
          </cell>
          <cell r="AS210">
            <v>2.6734322115764821</v>
          </cell>
          <cell r="AT210">
            <v>2.8399338783782442</v>
          </cell>
          <cell r="AU210">
            <v>2.990450373932291</v>
          </cell>
          <cell r="AV210">
            <v>3.0203548776716138</v>
          </cell>
          <cell r="AW210">
            <v>3.0501431141168038</v>
          </cell>
          <cell r="AX210">
            <v>3.0501431141168038</v>
          </cell>
          <cell r="AY210">
            <v>3.0440428278885703</v>
          </cell>
          <cell r="AZ210">
            <v>3.0318666565770158</v>
          </cell>
          <cell r="BA210">
            <v>3.0136754566375537</v>
          </cell>
          <cell r="BB210">
            <v>2.9895660529844532</v>
          </cell>
          <cell r="BC210">
            <v>2.9357538640307328</v>
          </cell>
          <cell r="BD210">
            <v>2.8241952171975648</v>
          </cell>
          <cell r="BE210">
            <v>2.6321499424281303</v>
          </cell>
          <cell r="BF210">
            <v>2.3478777486458919</v>
          </cell>
          <cell r="BG210">
            <v>1.9769130643598407</v>
          </cell>
          <cell r="BH210">
            <v>1.545946016329395</v>
          </cell>
          <cell r="BI210">
            <v>1.1007135636265288</v>
          </cell>
        </row>
        <row r="211">
          <cell r="Y211">
            <v>396.91979598081855</v>
          </cell>
          <cell r="Z211">
            <v>382.36500213281187</v>
          </cell>
          <cell r="AA211">
            <v>375.7701555311146</v>
          </cell>
          <cell r="AB211">
            <v>368.11265315808453</v>
          </cell>
          <cell r="AC211">
            <v>355.17970386599347</v>
          </cell>
          <cell r="AD211">
            <v>341.56631355104764</v>
          </cell>
          <cell r="AE211">
            <v>327.36667564543575</v>
          </cell>
          <cell r="AF211">
            <v>311.80787176151006</v>
          </cell>
          <cell r="AG211">
            <v>291.57024169601141</v>
          </cell>
          <cell r="AH211">
            <v>266.86800603466804</v>
          </cell>
          <cell r="AI211">
            <v>238.29220688375582</v>
          </cell>
          <cell r="AJ211">
            <v>205.51901233100634</v>
          </cell>
          <cell r="AK211">
            <v>168.84868279044625</v>
          </cell>
          <cell r="AL211">
            <v>130.15346865185637</v>
          </cell>
          <cell r="AM211">
            <v>92.683389588411274</v>
          </cell>
          <cell r="AN211">
            <v>59.726852590547217</v>
          </cell>
          <cell r="AO211">
            <v>33.974624692248369</v>
          </cell>
          <cell r="AP211">
            <v>16.518682629292236</v>
          </cell>
          <cell r="AS211">
            <v>3.0976499066924164</v>
          </cell>
          <cell r="AT211">
            <v>3.1348217055727252</v>
          </cell>
          <cell r="AU211">
            <v>3.1724395660395981</v>
          </cell>
          <cell r="AV211">
            <v>3.1724395660395981</v>
          </cell>
          <cell r="AW211">
            <v>3.1724395660395981</v>
          </cell>
          <cell r="AX211">
            <v>3.1724395660395981</v>
          </cell>
          <cell r="AY211">
            <v>3.1660946869075191</v>
          </cell>
          <cell r="AZ211">
            <v>3.1534303081598889</v>
          </cell>
          <cell r="BA211">
            <v>3.1345097263109296</v>
          </cell>
          <cell r="BB211">
            <v>3.1094336485004423</v>
          </cell>
          <cell r="BC211">
            <v>3.0534638428274343</v>
          </cell>
          <cell r="BD211">
            <v>2.9374322167999916</v>
          </cell>
          <cell r="BE211">
            <v>2.7376868260575922</v>
          </cell>
          <cell r="BF211">
            <v>2.4420166488433721</v>
          </cell>
          <cell r="BG211">
            <v>2.0561780183261189</v>
          </cell>
          <cell r="BH211">
            <v>1.6079312103310246</v>
          </cell>
          <cell r="BI211">
            <v>1.1448470217556892</v>
          </cell>
        </row>
        <row r="212">
          <cell r="Y212">
            <v>324.28402483758845</v>
          </cell>
          <cell r="Z212">
            <v>308.62477895591331</v>
          </cell>
          <cell r="AA212">
            <v>301.25235234114274</v>
          </cell>
          <cell r="AB212">
            <v>292.86141191078588</v>
          </cell>
          <cell r="AC212">
            <v>282.64165971186316</v>
          </cell>
          <cell r="AD212">
            <v>268.83277245951899</v>
          </cell>
          <cell r="AE212">
            <v>254.69256149856503</v>
          </cell>
          <cell r="AF212">
            <v>239.51222996631284</v>
          </cell>
          <cell r="AG212">
            <v>220.09781734699604</v>
          </cell>
          <cell r="AH212">
            <v>196.85524319346422</v>
          </cell>
          <cell r="AI212">
            <v>170.6031142126327</v>
          </cell>
          <cell r="AJ212">
            <v>141.73054521643715</v>
          </cell>
          <cell r="AK212">
            <v>111.16289254269877</v>
          </cell>
          <cell r="AL212">
            <v>80.935562243405357</v>
          </cell>
          <cell r="AM212">
            <v>53.773169404810943</v>
          </cell>
          <cell r="AN212">
            <v>31.834378123753364</v>
          </cell>
          <cell r="AO212">
            <v>16.308558434100778</v>
          </cell>
          <cell r="AP212">
            <v>6.9526315865628945</v>
          </cell>
          <cell r="AS212">
            <v>4.1435477874933087</v>
          </cell>
          <cell r="AT212">
            <v>4.1980744060771347</v>
          </cell>
          <cell r="AU212">
            <v>4.2533185624538552</v>
          </cell>
          <cell r="AV212">
            <v>4.2958517480783938</v>
          </cell>
          <cell r="AW212">
            <v>4.2942158563236035</v>
          </cell>
          <cell r="AX212">
            <v>4.2942158563236035</v>
          </cell>
          <cell r="AY212">
            <v>4.285627424610956</v>
          </cell>
          <cell r="AZ212">
            <v>4.2684849149125119</v>
          </cell>
          <cell r="BA212">
            <v>4.2428740054230367</v>
          </cell>
          <cell r="BB212">
            <v>4.2089310133796527</v>
          </cell>
          <cell r="BC212">
            <v>4.1331702551388192</v>
          </cell>
          <cell r="BD212">
            <v>3.9761097854435441</v>
          </cell>
          <cell r="BE212">
            <v>3.705734320033383</v>
          </cell>
          <cell r="BF212">
            <v>3.3055150134697771</v>
          </cell>
          <cell r="BG212">
            <v>2.783243641341552</v>
          </cell>
          <cell r="BH212">
            <v>2.1764965275290931</v>
          </cell>
          <cell r="BI212">
            <v>1.5496655276007136</v>
          </cell>
        </row>
        <row r="213">
          <cell r="Y213">
            <v>256.41998245933939</v>
          </cell>
          <cell r="Z213">
            <v>241.97836219947411</v>
          </cell>
          <cell r="AA213">
            <v>237.04764917663718</v>
          </cell>
          <cell r="AB213">
            <v>231.19291213965636</v>
          </cell>
          <cell r="AC213">
            <v>226.44953461891356</v>
          </cell>
          <cell r="AD213">
            <v>215.87510423415179</v>
          </cell>
          <cell r="AE213">
            <v>203.58298863339024</v>
          </cell>
          <cell r="AF213">
            <v>190.48079203461043</v>
          </cell>
          <cell r="AG213">
            <v>173.82901030585276</v>
          </cell>
          <cell r="AH213">
            <v>154.04313399164309</v>
          </cell>
          <cell r="AI213">
            <v>131.90612598249839</v>
          </cell>
          <cell r="AJ213">
            <v>107.93563525649557</v>
          </cell>
          <cell r="AK213">
            <v>83.073469299348901</v>
          </cell>
          <cell r="AL213">
            <v>59.085671058434983</v>
          </cell>
          <cell r="AM213">
            <v>38.145983776957209</v>
          </cell>
          <cell r="AN213">
            <v>21.79563506921361</v>
          </cell>
          <cell r="AO213">
            <v>10.680472544958809</v>
          </cell>
          <cell r="AP213">
            <v>4.3013807751872708</v>
          </cell>
          <cell r="AS213">
            <v>5.6263063060126193</v>
          </cell>
          <cell r="AT213">
            <v>5.7388324321328721</v>
          </cell>
          <cell r="AU213">
            <v>5.8536090807755299</v>
          </cell>
          <cell r="AV213">
            <v>6.0233637441180194</v>
          </cell>
          <cell r="AW213">
            <v>6.0602414813269059</v>
          </cell>
          <cell r="AX213">
            <v>6.0602414813269059</v>
          </cell>
          <cell r="AY213">
            <v>6.0481209983642517</v>
          </cell>
          <cell r="AZ213">
            <v>6.0239285143707946</v>
          </cell>
          <cell r="BA213">
            <v>5.98778494328457</v>
          </cell>
          <cell r="BB213">
            <v>5.9398826637382935</v>
          </cell>
          <cell r="BC213">
            <v>5.8329647757910044</v>
          </cell>
          <cell r="BD213">
            <v>5.6113121143109463</v>
          </cell>
          <cell r="BE213">
            <v>5.2297428905378016</v>
          </cell>
          <cell r="BF213">
            <v>4.6649306583597188</v>
          </cell>
          <cell r="BG213">
            <v>3.9278716143388825</v>
          </cell>
          <cell r="BH213">
            <v>3.0715956024130056</v>
          </cell>
          <cell r="BI213">
            <v>2.1869760689180593</v>
          </cell>
        </row>
        <row r="214">
          <cell r="Y214">
            <v>1807.5334262544441</v>
          </cell>
          <cell r="Z214">
            <v>1697.9697965305343</v>
          </cell>
          <cell r="AA214">
            <v>1646.6590774034373</v>
          </cell>
          <cell r="AB214">
            <v>1588.6826274012337</v>
          </cell>
          <cell r="AC214">
            <v>1521.1093439158185</v>
          </cell>
          <cell r="AD214">
            <v>1428.9920607144431</v>
          </cell>
          <cell r="AE214">
            <v>1334.7188659920016</v>
          </cell>
          <cell r="AF214">
            <v>1235.6184884331562</v>
          </cell>
          <cell r="AG214">
            <v>1111.253125152256</v>
          </cell>
          <cell r="AH214">
            <v>965.76245111098251</v>
          </cell>
          <cell r="AI214">
            <v>806.18961136895086</v>
          </cell>
          <cell r="AJ214">
            <v>638.7514293885913</v>
          </cell>
          <cell r="AK214">
            <v>472.134105319387</v>
          </cell>
          <cell r="AL214">
            <v>319.27309475928303</v>
          </cell>
          <cell r="AM214">
            <v>193.64737294994518</v>
          </cell>
          <cell r="AN214">
            <v>102.3334361805482</v>
          </cell>
          <cell r="AO214">
            <v>45.407460689372648</v>
          </cell>
          <cell r="AP214">
            <v>16.059838115439064</v>
          </cell>
          <cell r="AS214">
            <v>4.3155253965861835</v>
          </cell>
          <cell r="AT214">
            <v>4.3862842908321724</v>
          </cell>
          <cell r="AU214">
            <v>4.4582033731560422</v>
          </cell>
          <cell r="AV214">
            <v>4.5206182203802268</v>
          </cell>
          <cell r="AW214">
            <v>4.5218919927725576</v>
          </cell>
          <cell r="AX214">
            <v>4.5218919927725576</v>
          </cell>
          <cell r="AY214">
            <v>4.5128482087870125</v>
          </cell>
          <cell r="AZ214">
            <v>4.4947968159518643</v>
          </cell>
          <cell r="BA214">
            <v>4.4678280350561534</v>
          </cell>
          <cell r="BB214">
            <v>4.4320854107757039</v>
          </cell>
          <cell r="BC214">
            <v>4.3523078733817409</v>
          </cell>
          <cell r="BD214">
            <v>4.1869201741932347</v>
          </cell>
          <cell r="BE214">
            <v>3.9022096023480946</v>
          </cell>
          <cell r="BF214">
            <v>3.4807709652945</v>
          </cell>
          <cell r="BG214">
            <v>2.9308091527779685</v>
          </cell>
          <cell r="BH214">
            <v>2.2918927574723709</v>
          </cell>
          <cell r="BI214">
            <v>1.6318276433203274</v>
          </cell>
        </row>
        <row r="215">
          <cell r="Y215">
            <v>238.37982129321796</v>
          </cell>
          <cell r="Z215">
            <v>239.75298834722713</v>
          </cell>
          <cell r="AA215">
            <v>240.21153538088345</v>
          </cell>
          <cell r="AB215">
            <v>237.06171352532618</v>
          </cell>
          <cell r="AC215">
            <v>232.94243440324783</v>
          </cell>
          <cell r="AD215">
            <v>224.11528091775858</v>
          </cell>
          <cell r="AE215">
            <v>214.89969964735687</v>
          </cell>
          <cell r="AF215">
            <v>204.79257663395563</v>
          </cell>
          <cell r="AG215">
            <v>191.63638708709607</v>
          </cell>
          <cell r="AH215">
            <v>175.56481923271951</v>
          </cell>
          <cell r="AI215">
            <v>156.95487166912389</v>
          </cell>
          <cell r="AJ215">
            <v>135.57241891522969</v>
          </cell>
          <cell r="AK215">
            <v>111.58964764444126</v>
          </cell>
          <cell r="AL215">
            <v>86.212216488948073</v>
          </cell>
          <cell r="AM215">
            <v>61.561185720806201</v>
          </cell>
          <cell r="AN215">
            <v>39.80347785498271</v>
          </cell>
          <cell r="AO215">
            <v>22.733858523774611</v>
          </cell>
          <cell r="AP215">
            <v>11.109197545546289</v>
          </cell>
          <cell r="AS215">
            <v>3.2409741861128811</v>
          </cell>
          <cell r="AT215">
            <v>3.342728968087799</v>
          </cell>
          <cell r="AU215">
            <v>3.4067058206300174</v>
          </cell>
          <cell r="AV215">
            <v>3.4680265254013576</v>
          </cell>
          <cell r="AW215">
            <v>3.4680879074882145</v>
          </cell>
          <cell r="AX215">
            <v>3.4680879074882145</v>
          </cell>
          <cell r="AY215">
            <v>3.4611517316732381</v>
          </cell>
          <cell r="AZ215">
            <v>3.447307124746545</v>
          </cell>
          <cell r="BA215">
            <v>3.4266232819980655</v>
          </cell>
          <cell r="BB215">
            <v>3.3992102957420811</v>
          </cell>
          <cell r="BC215">
            <v>3.3380245104187236</v>
          </cell>
          <cell r="BD215">
            <v>3.2111795790228119</v>
          </cell>
          <cell r="BE215">
            <v>2.9928193676492607</v>
          </cell>
          <cell r="BF215">
            <v>2.6695948759431403</v>
          </cell>
          <cell r="BG215">
            <v>2.2477988855441238</v>
          </cell>
          <cell r="BH215">
            <v>1.7577787284955044</v>
          </cell>
          <cell r="BI215">
            <v>1.2515384546887987</v>
          </cell>
        </row>
        <row r="216">
          <cell r="Y216">
            <v>1454.7414738190216</v>
          </cell>
          <cell r="Z216">
            <v>1390.2523720942966</v>
          </cell>
          <cell r="AA216">
            <v>1338.9759549401645</v>
          </cell>
          <cell r="AB216">
            <v>1281.9546116544968</v>
          </cell>
          <cell r="AC216">
            <v>1215.8668233626979</v>
          </cell>
          <cell r="AD216">
            <v>1136.891019761782</v>
          </cell>
          <cell r="AE216">
            <v>1051.1661295898073</v>
          </cell>
          <cell r="AF216">
            <v>962.26221310588255</v>
          </cell>
          <cell r="AG216">
            <v>852.11486870173997</v>
          </cell>
          <cell r="AH216">
            <v>725.33407224532755</v>
          </cell>
          <cell r="AI216">
            <v>589.18383298958508</v>
          </cell>
          <cell r="AJ216">
            <v>450.83854822973825</v>
          </cell>
          <cell r="AK216">
            <v>318.8753614492926</v>
          </cell>
          <cell r="AL216">
            <v>203.97516114012046</v>
          </cell>
          <cell r="AM216">
            <v>115.39189554690599</v>
          </cell>
          <cell r="AN216">
            <v>55.806848772120006</v>
          </cell>
          <cell r="AO216">
            <v>22.063876493883093</v>
          </cell>
          <cell r="AP216">
            <v>6.6734189665480628</v>
          </cell>
          <cell r="AS216">
            <v>5.5381839207229184</v>
          </cell>
          <cell r="AT216">
            <v>5.6289899603933762</v>
          </cell>
          <cell r="AU216">
            <v>5.7212848882912137</v>
          </cell>
          <cell r="AV216">
            <v>5.7956615918389991</v>
          </cell>
          <cell r="AW216">
            <v>5.824093989287964</v>
          </cell>
          <cell r="AX216">
            <v>5.824093989287964</v>
          </cell>
          <cell r="AY216">
            <v>5.812445801309388</v>
          </cell>
          <cell r="AZ216">
            <v>5.7891960181041506</v>
          </cell>
          <cell r="BA216">
            <v>5.7544608419955257</v>
          </cell>
          <cell r="BB216">
            <v>5.7084251552595617</v>
          </cell>
          <cell r="BC216">
            <v>5.6056735024648896</v>
          </cell>
          <cell r="BD216">
            <v>5.3926579093712235</v>
          </cell>
          <cell r="BE216">
            <v>5.0259571715339799</v>
          </cell>
          <cell r="BF216">
            <v>4.4831537970083097</v>
          </cell>
          <cell r="BG216">
            <v>3.7748154970809962</v>
          </cell>
          <cell r="BH216">
            <v>2.9519057187173381</v>
          </cell>
          <cell r="BI216">
            <v>2.1017568717267441</v>
          </cell>
        </row>
        <row r="217">
          <cell r="Y217">
            <v>1106.8633126575778</v>
          </cell>
          <cell r="Z217">
            <v>1025.9305717826117</v>
          </cell>
          <cell r="AA217">
            <v>993.41040754720859</v>
          </cell>
          <cell r="AB217">
            <v>955.04144717631368</v>
          </cell>
          <cell r="AC217">
            <v>911.44347678247561</v>
          </cell>
          <cell r="AD217">
            <v>858.72549342866228</v>
          </cell>
          <cell r="AE217">
            <v>781.36128819987061</v>
          </cell>
          <cell r="AF217">
            <v>702.70719016745932</v>
          </cell>
          <cell r="AG217">
            <v>607.14829228197061</v>
          </cell>
          <cell r="AH217">
            <v>499.92657347773638</v>
          </cell>
          <cell r="AI217">
            <v>388.58540815255094</v>
          </cell>
          <cell r="AJ217">
            <v>280.93013351751551</v>
          </cell>
          <cell r="AK217">
            <v>184.76086297683582</v>
          </cell>
          <cell r="AL217">
            <v>107.66436425194212</v>
          </cell>
          <cell r="AM217">
            <v>54.063987982809671</v>
          </cell>
          <cell r="AN217">
            <v>22.372531185108318</v>
          </cell>
          <cell r="AO217">
            <v>7.1601430838380828</v>
          </cell>
          <cell r="AP217">
            <v>1.5944046511607466</v>
          </cell>
          <cell r="AS217">
            <v>2.3149676397170142</v>
          </cell>
          <cell r="AT217">
            <v>2.3913615718276757</v>
          </cell>
          <cell r="AU217">
            <v>2.4702765036979888</v>
          </cell>
          <cell r="AV217">
            <v>2.551795628320022</v>
          </cell>
          <cell r="AW217">
            <v>2.6219865812864538</v>
          </cell>
          <cell r="AX217">
            <v>2.6219865812864538</v>
          </cell>
          <cell r="AY217">
            <v>2.6167426081238809</v>
          </cell>
          <cell r="AZ217">
            <v>2.6062756376913856</v>
          </cell>
          <cell r="BA217">
            <v>2.5906379838652374</v>
          </cell>
          <cell r="BB217">
            <v>2.5699128799943156</v>
          </cell>
          <cell r="BC217">
            <v>2.5236544481544181</v>
          </cell>
          <cell r="BD217">
            <v>2.42775557912455</v>
          </cell>
          <cell r="BE217">
            <v>2.2626681997440805</v>
          </cell>
          <cell r="BF217">
            <v>2.0183000341717197</v>
          </cell>
          <cell r="BG217">
            <v>1.6994086287725876</v>
          </cell>
          <cell r="BH217">
            <v>1.3289375477001633</v>
          </cell>
          <cell r="BI217">
            <v>0.94620353396251589</v>
          </cell>
        </row>
        <row r="218">
          <cell r="Y218">
            <v>1567.5846848129866</v>
          </cell>
          <cell r="Z218">
            <v>1494.0237712727744</v>
          </cell>
          <cell r="AA218">
            <v>1456.7753593386615</v>
          </cell>
          <cell r="AB218">
            <v>1418.506371680138</v>
          </cell>
          <cell r="AC218">
            <v>1365.8030251507134</v>
          </cell>
          <cell r="AD218">
            <v>1294.7114069302518</v>
          </cell>
          <cell r="AE218">
            <v>1207.4518347758394</v>
          </cell>
          <cell r="AF218">
            <v>1115.9163289464072</v>
          </cell>
          <cell r="AG218">
            <v>1001.2691785042909</v>
          </cell>
          <cell r="AH218">
            <v>867.47609781602182</v>
          </cell>
          <cell r="AI218">
            <v>721.19674975098951</v>
          </cell>
          <cell r="AJ218">
            <v>568.45556855617872</v>
          </cell>
          <cell r="AK218">
            <v>417.43829327114207</v>
          </cell>
          <cell r="AL218">
            <v>279.97957004821359</v>
          </cell>
          <cell r="AM218">
            <v>168.08826141382428</v>
          </cell>
          <cell r="AN218">
            <v>87.68816044986076</v>
          </cell>
          <cell r="AO218">
            <v>38.268269707720584</v>
          </cell>
          <cell r="AP218">
            <v>13.238619760106909</v>
          </cell>
          <cell r="AS218">
            <v>0.45808321247464173</v>
          </cell>
          <cell r="AT218">
            <v>0.46861912636155845</v>
          </cell>
          <cell r="AU218">
            <v>0.48127184277332047</v>
          </cell>
          <cell r="AV218">
            <v>0.49137855147156018</v>
          </cell>
          <cell r="AW218">
            <v>0.49666330878179943</v>
          </cell>
          <cell r="AX218">
            <v>0.49666330878179943</v>
          </cell>
          <cell r="AY218">
            <v>0.49566998216423586</v>
          </cell>
          <cell r="AZ218">
            <v>0.49368730223557888</v>
          </cell>
          <cell r="BA218">
            <v>0.4907251784221654</v>
          </cell>
          <cell r="BB218">
            <v>0.48679937699478809</v>
          </cell>
          <cell r="BC218">
            <v>0.47803698820888191</v>
          </cell>
          <cell r="BD218">
            <v>0.45987158265694439</v>
          </cell>
          <cell r="BE218">
            <v>0.42860031503627216</v>
          </cell>
          <cell r="BF218">
            <v>0.38231148101235474</v>
          </cell>
          <cell r="BG218">
            <v>0.32190626701240266</v>
          </cell>
          <cell r="BH218">
            <v>0.2517307008036988</v>
          </cell>
          <cell r="BI218">
            <v>0.17923225897223349</v>
          </cell>
        </row>
        <row r="219">
          <cell r="Y219">
            <v>3920.9383887896388</v>
          </cell>
          <cell r="Z219">
            <v>3470.0767222026993</v>
          </cell>
          <cell r="AA219">
            <v>3242.6894693742729</v>
          </cell>
          <cell r="AB219">
            <v>2995.8549234374523</v>
          </cell>
          <cell r="AC219">
            <v>2674.2014249998056</v>
          </cell>
          <cell r="AD219">
            <v>2360.9717186012585</v>
          </cell>
          <cell r="AE219">
            <v>2061.0252908610305</v>
          </cell>
          <cell r="AF219">
            <v>1770.1525831888443</v>
          </cell>
          <cell r="AG219">
            <v>1433.6076594688275</v>
          </cell>
          <cell r="AH219">
            <v>1080.1214718467047</v>
          </cell>
          <cell r="AI219">
            <v>744.43945883066351</v>
          </cell>
          <cell r="AJ219">
            <v>459.10135984060787</v>
          </cell>
          <cell r="AK219">
            <v>244.63442206855464</v>
          </cell>
          <cell r="AL219">
            <v>107.5081670253121</v>
          </cell>
          <cell r="AM219">
            <v>36.795199656837653</v>
          </cell>
          <cell r="AN219">
            <v>8.7643735810824595</v>
          </cell>
          <cell r="AO219">
            <v>1.1443352136635694</v>
          </cell>
          <cell r="AP219">
            <v>2.515163354816875E-2</v>
          </cell>
          <cell r="AS219">
            <v>31.070134270090104</v>
          </cell>
          <cell r="AT219">
            <v>31.846887626842353</v>
          </cell>
          <cell r="AU219">
            <v>32.61121292988657</v>
          </cell>
          <cell r="AV219">
            <v>32.61121292988657</v>
          </cell>
          <cell r="AW219">
            <v>32.61121292988657</v>
          </cell>
          <cell r="AX219">
            <v>32.61121292988657</v>
          </cell>
          <cell r="AY219">
            <v>32.545990504026797</v>
          </cell>
          <cell r="AZ219">
            <v>32.415806542010692</v>
          </cell>
          <cell r="BA219">
            <v>32.221311702758626</v>
          </cell>
          <cell r="BB219">
            <v>31.963541209136558</v>
          </cell>
          <cell r="BC219">
            <v>31.388197467372098</v>
          </cell>
          <cell r="BD219">
            <v>30.195445963611956</v>
          </cell>
          <cell r="BE219">
            <v>28.14215563808634</v>
          </cell>
          <cell r="BF219">
            <v>25.102802829173012</v>
          </cell>
          <cell r="BG219">
            <v>21.136559982163671</v>
          </cell>
          <cell r="BH219">
            <v>16.528789906051987</v>
          </cell>
          <cell r="BI219">
            <v>11.768498413109011</v>
          </cell>
        </row>
        <row r="220">
          <cell r="Y220">
            <v>133.66592608149202</v>
          </cell>
          <cell r="Z220">
            <v>120.12140484544638</v>
          </cell>
          <cell r="AA220">
            <v>113.37619016384534</v>
          </cell>
          <cell r="AB220">
            <v>108.61511944917807</v>
          </cell>
          <cell r="AC220">
            <v>101.04812988894496</v>
          </cell>
          <cell r="AD220">
            <v>91.806222340785681</v>
          </cell>
          <cell r="AE220">
            <v>82.548696105359824</v>
          </cell>
          <cell r="AF220">
            <v>73.267663217093386</v>
          </cell>
          <cell r="AG220">
            <v>62.150787994164887</v>
          </cell>
          <cell r="AH220">
            <v>49.910363039507068</v>
          </cell>
          <cell r="AI220">
            <v>37.516354702306351</v>
          </cell>
          <cell r="AJ220">
            <v>25.963503158456678</v>
          </cell>
          <cell r="AK220">
            <v>16.133121970100508</v>
          </cell>
          <cell r="AL220">
            <v>8.7290265984982902</v>
          </cell>
          <cell r="AM220">
            <v>3.9774134907050804</v>
          </cell>
          <cell r="AN220">
            <v>1.4427818932764416</v>
          </cell>
          <cell r="AO220">
            <v>0.38225244268315633</v>
          </cell>
          <cell r="AP220">
            <v>6.2809218587169799E-2</v>
          </cell>
          <cell r="AS220">
            <v>6.7299707236868178</v>
          </cell>
          <cell r="AT220">
            <v>6.8309202845421195</v>
          </cell>
          <cell r="AU220">
            <v>7.094648940241278</v>
          </cell>
          <cell r="AV220">
            <v>7.2152579722253787</v>
          </cell>
          <cell r="AW220">
            <v>7.2272592008065351</v>
          </cell>
          <cell r="AX220">
            <v>7.2272592008065351</v>
          </cell>
          <cell r="AY220">
            <v>7.2128046824049221</v>
          </cell>
          <cell r="AZ220">
            <v>7.1839534636753024</v>
          </cell>
          <cell r="BA220">
            <v>7.1408497428932503</v>
          </cell>
          <cell r="BB220">
            <v>7.0837229449501038</v>
          </cell>
          <cell r="BC220">
            <v>6.956215931941002</v>
          </cell>
          <cell r="BD220">
            <v>6.6918797265272438</v>
          </cell>
          <cell r="BE220">
            <v>6.2368319051233909</v>
          </cell>
          <cell r="BF220">
            <v>5.5632540593700641</v>
          </cell>
          <cell r="BG220">
            <v>4.6842599179895936</v>
          </cell>
          <cell r="BH220">
            <v>3.6630912558678612</v>
          </cell>
          <cell r="BI220">
            <v>2.6081209741779161</v>
          </cell>
        </row>
        <row r="221">
          <cell r="Y221">
            <v>786.25921376206281</v>
          </cell>
          <cell r="Z221">
            <v>692.89862380992395</v>
          </cell>
          <cell r="AA221">
            <v>651.37950540481972</v>
          </cell>
          <cell r="AB221">
            <v>602.80381785229952</v>
          </cell>
          <cell r="AC221">
            <v>535.59814972254242</v>
          </cell>
          <cell r="AD221">
            <v>470.45476746496701</v>
          </cell>
          <cell r="AE221">
            <v>408.39170653588724</v>
          </cell>
          <cell r="AF221">
            <v>348.57378045274322</v>
          </cell>
          <cell r="AG221">
            <v>279.81130741476335</v>
          </cell>
          <cell r="AH221">
            <v>208.23341988238147</v>
          </cell>
          <cell r="AI221">
            <v>141.0975290010563</v>
          </cell>
          <cell r="AJ221">
            <v>85.036969104157336</v>
          </cell>
          <cell r="AK221">
            <v>43.911227521330389</v>
          </cell>
          <cell r="AL221">
            <v>18.46703841362207</v>
          </cell>
          <cell r="AM221">
            <v>5.930646913132497</v>
          </cell>
          <cell r="AN221">
            <v>1.2751513718960317</v>
          </cell>
          <cell r="AO221">
            <v>0.13459883877282525</v>
          </cell>
          <cell r="AP221">
            <v>-6.0755165991035944E-4</v>
          </cell>
          <cell r="AS221">
            <v>2.7592972879656843</v>
          </cell>
          <cell r="AT221">
            <v>2.8558726930444829</v>
          </cell>
          <cell r="AU221">
            <v>2.9415488738358175</v>
          </cell>
          <cell r="AV221">
            <v>2.9415488738358175</v>
          </cell>
          <cell r="AW221">
            <v>2.9415488738358175</v>
          </cell>
          <cell r="AX221">
            <v>2.9415488738358175</v>
          </cell>
          <cell r="AY221">
            <v>2.9356657760881459</v>
          </cell>
          <cell r="AZ221">
            <v>2.9239231129837933</v>
          </cell>
          <cell r="BA221">
            <v>2.9063795743058907</v>
          </cell>
          <cell r="BB221">
            <v>2.8831285377114435</v>
          </cell>
          <cell r="BC221">
            <v>2.8312322240326373</v>
          </cell>
          <cell r="BD221">
            <v>2.723645399519397</v>
          </cell>
          <cell r="BE221">
            <v>2.5384375123520777</v>
          </cell>
          <cell r="BF221">
            <v>2.2642862610180532</v>
          </cell>
          <cell r="BG221">
            <v>1.9065290317772006</v>
          </cell>
          <cell r="BH221">
            <v>1.4909057028497705</v>
          </cell>
          <cell r="BI221">
            <v>1.0615248604290362</v>
          </cell>
        </row>
        <row r="222">
          <cell r="Y222">
            <v>422.2974887072686</v>
          </cell>
          <cell r="Z222">
            <v>398.43151739847178</v>
          </cell>
          <cell r="AA222">
            <v>391.75409255246279</v>
          </cell>
          <cell r="AB222">
            <v>385.08814197367019</v>
          </cell>
          <cell r="AC222">
            <v>368.20221197762447</v>
          </cell>
          <cell r="AD222">
            <v>352.19143841086088</v>
          </cell>
          <cell r="AE222">
            <v>329.19274672386564</v>
          </cell>
          <cell r="AF222">
            <v>304.99239208775606</v>
          </cell>
          <cell r="AG222">
            <v>274.59424845619083</v>
          </cell>
          <cell r="AH222">
            <v>238.99148393014718</v>
          </cell>
          <cell r="AI222">
            <v>199.88464216603927</v>
          </cell>
          <cell r="AJ222">
            <v>158.75558600036194</v>
          </cell>
          <cell r="AK222">
            <v>117.70380659283899</v>
          </cell>
          <cell r="AL222">
            <v>79.90110548562113</v>
          </cell>
          <cell r="AM222">
            <v>48.693781183840514</v>
          </cell>
          <cell r="AN222">
            <v>25.887438540235021</v>
          </cell>
          <cell r="AO222">
            <v>11.575746004458846</v>
          </cell>
          <cell r="AP222">
            <v>4.1362750883897439</v>
          </cell>
          <cell r="AS222">
            <v>0.67673233597920668</v>
          </cell>
          <cell r="AT222">
            <v>0.69703430605858285</v>
          </cell>
          <cell r="AU222">
            <v>0.72143050677063325</v>
          </cell>
          <cell r="AV222">
            <v>0.73008767285188081</v>
          </cell>
          <cell r="AW222">
            <v>0.74307864342814867</v>
          </cell>
          <cell r="AX222">
            <v>0.74307864342814867</v>
          </cell>
          <cell r="AY222">
            <v>0.74159248614129236</v>
          </cell>
          <cell r="AZ222">
            <v>0.73862611619672724</v>
          </cell>
          <cell r="BA222">
            <v>0.73419435949954692</v>
          </cell>
          <cell r="BB222">
            <v>0.72832080462355053</v>
          </cell>
          <cell r="BC222">
            <v>0.71521103014032661</v>
          </cell>
          <cell r="BD222">
            <v>0.68803301099499414</v>
          </cell>
          <cell r="BE222">
            <v>0.64124676624733445</v>
          </cell>
          <cell r="BF222">
            <v>0.5719921154926223</v>
          </cell>
          <cell r="BG222">
            <v>0.48161736124478788</v>
          </cell>
          <cell r="BH222">
            <v>0.37662477649342402</v>
          </cell>
          <cell r="BI222">
            <v>0.26815684086331781</v>
          </cell>
        </row>
        <row r="223">
          <cell r="Y223">
            <v>1299.6451110609175</v>
          </cell>
          <cell r="Z223">
            <v>1181.0311666752646</v>
          </cell>
          <cell r="AA223">
            <v>1122.8065822122583</v>
          </cell>
          <cell r="AB223">
            <v>1059.5567876353607</v>
          </cell>
          <cell r="AC223">
            <v>976.30193173309067</v>
          </cell>
          <cell r="AD223">
            <v>892.61246302655059</v>
          </cell>
          <cell r="AE223">
            <v>809.62094849533355</v>
          </cell>
          <cell r="AF223">
            <v>725.56499258559893</v>
          </cell>
          <cell r="AG223">
            <v>623.83204159301795</v>
          </cell>
          <cell r="AH223">
            <v>510.25704013794962</v>
          </cell>
          <cell r="AI223">
            <v>393.10782025658295</v>
          </cell>
          <cell r="AJ223">
            <v>280.93971570575457</v>
          </cell>
          <cell r="AK223">
            <v>182.0301822482937</v>
          </cell>
          <cell r="AL223">
            <v>104.03780058774707</v>
          </cell>
          <cell r="AM223">
            <v>50.944501635711646</v>
          </cell>
          <cell r="AN223">
            <v>20.383325787253934</v>
          </cell>
          <cell r="AO223">
            <v>6.2220751460248751</v>
          </cell>
          <cell r="AP223">
            <v>1.2880519954853245</v>
          </cell>
          <cell r="AS223">
            <v>8.6006916200714176</v>
          </cell>
          <cell r="AT223">
            <v>8.7417119201190072</v>
          </cell>
          <cell r="AU223">
            <v>8.8850444441020642</v>
          </cell>
          <cell r="AV223">
            <v>8.8850444441020642</v>
          </cell>
          <cell r="AW223">
            <v>8.8850444441020642</v>
          </cell>
          <cell r="AX223">
            <v>8.8850444441020642</v>
          </cell>
          <cell r="AY223">
            <v>8.8672743552138602</v>
          </cell>
          <cell r="AZ223">
            <v>8.831805257793004</v>
          </cell>
          <cell r="BA223">
            <v>8.778814426246246</v>
          </cell>
          <cell r="BB223">
            <v>8.7085839108362766</v>
          </cell>
          <cell r="BC223">
            <v>8.551829400441223</v>
          </cell>
          <cell r="BD223">
            <v>8.2268598832244564</v>
          </cell>
          <cell r="BE223">
            <v>7.6674334111651925</v>
          </cell>
          <cell r="BF223">
            <v>6.8393506027593514</v>
          </cell>
          <cell r="BG223">
            <v>5.758733207523373</v>
          </cell>
          <cell r="BH223">
            <v>4.5033293682832767</v>
          </cell>
          <cell r="BI223">
            <v>3.2063705102176918</v>
          </cell>
        </row>
        <row r="224">
          <cell r="Y224">
            <v>280.44734179922801</v>
          </cell>
          <cell r="Z224">
            <v>261.852276303228</v>
          </cell>
          <cell r="AA224">
            <v>257.3278453781864</v>
          </cell>
          <cell r="AB224">
            <v>255.55598776832764</v>
          </cell>
          <cell r="AC224">
            <v>250.78968150748412</v>
          </cell>
          <cell r="AD224">
            <v>242.98428011306765</v>
          </cell>
          <cell r="AE224">
            <v>222.15404242603881</v>
          </cell>
          <cell r="AF224">
            <v>201.25588875749497</v>
          </cell>
          <cell r="AG224">
            <v>175.87831646265977</v>
          </cell>
          <cell r="AH224">
            <v>147.15513973792847</v>
          </cell>
          <cell r="AI224">
            <v>116.84718994218585</v>
          </cell>
          <cell r="AJ224">
            <v>87.517279347591852</v>
          </cell>
          <cell r="AK224">
            <v>61.173019310518093</v>
          </cell>
          <cell r="AL224">
            <v>39.358552732045297</v>
          </cell>
          <cell r="AM224">
            <v>22.990434557624255</v>
          </cell>
          <cell r="AN224">
            <v>11.865535330695376</v>
          </cell>
          <cell r="AO224">
            <v>5.1957218873427395</v>
          </cell>
          <cell r="AP224">
            <v>1.7979736945654001</v>
          </cell>
          <cell r="AS224">
            <v>1.996924142541971</v>
          </cell>
          <cell r="AT224">
            <v>2.0867857289563596</v>
          </cell>
          <cell r="AU224">
            <v>2.2188046028244122</v>
          </cell>
          <cell r="AV224">
            <v>2.3474952697882281</v>
          </cell>
          <cell r="AW224">
            <v>2.4696259927089108</v>
          </cell>
          <cell r="AX224">
            <v>2.4696259927089108</v>
          </cell>
          <cell r="AY224">
            <v>2.4696259927089108</v>
          </cell>
          <cell r="AZ224">
            <v>2.4696259927089108</v>
          </cell>
          <cell r="BA224">
            <v>2.4696259927089108</v>
          </cell>
          <cell r="BB224">
            <v>2.4696259927089108</v>
          </cell>
          <cell r="BC224">
            <v>2.4696259927089108</v>
          </cell>
          <cell r="BD224">
            <v>2.4696259927089108</v>
          </cell>
          <cell r="BE224">
            <v>2.4696259927089108</v>
          </cell>
          <cell r="BF224">
            <v>2.4696259927089108</v>
          </cell>
          <cell r="BG224">
            <v>2.4696259927089108</v>
          </cell>
          <cell r="BH224">
            <v>2.4696259927089108</v>
          </cell>
          <cell r="BI224">
            <v>2.4696259927089108</v>
          </cell>
        </row>
        <row r="240">
          <cell r="Y240">
            <v>581.24862850519014</v>
          </cell>
          <cell r="Z240">
            <v>582.99237439070566</v>
          </cell>
          <cell r="AA240">
            <v>591.73726000656609</v>
          </cell>
          <cell r="AB240">
            <v>608.85492611509119</v>
          </cell>
          <cell r="AC240">
            <v>623.40597341181262</v>
          </cell>
          <cell r="AD240">
            <v>636.4664776949752</v>
          </cell>
          <cell r="AE240">
            <v>649.16173256173249</v>
          </cell>
          <cell r="AF240">
            <v>10.269016866646844</v>
          </cell>
          <cell r="AG240">
            <v>11.661211243948237</v>
          </cell>
          <cell r="AH240">
            <v>11.845416187265004</v>
          </cell>
          <cell r="AI240">
            <v>11.341872253594167</v>
          </cell>
          <cell r="AJ240">
            <v>10.830774349221649</v>
          </cell>
          <cell r="AK240">
            <v>10.739660954282257</v>
          </cell>
          <cell r="AL240" t="e">
            <v>#REF!</v>
          </cell>
          <cell r="AM240" t="e">
            <v>#REF!</v>
          </cell>
          <cell r="AN240" t="e">
            <v>#REF!</v>
          </cell>
          <cell r="AO240" t="e">
            <v>#REF!</v>
          </cell>
          <cell r="AP240" t="e">
            <v>#REF!</v>
          </cell>
          <cell r="AR240">
            <v>0.47882842736883524</v>
          </cell>
          <cell r="AS240">
            <v>0.48840499591621195</v>
          </cell>
          <cell r="AT240">
            <v>0.49817309583453617</v>
          </cell>
          <cell r="AU240">
            <v>0.5081365577512269</v>
          </cell>
          <cell r="AV240">
            <v>0.51829928890625143</v>
          </cell>
          <cell r="AW240">
            <v>0.52866527468437652</v>
          </cell>
          <cell r="AX240">
            <v>0.53923858017806403</v>
          </cell>
          <cell r="AY240">
            <v>0.55002335178162531</v>
          </cell>
          <cell r="AZ240">
            <v>0.56102381881725782</v>
          </cell>
          <cell r="BA240">
            <v>0.57224429519360298</v>
          </cell>
          <cell r="BB240">
            <v>0.58368918109747503</v>
          </cell>
          <cell r="BC240">
            <v>0.59536296471942451</v>
          </cell>
          <cell r="BD240">
            <v>0.60727022401381303</v>
          </cell>
          <cell r="BE240">
            <v>0.61941562849408927</v>
          </cell>
          <cell r="BF240">
            <v>0.63180394106397109</v>
          </cell>
          <cell r="BG240">
            <v>0.64444001988525057</v>
          </cell>
          <cell r="BH240">
            <v>0.65732882028295558</v>
          </cell>
          <cell r="BI240">
            <v>0.67047539668861467</v>
          </cell>
        </row>
        <row r="241">
          <cell r="Y241">
            <v>1323.5183470204013</v>
          </cell>
          <cell r="Z241">
            <v>2791.3001938660263</v>
          </cell>
          <cell r="AA241">
            <v>2880.6218000697399</v>
          </cell>
          <cell r="AB241">
            <v>2961.057410910571</v>
          </cell>
          <cell r="AC241">
            <v>3019.9226628053543</v>
          </cell>
          <cell r="AD241">
            <v>3080.1650626415658</v>
          </cell>
          <cell r="AE241">
            <v>3123.087133342392</v>
          </cell>
          <cell r="AF241">
            <v>69.981057294890419</v>
          </cell>
          <cell r="AG241">
            <v>34.619280897917449</v>
          </cell>
          <cell r="AH241">
            <v>39.474164641130351</v>
          </cell>
          <cell r="AI241">
            <v>55.155430082093488</v>
          </cell>
          <cell r="AJ241">
            <v>49.597655248742072</v>
          </cell>
          <cell r="AK241">
            <v>50.254653296811227</v>
          </cell>
          <cell r="AL241" t="e">
            <v>#REF!</v>
          </cell>
          <cell r="AM241" t="e">
            <v>#REF!</v>
          </cell>
          <cell r="AN241" t="e">
            <v>#REF!</v>
          </cell>
          <cell r="AO241" t="e">
            <v>#REF!</v>
          </cell>
          <cell r="AP241" t="e">
            <v>#REF!</v>
          </cell>
          <cell r="AR241">
            <v>1.990680034736596</v>
          </cell>
          <cell r="AS241">
            <v>2.0304936354313279</v>
          </cell>
          <cell r="AT241">
            <v>2.0711035081399545</v>
          </cell>
          <cell r="AU241">
            <v>2.1125255783027534</v>
          </cell>
          <cell r="AV241">
            <v>2.1547760898688084</v>
          </cell>
          <cell r="AW241">
            <v>2.1978716116661845</v>
          </cell>
          <cell r="AX241">
            <v>2.2418290438995081</v>
          </cell>
          <cell r="AY241">
            <v>2.2866656247774984</v>
          </cell>
          <cell r="AZ241">
            <v>2.3323989372730485</v>
          </cell>
          <cell r="BA241">
            <v>2.3790469160185097</v>
          </cell>
          <cell r="BB241">
            <v>2.42662785433888</v>
          </cell>
          <cell r="BC241">
            <v>2.4751604114256578</v>
          </cell>
          <cell r="BD241">
            <v>2.524663619654171</v>
          </cell>
          <cell r="BE241">
            <v>2.5751568920472545</v>
          </cell>
          <cell r="BF241">
            <v>2.6266600298881997</v>
          </cell>
          <cell r="BG241">
            <v>2.6791932304859638</v>
          </cell>
          <cell r="BH241">
            <v>2.7327770950956833</v>
          </cell>
          <cell r="BI241">
            <v>2.7874326369975972</v>
          </cell>
        </row>
        <row r="242">
          <cell r="Y242">
            <v>496.83233250215335</v>
          </cell>
          <cell r="Z242">
            <v>510.74363781221365</v>
          </cell>
          <cell r="AA242">
            <v>516.36181782814788</v>
          </cell>
          <cell r="AB242">
            <v>528.18595677883832</v>
          </cell>
          <cell r="AC242">
            <v>536.56329077601788</v>
          </cell>
          <cell r="AD242">
            <v>554.25550255617964</v>
          </cell>
          <cell r="AE242">
            <v>573.64066824022848</v>
          </cell>
          <cell r="AF242">
            <v>3.4651109653313759</v>
          </cell>
          <cell r="AG242">
            <v>1.9828836021058813</v>
          </cell>
          <cell r="AH242">
            <v>0.88697118875496572</v>
          </cell>
          <cell r="AI242">
            <v>0.98682545709342684</v>
          </cell>
          <cell r="AJ242">
            <v>0.77124557346284106</v>
          </cell>
          <cell r="AK242">
            <v>0.78299279358203422</v>
          </cell>
          <cell r="AL242" t="e">
            <v>#REF!</v>
          </cell>
          <cell r="AM242" t="e">
            <v>#REF!</v>
          </cell>
          <cell r="AN242" t="e">
            <v>#REF!</v>
          </cell>
          <cell r="AO242" t="e">
            <v>#REF!</v>
          </cell>
          <cell r="AP242" t="e">
            <v>#REF!</v>
          </cell>
          <cell r="AR242">
            <v>7.8008447341311413</v>
          </cell>
          <cell r="AS242">
            <v>7.8008447341311413</v>
          </cell>
          <cell r="AT242">
            <v>7.8008447341311413</v>
          </cell>
          <cell r="AU242">
            <v>7.8008447341311413</v>
          </cell>
          <cell r="AV242">
            <v>7.8008447341311413</v>
          </cell>
          <cell r="AW242">
            <v>7.8008447341311413</v>
          </cell>
          <cell r="AX242">
            <v>7.8008447341311413</v>
          </cell>
          <cell r="AY242">
            <v>7.8008447341311413</v>
          </cell>
          <cell r="AZ242">
            <v>7.8008447341311413</v>
          </cell>
          <cell r="BA242">
            <v>7.8008447341311413</v>
          </cell>
          <cell r="BB242">
            <v>7.8008447341311413</v>
          </cell>
          <cell r="BC242">
            <v>7.8008447341311413</v>
          </cell>
          <cell r="BD242">
            <v>7.8008447341311413</v>
          </cell>
          <cell r="BE242">
            <v>7.8008447341311413</v>
          </cell>
          <cell r="BF242">
            <v>7.8008447341311413</v>
          </cell>
          <cell r="BG242">
            <v>7.8008447341311413</v>
          </cell>
          <cell r="BH242">
            <v>7.8008447341311413</v>
          </cell>
          <cell r="BI242">
            <v>7.8008447341311413</v>
          </cell>
        </row>
        <row r="243">
          <cell r="Y243">
            <v>169.85144597855836</v>
          </cell>
          <cell r="Z243">
            <v>179.0234240614005</v>
          </cell>
          <cell r="AA243">
            <v>182.42486911856707</v>
          </cell>
          <cell r="AB243">
            <v>188.80183855686005</v>
          </cell>
          <cell r="AC243">
            <v>196.15966405369616</v>
          </cell>
          <cell r="AD243">
            <v>203.4138173717393</v>
          </cell>
          <cell r="AE243">
            <v>208.49021726530702</v>
          </cell>
          <cell r="AF243">
            <v>19.285456611114078</v>
          </cell>
          <cell r="AG243">
            <v>7.8390813318833654</v>
          </cell>
          <cell r="AH243">
            <v>8.4412593093751802</v>
          </cell>
          <cell r="AI243">
            <v>8.8255160456766255</v>
          </cell>
          <cell r="AJ243">
            <v>9.3168389895155403</v>
          </cell>
          <cell r="AK243">
            <v>9.8108149426461857</v>
          </cell>
          <cell r="AL243" t="e">
            <v>#REF!</v>
          </cell>
          <cell r="AM243" t="e">
            <v>#REF!</v>
          </cell>
          <cell r="AN243" t="e">
            <v>#REF!</v>
          </cell>
          <cell r="AO243" t="e">
            <v>#REF!</v>
          </cell>
          <cell r="AP243" t="e">
            <v>#REF!</v>
          </cell>
          <cell r="AR243">
            <v>1.9709498469205404</v>
          </cell>
          <cell r="AS243">
            <v>2.0103688438589513</v>
          </cell>
          <cell r="AT243">
            <v>2.0505762207361302</v>
          </cell>
          <cell r="AU243">
            <v>2.0915877451508527</v>
          </cell>
          <cell r="AV243">
            <v>2.1334195000538698</v>
          </cell>
          <cell r="AW243">
            <v>2.1760878900549474</v>
          </cell>
          <cell r="AX243">
            <v>2.2196096478560463</v>
          </cell>
          <cell r="AY243">
            <v>2.2640018408131675</v>
          </cell>
          <cell r="AZ243">
            <v>2.3092818776294308</v>
          </cell>
          <cell r="BA243">
            <v>2.3554675151820197</v>
          </cell>
          <cell r="BB243">
            <v>2.4025768654856603</v>
          </cell>
          <cell r="BC243">
            <v>2.4506284027953735</v>
          </cell>
          <cell r="BD243">
            <v>2.499640970851281</v>
          </cell>
          <cell r="BE243">
            <v>2.5496337902683068</v>
          </cell>
          <cell r="BF243">
            <v>2.6006264660736731</v>
          </cell>
          <cell r="BG243">
            <v>2.6526389953951468</v>
          </cell>
          <cell r="BH243">
            <v>2.7056917753030496</v>
          </cell>
          <cell r="BI243">
            <v>2.7598056108091105</v>
          </cell>
        </row>
        <row r="244">
          <cell r="Y244">
            <v>4.2</v>
          </cell>
          <cell r="Z244">
            <v>4.6191644910206602</v>
          </cell>
          <cell r="AA244">
            <v>4.7577394257512795</v>
          </cell>
          <cell r="AB244">
            <v>4.8858091622858444</v>
          </cell>
          <cell r="AC244">
            <v>5.0271217965181112</v>
          </cell>
          <cell r="AD244">
            <v>5.1022207423223636</v>
          </cell>
          <cell r="AE244">
            <v>5.1784321160107414</v>
          </cell>
          <cell r="AF244">
            <v>0.21840925001241152</v>
          </cell>
          <cell r="AG244">
            <v>0.2382069022195609</v>
          </cell>
          <cell r="AH244">
            <v>0.2592654540991346</v>
          </cell>
          <cell r="AI244">
            <v>0.28407710642263201</v>
          </cell>
          <cell r="AJ244">
            <v>0.30818862368725297</v>
          </cell>
          <cell r="AK244">
            <v>0.33363347404264498</v>
          </cell>
          <cell r="AL244" t="e">
            <v>#REF!</v>
          </cell>
          <cell r="AM244" t="e">
            <v>#REF!</v>
          </cell>
          <cell r="AN244" t="e">
            <v>#REF!</v>
          </cell>
          <cell r="AO244" t="e">
            <v>#REF!</v>
          </cell>
          <cell r="AP244" t="e">
            <v>#REF!</v>
          </cell>
          <cell r="AR244">
            <v>0.27256702917581299</v>
          </cell>
          <cell r="AS244">
            <v>0.27801836975932925</v>
          </cell>
          <cell r="AT244">
            <v>0.28357873715451587</v>
          </cell>
          <cell r="AU244">
            <v>0.28925031189760619</v>
          </cell>
          <cell r="AV244">
            <v>0.29503531813555833</v>
          </cell>
          <cell r="AW244">
            <v>0.30093602449826951</v>
          </cell>
          <cell r="AX244">
            <v>0.30695474498823488</v>
          </cell>
          <cell r="AY244">
            <v>0.3130938398879996</v>
          </cell>
          <cell r="AZ244">
            <v>0.31935571668575963</v>
          </cell>
          <cell r="BA244">
            <v>0.32574283101947482</v>
          </cell>
          <cell r="BB244">
            <v>0.3322576876398643</v>
          </cell>
          <cell r="BC244">
            <v>0.33890284139266158</v>
          </cell>
          <cell r="BD244">
            <v>0.34568089822051484</v>
          </cell>
          <cell r="BE244">
            <v>0.35259451618492516</v>
          </cell>
          <cell r="BF244">
            <v>0.35964640650862367</v>
          </cell>
          <cell r="BG244">
            <v>0.36683933463879614</v>
          </cell>
          <cell r="BH244">
            <v>0.37417612133157208</v>
          </cell>
          <cell r="BI244">
            <v>0.38165964375820355</v>
          </cell>
        </row>
        <row r="245">
          <cell r="Y245">
            <v>558.16999553323978</v>
          </cell>
          <cell r="Z245">
            <v>586.07849530990177</v>
          </cell>
          <cell r="AA245">
            <v>600.73045769264922</v>
          </cell>
          <cell r="AB245">
            <v>617.50465599734537</v>
          </cell>
          <cell r="AC245">
            <v>636.60573751987818</v>
          </cell>
          <cell r="AD245">
            <v>656.32102123600794</v>
          </cell>
          <cell r="AE245">
            <v>677.30321526099101</v>
          </cell>
          <cell r="AF245">
            <v>44.340676445563574</v>
          </cell>
          <cell r="AG245">
            <v>30.980797043227252</v>
          </cell>
          <cell r="AH245">
            <v>29.946357860250878</v>
          </cell>
          <cell r="AI245">
            <v>30.176462736238811</v>
          </cell>
          <cell r="AJ245">
            <v>29.632721876394466</v>
          </cell>
          <cell r="AK245">
            <v>29.885129244099094</v>
          </cell>
          <cell r="AL245" t="e">
            <v>#REF!</v>
          </cell>
          <cell r="AM245" t="e">
            <v>#REF!</v>
          </cell>
          <cell r="AN245" t="e">
            <v>#REF!</v>
          </cell>
          <cell r="AO245" t="e">
            <v>#REF!</v>
          </cell>
          <cell r="AP245" t="e">
            <v>#REF!</v>
          </cell>
          <cell r="AR245">
            <v>2.5559084912343706</v>
          </cell>
          <cell r="AS245">
            <v>2.607026661059058</v>
          </cell>
          <cell r="AT245">
            <v>2.6591671942802391</v>
          </cell>
          <cell r="AU245">
            <v>2.7123505381658437</v>
          </cell>
          <cell r="AV245">
            <v>2.7665975489291608</v>
          </cell>
          <cell r="AW245">
            <v>2.821929499907744</v>
          </cell>
          <cell r="AX245">
            <v>2.8783680899058988</v>
          </cell>
          <cell r="AY245">
            <v>2.9359354517040166</v>
          </cell>
          <cell r="AZ245">
            <v>2.9946541607380968</v>
          </cell>
          <cell r="BA245">
            <v>3.0545472439528587</v>
          </cell>
          <cell r="BB245">
            <v>3.115638188831916</v>
          </cell>
          <cell r="BC245">
            <v>3.1779509526085543</v>
          </cell>
          <cell r="BD245">
            <v>3.2415099716607254</v>
          </cell>
          <cell r="BE245">
            <v>3.30634017109394</v>
          </cell>
          <cell r="BF245">
            <v>3.3724669745158189</v>
          </cell>
          <cell r="BG245">
            <v>3.4399163140061355</v>
          </cell>
          <cell r="BH245">
            <v>3.5087146402862581</v>
          </cell>
          <cell r="BI245">
            <v>3.5788889330919833</v>
          </cell>
        </row>
        <row r="246">
          <cell r="Y246">
            <v>820.30555400377796</v>
          </cell>
          <cell r="Z246">
            <v>849.83655394791401</v>
          </cell>
          <cell r="AA246">
            <v>875.33165056635153</v>
          </cell>
          <cell r="AB246">
            <v>890.97809851083503</v>
          </cell>
          <cell r="AC246">
            <v>911.37635670847237</v>
          </cell>
          <cell r="AD246">
            <v>951.47168362073614</v>
          </cell>
          <cell r="AE246">
            <v>994.28245161110522</v>
          </cell>
          <cell r="AF246">
            <v>33.51368362298669</v>
          </cell>
          <cell r="AG246">
            <v>38.759714013170054</v>
          </cell>
          <cell r="AH246">
            <v>41.99087345615547</v>
          </cell>
          <cell r="AI246">
            <v>43.830129175518579</v>
          </cell>
          <cell r="AJ246">
            <v>46.498170864621969</v>
          </cell>
          <cell r="AK246">
            <v>50.206730018871831</v>
          </cell>
          <cell r="AL246" t="e">
            <v>#REF!</v>
          </cell>
          <cell r="AM246" t="e">
            <v>#REF!</v>
          </cell>
          <cell r="AN246" t="e">
            <v>#REF!</v>
          </cell>
          <cell r="AO246" t="e">
            <v>#REF!</v>
          </cell>
          <cell r="AP246" t="e">
            <v>#REF!</v>
          </cell>
          <cell r="AR246">
            <v>3.0352589215630927</v>
          </cell>
          <cell r="AS246">
            <v>3.0959640999943545</v>
          </cell>
          <cell r="AT246">
            <v>3.1578833819942416</v>
          </cell>
          <cell r="AU246">
            <v>3.2210410496341266</v>
          </cell>
          <cell r="AV246">
            <v>3.2854618706268091</v>
          </cell>
          <cell r="AW246">
            <v>3.3511711080393454</v>
          </cell>
          <cell r="AX246">
            <v>3.4181945302001324</v>
          </cell>
          <cell r="AY246">
            <v>3.4865584208041351</v>
          </cell>
          <cell r="AZ246">
            <v>3.556289589220218</v>
          </cell>
          <cell r="BA246">
            <v>3.6274153810046226</v>
          </cell>
          <cell r="BB246">
            <v>3.6999636886247149</v>
          </cell>
          <cell r="BC246">
            <v>3.7739629623972091</v>
          </cell>
          <cell r="BD246">
            <v>3.8494422216451532</v>
          </cell>
          <cell r="BE246">
            <v>3.9264310660780564</v>
          </cell>
          <cell r="BF246">
            <v>4.0049596873996176</v>
          </cell>
          <cell r="BG246">
            <v>4.0850588811476101</v>
          </cell>
          <cell r="BH246">
            <v>4.1667600587705627</v>
          </cell>
          <cell r="BI246">
            <v>4.250095259945974</v>
          </cell>
        </row>
        <row r="247">
          <cell r="Y247">
            <v>653.6588003529464</v>
          </cell>
          <cell r="Z247">
            <v>702.02955157906445</v>
          </cell>
          <cell r="AA247">
            <v>735.72697005485952</v>
          </cell>
          <cell r="AB247">
            <v>776.230899493876</v>
          </cell>
          <cell r="AC247">
            <v>815.84106664401088</v>
          </cell>
          <cell r="AD247">
            <v>853.36819429132629</v>
          </cell>
          <cell r="AE247">
            <v>893.47486774387096</v>
          </cell>
          <cell r="AF247">
            <v>36.985554037239744</v>
          </cell>
          <cell r="AG247">
            <v>41.564283905635769</v>
          </cell>
          <cell r="AH247">
            <v>46.055063009363977</v>
          </cell>
          <cell r="AI247">
            <v>49.257843803896293</v>
          </cell>
          <cell r="AJ247">
            <v>53.198402226909636</v>
          </cell>
          <cell r="AK247">
            <v>56.964116396113674</v>
          </cell>
          <cell r="AL247" t="e">
            <v>#REF!</v>
          </cell>
          <cell r="AM247" t="e">
            <v>#REF!</v>
          </cell>
          <cell r="AN247" t="e">
            <v>#REF!</v>
          </cell>
          <cell r="AO247" t="e">
            <v>#REF!</v>
          </cell>
          <cell r="AP247" t="e">
            <v>#REF!</v>
          </cell>
          <cell r="AR247">
            <v>2.9631747768844696</v>
          </cell>
          <cell r="AS247">
            <v>3.0224382724221592</v>
          </cell>
          <cell r="AT247">
            <v>3.0828870378706026</v>
          </cell>
          <cell r="AU247">
            <v>3.1445447786280147</v>
          </cell>
          <cell r="AV247">
            <v>3.2074356742005752</v>
          </cell>
          <cell r="AW247">
            <v>3.2715843876845869</v>
          </cell>
          <cell r="AX247">
            <v>3.3370160754382789</v>
          </cell>
          <cell r="AY247">
            <v>3.4037563969470446</v>
          </cell>
          <cell r="AZ247">
            <v>3.4718315248859857</v>
          </cell>
          <cell r="BA247">
            <v>3.5412681553837055</v>
          </cell>
          <cell r="BB247">
            <v>3.6120935184913798</v>
          </cell>
          <cell r="BC247">
            <v>3.6843353888612076</v>
          </cell>
          <cell r="BD247">
            <v>3.7580220966384319</v>
          </cell>
          <cell r="BE247">
            <v>3.8331825385712004</v>
          </cell>
          <cell r="BF247">
            <v>3.9098461893426246</v>
          </cell>
          <cell r="BG247">
            <v>3.9880431131294771</v>
          </cell>
          <cell r="BH247">
            <v>4.0678039753920672</v>
          </cell>
          <cell r="BI247">
            <v>4.1491600548999088</v>
          </cell>
        </row>
        <row r="248">
          <cell r="Y248">
            <v>1806.7514390135939</v>
          </cell>
          <cell r="Z248">
            <v>2018.1413573781842</v>
          </cell>
          <cell r="AA248">
            <v>2159.4112523946574</v>
          </cell>
          <cell r="AB248">
            <v>2332.5382565568093</v>
          </cell>
          <cell r="AC248">
            <v>2533.5963257962649</v>
          </cell>
          <cell r="AD248">
            <v>2756.7516109818534</v>
          </cell>
          <cell r="AE248">
            <v>3005.0806394647925</v>
          </cell>
          <cell r="AF248">
            <v>86.964292248861128</v>
          </cell>
          <cell r="AG248">
            <v>97.683054608892789</v>
          </cell>
          <cell r="AH248">
            <v>109.43084321808868</v>
          </cell>
          <cell r="AI248">
            <v>116.56516967784086</v>
          </cell>
          <cell r="AJ248">
            <v>127.5860707105401</v>
          </cell>
          <cell r="AK248">
            <v>137.84756727670057</v>
          </cell>
          <cell r="AL248" t="e">
            <v>#REF!</v>
          </cell>
          <cell r="AM248" t="e">
            <v>#REF!</v>
          </cell>
          <cell r="AN248" t="e">
            <v>#REF!</v>
          </cell>
          <cell r="AO248" t="e">
            <v>#REF!</v>
          </cell>
          <cell r="AP248" t="e">
            <v>#REF!</v>
          </cell>
          <cell r="AR248">
            <v>3.0501431141168038</v>
          </cell>
          <cell r="AS248">
            <v>3.1111459763991398</v>
          </cell>
          <cell r="AT248">
            <v>3.1733688959271227</v>
          </cell>
          <cell r="AU248">
            <v>3.2368362738456651</v>
          </cell>
          <cell r="AV248">
            <v>3.3015729993225786</v>
          </cell>
          <cell r="AW248">
            <v>3.3676044593090304</v>
          </cell>
          <cell r="AX248">
            <v>3.4349565484952111</v>
          </cell>
          <cell r="AY248">
            <v>3.5036556794651155</v>
          </cell>
          <cell r="AZ248">
            <v>3.5737287930544177</v>
          </cell>
          <cell r="BA248">
            <v>3.6452033689155061</v>
          </cell>
          <cell r="BB248">
            <v>3.7181074362938165</v>
          </cell>
          <cell r="BC248">
            <v>3.7924695850196928</v>
          </cell>
          <cell r="BD248">
            <v>3.8683189767200865</v>
          </cell>
          <cell r="BE248">
            <v>3.9456853562544882</v>
          </cell>
          <cell r="BF248">
            <v>4.0245990633795783</v>
          </cell>
          <cell r="BG248">
            <v>4.1050910446471702</v>
          </cell>
          <cell r="BH248">
            <v>4.1871928655401138</v>
          </cell>
          <cell r="BI248">
            <v>4.2709367228509159</v>
          </cell>
        </row>
        <row r="249">
          <cell r="Y249">
            <v>396.91979598081855</v>
          </cell>
          <cell r="Z249">
            <v>408.8273898602431</v>
          </cell>
          <cell r="AA249">
            <v>425.99814023437341</v>
          </cell>
          <cell r="AB249">
            <v>449.02254019876358</v>
          </cell>
          <cell r="AC249">
            <v>475.54509274146562</v>
          </cell>
          <cell r="AD249">
            <v>504.56608527677793</v>
          </cell>
          <cell r="AE249">
            <v>535.86268911306593</v>
          </cell>
          <cell r="AF249">
            <v>20.245313016175473</v>
          </cell>
          <cell r="AG249">
            <v>22.970259489908418</v>
          </cell>
          <cell r="AH249">
            <v>25.002105498325207</v>
          </cell>
          <cell r="AI249">
            <v>27.430770536051686</v>
          </cell>
          <cell r="AJ249">
            <v>29.896285094929155</v>
          </cell>
          <cell r="AK249">
            <v>32.317807206541815</v>
          </cell>
          <cell r="AL249" t="e">
            <v>#REF!</v>
          </cell>
          <cell r="AM249" t="e">
            <v>#REF!</v>
          </cell>
          <cell r="AN249" t="e">
            <v>#REF!</v>
          </cell>
          <cell r="AO249" t="e">
            <v>#REF!</v>
          </cell>
          <cell r="AP249" t="e">
            <v>#REF!</v>
          </cell>
          <cell r="AR249">
            <v>3.1724395660395981</v>
          </cell>
          <cell r="AS249">
            <v>3.2358883573603903</v>
          </cell>
          <cell r="AT249">
            <v>3.3006061245075982</v>
          </cell>
          <cell r="AU249">
            <v>3.3666182469977501</v>
          </cell>
          <cell r="AV249">
            <v>3.4339506119377052</v>
          </cell>
          <cell r="AW249">
            <v>3.5026296241764592</v>
          </cell>
          <cell r="AX249">
            <v>3.5726822166599885</v>
          </cell>
          <cell r="AY249">
            <v>3.6441358609931882</v>
          </cell>
          <cell r="AZ249">
            <v>3.717018578213052</v>
          </cell>
          <cell r="BA249">
            <v>3.791358949777313</v>
          </cell>
          <cell r="BB249">
            <v>3.8671861287728593</v>
          </cell>
          <cell r="BC249">
            <v>3.9445298513483165</v>
          </cell>
          <cell r="BD249">
            <v>4.0234204483752825</v>
          </cell>
          <cell r="BE249">
            <v>4.1038888573427883</v>
          </cell>
          <cell r="BF249">
            <v>4.1859666344896445</v>
          </cell>
          <cell r="BG249">
            <v>4.2696859671794378</v>
          </cell>
          <cell r="BH249">
            <v>4.3550796865230268</v>
          </cell>
          <cell r="BI249">
            <v>4.4421812802534877</v>
          </cell>
        </row>
        <row r="250">
          <cell r="Y250">
            <v>324.28402483758845</v>
          </cell>
          <cell r="Z250">
            <v>341.47107815398061</v>
          </cell>
          <cell r="AA250">
            <v>355.1299212801398</v>
          </cell>
          <cell r="AB250">
            <v>376.46506053548762</v>
          </cell>
          <cell r="AC250">
            <v>403.24113796607423</v>
          </cell>
          <cell r="AD250">
            <v>433.10181951666436</v>
          </cell>
          <cell r="AE250">
            <v>465.60681496536051</v>
          </cell>
          <cell r="AF250">
            <v>35.867345054832313</v>
          </cell>
          <cell r="AG250">
            <v>42.650858915228788</v>
          </cell>
          <cell r="AH250">
            <v>46.905609969230284</v>
          </cell>
          <cell r="AI250">
            <v>53.635576764793889</v>
          </cell>
          <cell r="AJ250">
            <v>61.302348600784327</v>
          </cell>
          <cell r="AK250">
            <v>67.7184072911773</v>
          </cell>
          <cell r="AL250" t="e">
            <v>#REF!</v>
          </cell>
          <cell r="AM250" t="e">
            <v>#REF!</v>
          </cell>
          <cell r="AN250" t="e">
            <v>#REF!</v>
          </cell>
          <cell r="AO250" t="e">
            <v>#REF!</v>
          </cell>
          <cell r="AP250" t="e">
            <v>#REF!</v>
          </cell>
          <cell r="AR250">
            <v>4.2942158563236035</v>
          </cell>
          <cell r="AS250">
            <v>4.3801001734500753</v>
          </cell>
          <cell r="AT250">
            <v>4.4677021769190768</v>
          </cell>
          <cell r="AU250">
            <v>4.5570562204574587</v>
          </cell>
          <cell r="AV250">
            <v>4.6481973448666078</v>
          </cell>
          <cell r="AW250">
            <v>4.7411612917639401</v>
          </cell>
          <cell r="AX250">
            <v>4.8359845175992193</v>
          </cell>
          <cell r="AY250">
            <v>4.932704207951204</v>
          </cell>
          <cell r="AZ250">
            <v>5.0313582921102284</v>
          </cell>
          <cell r="BA250">
            <v>5.1319854579524335</v>
          </cell>
          <cell r="BB250">
            <v>5.2346251671114823</v>
          </cell>
          <cell r="BC250">
            <v>5.3393176704537124</v>
          </cell>
          <cell r="BD250">
            <v>5.4461040238627865</v>
          </cell>
          <cell r="BE250">
            <v>5.5550261043400422</v>
          </cell>
          <cell r="BF250">
            <v>5.6661266264268431</v>
          </cell>
          <cell r="BG250">
            <v>5.77944915895538</v>
          </cell>
          <cell r="BH250">
            <v>5.8950381421344877</v>
          </cell>
          <cell r="BI250">
            <v>6.0129389049771778</v>
          </cell>
        </row>
        <row r="251">
          <cell r="Y251">
            <v>256.41998245933939</v>
          </cell>
          <cell r="Z251">
            <v>237.18848377488894</v>
          </cell>
          <cell r="AA251">
            <v>232.44471409939123</v>
          </cell>
          <cell r="AB251">
            <v>231.22767921517485</v>
          </cell>
          <cell r="AC251">
            <v>234.89508360811158</v>
          </cell>
          <cell r="AD251">
            <v>242.87567217119542</v>
          </cell>
          <cell r="AE251">
            <v>251.37028363459018</v>
          </cell>
          <cell r="AF251">
            <v>4.3772141686263746</v>
          </cell>
          <cell r="AG251">
            <v>4.7632622209323046</v>
          </cell>
          <cell r="AH251">
            <v>5.2564247157068076</v>
          </cell>
          <cell r="AI251">
            <v>5.633671813658224</v>
          </cell>
          <cell r="AJ251">
            <v>6.0135007445910951</v>
          </cell>
          <cell r="AK251">
            <v>6.4062945588961826</v>
          </cell>
          <cell r="AL251" t="e">
            <v>#REF!</v>
          </cell>
          <cell r="AM251" t="e">
            <v>#REF!</v>
          </cell>
          <cell r="AN251" t="e">
            <v>#REF!</v>
          </cell>
          <cell r="AO251" t="e">
            <v>#REF!</v>
          </cell>
          <cell r="AP251" t="e">
            <v>#REF!</v>
          </cell>
          <cell r="AR251">
            <v>6.0602414813269059</v>
          </cell>
          <cell r="AS251">
            <v>6.1814463109534445</v>
          </cell>
          <cell r="AT251">
            <v>6.3050752371725132</v>
          </cell>
          <cell r="AU251">
            <v>6.4311767419159631</v>
          </cell>
          <cell r="AV251">
            <v>6.5598002767542827</v>
          </cell>
          <cell r="AW251">
            <v>6.690996282289368</v>
          </cell>
          <cell r="AX251">
            <v>6.8248162079351555</v>
          </cell>
          <cell r="AY251">
            <v>6.9613125320938591</v>
          </cell>
          <cell r="AZ251">
            <v>7.100538782735736</v>
          </cell>
          <cell r="BA251">
            <v>7.2425495583904507</v>
          </cell>
          <cell r="BB251">
            <v>7.3874005495582598</v>
          </cell>
          <cell r="BC251">
            <v>7.5351485605494251</v>
          </cell>
          <cell r="BD251">
            <v>7.6858515317604139</v>
          </cell>
          <cell r="BE251">
            <v>7.8395685623956224</v>
          </cell>
          <cell r="BF251">
            <v>7.9963599336435349</v>
          </cell>
          <cell r="BG251">
            <v>8.1562871323164057</v>
          </cell>
          <cell r="BH251">
            <v>8.3194128749627332</v>
          </cell>
          <cell r="BI251">
            <v>8.4858011324619884</v>
          </cell>
        </row>
        <row r="252">
          <cell r="Y252">
            <v>1807.5334262544441</v>
          </cell>
          <cell r="Z252">
            <v>1879.8347633046219</v>
          </cell>
          <cell r="AA252">
            <v>1977.5861709964618</v>
          </cell>
          <cell r="AB252">
            <v>2082.4838890483943</v>
          </cell>
          <cell r="AC252">
            <v>2197.1206223637987</v>
          </cell>
          <cell r="AD252">
            <v>2313.593245442351</v>
          </cell>
          <cell r="AE252">
            <v>2438.5538228749624</v>
          </cell>
          <cell r="AF252">
            <v>46.720226944240018</v>
          </cell>
          <cell r="AG252">
            <v>49.729150980236405</v>
          </cell>
          <cell r="AH252">
            <v>53.87608367379886</v>
          </cell>
          <cell r="AI252">
            <v>56.870520299716532</v>
          </cell>
          <cell r="AJ252">
            <v>58.832964017046891</v>
          </cell>
          <cell r="AK252">
            <v>61.520587436870002</v>
          </cell>
          <cell r="AL252" t="e">
            <v>#REF!</v>
          </cell>
          <cell r="AM252" t="e">
            <v>#REF!</v>
          </cell>
          <cell r="AN252" t="e">
            <v>#REF!</v>
          </cell>
          <cell r="AO252" t="e">
            <v>#REF!</v>
          </cell>
          <cell r="AP252" t="e">
            <v>#REF!</v>
          </cell>
          <cell r="AR252">
            <v>4.5218919927725576</v>
          </cell>
          <cell r="AS252">
            <v>4.6123298326280091</v>
          </cell>
          <cell r="AT252">
            <v>4.7045764292805696</v>
          </cell>
          <cell r="AU252">
            <v>4.7986679578661811</v>
          </cell>
          <cell r="AV252">
            <v>4.8946413170235044</v>
          </cell>
          <cell r="AW252">
            <v>4.9925341433639749</v>
          </cell>
          <cell r="AX252">
            <v>5.0923848262312541</v>
          </cell>
          <cell r="AY252">
            <v>5.194232522755879</v>
          </cell>
          <cell r="AZ252">
            <v>5.2981171732109971</v>
          </cell>
          <cell r="BA252">
            <v>5.4040795166752167</v>
          </cell>
          <cell r="BB252">
            <v>5.5121611070087209</v>
          </cell>
          <cell r="BC252">
            <v>5.6224043291488952</v>
          </cell>
          <cell r="BD252">
            <v>5.734852415731873</v>
          </cell>
          <cell r="BE252">
            <v>5.8495494640465102</v>
          </cell>
          <cell r="BF252">
            <v>5.9665404533274407</v>
          </cell>
          <cell r="BG252">
            <v>6.0858712623939892</v>
          </cell>
          <cell r="BH252">
            <v>6.2075886876418691</v>
          </cell>
          <cell r="BI252">
            <v>6.3317404613947064</v>
          </cell>
        </row>
        <row r="253">
          <cell r="Y253">
            <v>238.37982129321796</v>
          </cell>
          <cell r="Z253">
            <v>226.52200618219209</v>
          </cell>
          <cell r="AA253">
            <v>235.5828864294798</v>
          </cell>
          <cell r="AB253">
            <v>245.94853343237693</v>
          </cell>
          <cell r="AC253">
            <v>257.01621743683387</v>
          </cell>
          <cell r="AD253">
            <v>269.09597965636505</v>
          </cell>
          <cell r="AE253">
            <v>282.01258667987059</v>
          </cell>
          <cell r="AF253">
            <v>11.593549393993669</v>
          </cell>
          <cell r="AG253">
            <v>12.828098254318489</v>
          </cell>
          <cell r="AH253">
            <v>14.244385929886144</v>
          </cell>
          <cell r="AI253">
            <v>15.29151611781888</v>
          </cell>
          <cell r="AJ253">
            <v>16.180583199368552</v>
          </cell>
          <cell r="AK253">
            <v>17.005484060132879</v>
          </cell>
          <cell r="AL253" t="e">
            <v>#REF!</v>
          </cell>
          <cell r="AM253" t="e">
            <v>#REF!</v>
          </cell>
          <cell r="AN253" t="e">
            <v>#REF!</v>
          </cell>
          <cell r="AO253" t="e">
            <v>#REF!</v>
          </cell>
          <cell r="AP253" t="e">
            <v>#REF!</v>
          </cell>
          <cell r="AR253">
            <v>3.4680879074882145</v>
          </cell>
          <cell r="AS253">
            <v>3.537449665637979</v>
          </cell>
          <cell r="AT253">
            <v>3.6081986589507387</v>
          </cell>
          <cell r="AU253">
            <v>3.6803626321297536</v>
          </cell>
          <cell r="AV253">
            <v>3.7539698847723488</v>
          </cell>
          <cell r="AW253">
            <v>3.8290492824677957</v>
          </cell>
          <cell r="AX253">
            <v>3.9056302681171515</v>
          </cell>
          <cell r="AY253">
            <v>3.9837428734794944</v>
          </cell>
          <cell r="AZ253">
            <v>4.0634177309490846</v>
          </cell>
          <cell r="BA253">
            <v>4.1446860855680665</v>
          </cell>
          <cell r="BB253">
            <v>4.2275798072794277</v>
          </cell>
          <cell r="BC253">
            <v>4.312131403425016</v>
          </cell>
          <cell r="BD253">
            <v>4.3983740314935167</v>
          </cell>
          <cell r="BE253">
            <v>4.4863415121233867</v>
          </cell>
          <cell r="BF253">
            <v>4.5760683423658541</v>
          </cell>
          <cell r="BG253">
            <v>4.6675897092131713</v>
          </cell>
          <cell r="BH253">
            <v>4.7609415033974347</v>
          </cell>
          <cell r="BI253">
            <v>4.8561603334653833</v>
          </cell>
        </row>
        <row r="254">
          <cell r="Y254">
            <v>1454.7414738190216</v>
          </cell>
          <cell r="Z254">
            <v>1582.0343892623193</v>
          </cell>
          <cell r="AA254">
            <v>1740.2378281885517</v>
          </cell>
          <cell r="AB254">
            <v>1914.2616110074066</v>
          </cell>
          <cell r="AC254">
            <v>2086.5451559980734</v>
          </cell>
          <cell r="AD254">
            <v>2274.3342200379006</v>
          </cell>
          <cell r="AE254">
            <v>2479.0242998413119</v>
          </cell>
          <cell r="AF254">
            <v>18.612919484782907</v>
          </cell>
          <cell r="AG254">
            <v>21.379977167803851</v>
          </cell>
          <cell r="AH254">
            <v>23.906810135509318</v>
          </cell>
          <cell r="AI254">
            <v>26.391141698335225</v>
          </cell>
          <cell r="AJ254">
            <v>28.706386090864353</v>
          </cell>
          <cell r="AK254">
            <v>30.436337675044289</v>
          </cell>
          <cell r="AL254" t="e">
            <v>#REF!</v>
          </cell>
          <cell r="AM254" t="e">
            <v>#REF!</v>
          </cell>
          <cell r="AN254" t="e">
            <v>#REF!</v>
          </cell>
          <cell r="AO254" t="e">
            <v>#REF!</v>
          </cell>
          <cell r="AP254" t="e">
            <v>#REF!</v>
          </cell>
          <cell r="AR254">
            <v>5.824093989287964</v>
          </cell>
          <cell r="AS254">
            <v>5.9405758690737231</v>
          </cell>
          <cell r="AT254">
            <v>6.0593873864551977</v>
          </cell>
          <cell r="AU254">
            <v>6.180575134184302</v>
          </cell>
          <cell r="AV254">
            <v>6.3041866368679882</v>
          </cell>
          <cell r="AW254">
            <v>6.4302703696053483</v>
          </cell>
          <cell r="AX254">
            <v>6.5588757769974553</v>
          </cell>
          <cell r="AY254">
            <v>6.6900532925374048</v>
          </cell>
          <cell r="AZ254">
            <v>6.8238543583881528</v>
          </cell>
          <cell r="BA254">
            <v>6.9603314455559158</v>
          </cell>
          <cell r="BB254">
            <v>7.0995380744670342</v>
          </cell>
          <cell r="BC254">
            <v>7.241528835956375</v>
          </cell>
          <cell r="BD254">
            <v>7.3863594126755023</v>
          </cell>
          <cell r="BE254">
            <v>7.5340866009290126</v>
          </cell>
          <cell r="BF254">
            <v>7.6847683329475931</v>
          </cell>
          <cell r="BG254">
            <v>7.8384636996065451</v>
          </cell>
          <cell r="BH254">
            <v>7.995232973598676</v>
          </cell>
          <cell r="BI254">
            <v>8.15513763307065</v>
          </cell>
        </row>
        <row r="255">
          <cell r="Y255">
            <v>1106.8633126575778</v>
          </cell>
          <cell r="Z255">
            <v>1136.1966441959519</v>
          </cell>
          <cell r="AA255">
            <v>1158.9205770798712</v>
          </cell>
          <cell r="AB255">
            <v>1170.50978285067</v>
          </cell>
          <cell r="AC255">
            <v>1207.9660959018915</v>
          </cell>
          <cell r="AD255">
            <v>1247.8289770666538</v>
          </cell>
          <cell r="AE255">
            <v>1290.2551622869198</v>
          </cell>
          <cell r="AF255">
            <v>34.749449698658324</v>
          </cell>
          <cell r="AG255">
            <v>36.310176041439199</v>
          </cell>
          <cell r="AH255">
            <v>38.761816281527089</v>
          </cell>
          <cell r="AI255">
            <v>40.751392804920513</v>
          </cell>
          <cell r="AJ255">
            <v>42.497070614816352</v>
          </cell>
          <cell r="AK255">
            <v>44.678143920206672</v>
          </cell>
          <cell r="AL255" t="e">
            <v>#REF!</v>
          </cell>
          <cell r="AM255" t="e">
            <v>#REF!</v>
          </cell>
          <cell r="AN255" t="e">
            <v>#REF!</v>
          </cell>
          <cell r="AO255" t="e">
            <v>#REF!</v>
          </cell>
          <cell r="AP255" t="e">
            <v>#REF!</v>
          </cell>
          <cell r="AR255">
            <v>2.6219865812864538</v>
          </cell>
          <cell r="AS255">
            <v>2.6744263129121828</v>
          </cell>
          <cell r="AT255">
            <v>2.7279148391704267</v>
          </cell>
          <cell r="AU255">
            <v>2.7824731359538353</v>
          </cell>
          <cell r="AV255">
            <v>2.8381225986729119</v>
          </cell>
          <cell r="AW255">
            <v>2.8948850506463701</v>
          </cell>
          <cell r="AX255">
            <v>2.9527827516592975</v>
          </cell>
          <cell r="AY255">
            <v>3.0118384066924837</v>
          </cell>
          <cell r="AZ255">
            <v>3.0720751748263333</v>
          </cell>
          <cell r="BA255">
            <v>3.1335166783228598</v>
          </cell>
          <cell r="BB255">
            <v>3.1961870118893172</v>
          </cell>
          <cell r="BC255">
            <v>3.2601107521271038</v>
          </cell>
          <cell r="BD255">
            <v>3.325312967169646</v>
          </cell>
          <cell r="BE255">
            <v>3.3918192265130389</v>
          </cell>
          <cell r="BF255">
            <v>3.4596556110432997</v>
          </cell>
          <cell r="BG255">
            <v>3.5288487232641659</v>
          </cell>
          <cell r="BH255">
            <v>3.5994256977294494</v>
          </cell>
          <cell r="BI255">
            <v>3.6714142116840387</v>
          </cell>
        </row>
        <row r="256">
          <cell r="Y256">
            <v>1567.5846848129866</v>
          </cell>
          <cell r="Z256">
            <v>1717.8499667010312</v>
          </cell>
          <cell r="AA256">
            <v>1836.1616458369363</v>
          </cell>
          <cell r="AB256">
            <v>1951.8210815476132</v>
          </cell>
          <cell r="AC256">
            <v>2075.4101108515183</v>
          </cell>
          <cell r="AD256">
            <v>2207.5184093910061</v>
          </cell>
          <cell r="AE256">
            <v>2363.1356597294421</v>
          </cell>
          <cell r="AF256">
            <v>79.732248299766894</v>
          </cell>
          <cell r="AG256">
            <v>89.434125647012095</v>
          </cell>
          <cell r="AH256">
            <v>98.501548034823116</v>
          </cell>
          <cell r="AI256">
            <v>106.98771014434146</v>
          </cell>
          <cell r="AJ256">
            <v>113.67247729718603</v>
          </cell>
          <cell r="AK256">
            <v>120.81129447013593</v>
          </cell>
          <cell r="AL256" t="e">
            <v>#REF!</v>
          </cell>
          <cell r="AM256" t="e">
            <v>#REF!</v>
          </cell>
          <cell r="AN256" t="e">
            <v>#REF!</v>
          </cell>
          <cell r="AO256" t="e">
            <v>#REF!</v>
          </cell>
          <cell r="AP256" t="e">
            <v>#REF!</v>
          </cell>
          <cell r="AR256">
            <v>0.49666330878179943</v>
          </cell>
          <cell r="AS256">
            <v>0.50659657495743537</v>
          </cell>
          <cell r="AT256">
            <v>0.51672850645658408</v>
          </cell>
          <cell r="AU256">
            <v>0.52706307658571572</v>
          </cell>
          <cell r="AV256">
            <v>0.53760433811743003</v>
          </cell>
          <cell r="AW256">
            <v>0.54835642487977865</v>
          </cell>
          <cell r="AX256">
            <v>0.55932355337737427</v>
          </cell>
          <cell r="AY256">
            <v>0.57051002444492172</v>
          </cell>
          <cell r="AZ256">
            <v>0.58192022493382012</v>
          </cell>
          <cell r="BA256">
            <v>0.59355862943249649</v>
          </cell>
          <cell r="BB256">
            <v>0.60542980202114638</v>
          </cell>
          <cell r="BC256">
            <v>0.61753839806156929</v>
          </cell>
          <cell r="BD256">
            <v>0.62988916602280065</v>
          </cell>
          <cell r="BE256">
            <v>0.64248694934325667</v>
          </cell>
          <cell r="BF256">
            <v>0.65533668833012182</v>
          </cell>
          <cell r="BG256">
            <v>0.66844342209672425</v>
          </cell>
          <cell r="BH256">
            <v>0.68181229053865877</v>
          </cell>
          <cell r="BI256">
            <v>0.69544853634943193</v>
          </cell>
        </row>
        <row r="257">
          <cell r="Y257">
            <v>3920.9383887896388</v>
          </cell>
          <cell r="Z257">
            <v>4502.5562510939453</v>
          </cell>
          <cell r="AA257">
            <v>4742.1555672974764</v>
          </cell>
          <cell r="AB257">
            <v>4984.2217512032585</v>
          </cell>
          <cell r="AC257">
            <v>5241.8114997087096</v>
          </cell>
          <cell r="AD257">
            <v>5525.8922163397119</v>
          </cell>
          <cell r="AE257">
            <v>5831.7405098640966</v>
          </cell>
          <cell r="AF257">
            <v>253.92916490379869</v>
          </cell>
          <cell r="AG257">
            <v>276.6907786533061</v>
          </cell>
          <cell r="AH257">
            <v>299.65004816163275</v>
          </cell>
          <cell r="AI257">
            <v>321.43151888671656</v>
          </cell>
          <cell r="AJ257">
            <v>335.21565867000925</v>
          </cell>
          <cell r="AK257">
            <v>354.87634813294551</v>
          </cell>
          <cell r="AL257" t="e">
            <v>#REF!</v>
          </cell>
          <cell r="AM257" t="e">
            <v>#REF!</v>
          </cell>
          <cell r="AN257" t="e">
            <v>#REF!</v>
          </cell>
          <cell r="AO257" t="e">
            <v>#REF!</v>
          </cell>
          <cell r="AP257" t="e">
            <v>#REF!</v>
          </cell>
          <cell r="AR257">
            <v>32.61121292988657</v>
          </cell>
          <cell r="AS257">
            <v>33.263437188484303</v>
          </cell>
          <cell r="AT257">
            <v>33.92870593225399</v>
          </cell>
          <cell r="AU257">
            <v>34.607280050899071</v>
          </cell>
          <cell r="AV257">
            <v>35.299425651917055</v>
          </cell>
          <cell r="AW257">
            <v>36.005414164955397</v>
          </cell>
          <cell r="AX257">
            <v>36.725522448254509</v>
          </cell>
          <cell r="AY257">
            <v>37.460032897219598</v>
          </cell>
          <cell r="AZ257">
            <v>38.209233555163991</v>
          </cell>
          <cell r="BA257">
            <v>38.97341822626727</v>
          </cell>
          <cell r="BB257">
            <v>39.752886590792613</v>
          </cell>
          <cell r="BC257">
            <v>40.547944322608465</v>
          </cell>
          <cell r="BD257">
            <v>41.358903209060635</v>
          </cell>
          <cell r="BE257">
            <v>42.186081273241847</v>
          </cell>
          <cell r="BF257">
            <v>43.029802898706684</v>
          </cell>
          <cell r="BG257">
            <v>43.890398956680819</v>
          </cell>
          <cell r="BH257">
            <v>44.768206935814433</v>
          </cell>
          <cell r="BI257">
            <v>45.663571074530722</v>
          </cell>
        </row>
        <row r="258">
          <cell r="Y258">
            <v>133.66592608149202</v>
          </cell>
          <cell r="Z258">
            <v>165.20119899549024</v>
          </cell>
          <cell r="AA258">
            <v>174.12206374124662</v>
          </cell>
          <cell r="AB258">
            <v>184.56938756572151</v>
          </cell>
          <cell r="AC258">
            <v>193.79785694400758</v>
          </cell>
          <cell r="AD258">
            <v>205.42572836064807</v>
          </cell>
          <cell r="AE258">
            <v>217.75127206228692</v>
          </cell>
          <cell r="AF258">
            <v>8.1140665271678056</v>
          </cell>
          <cell r="AG258">
            <v>9.2228331234312666</v>
          </cell>
          <cell r="AH258">
            <v>10.173826674037315</v>
          </cell>
          <cell r="AI258">
            <v>11.000700603941528</v>
          </cell>
          <cell r="AJ258">
            <v>11.633360345654804</v>
          </cell>
          <cell r="AK258">
            <v>12.200477228704269</v>
          </cell>
          <cell r="AL258" t="e">
            <v>#REF!</v>
          </cell>
          <cell r="AM258" t="e">
            <v>#REF!</v>
          </cell>
          <cell r="AN258" t="e">
            <v>#REF!</v>
          </cell>
          <cell r="AO258" t="e">
            <v>#REF!</v>
          </cell>
          <cell r="AP258" t="e">
            <v>#REF!</v>
          </cell>
          <cell r="AR258">
            <v>7.2272592008065351</v>
          </cell>
          <cell r="AS258">
            <v>7.3718043848226662</v>
          </cell>
          <cell r="AT258">
            <v>7.5192404725191198</v>
          </cell>
          <cell r="AU258">
            <v>7.6696252819695019</v>
          </cell>
          <cell r="AV258">
            <v>7.823017787608892</v>
          </cell>
          <cell r="AW258">
            <v>7.97947814336107</v>
          </cell>
          <cell r="AX258">
            <v>8.1390677062282908</v>
          </cell>
          <cell r="AY258">
            <v>8.3018490603528576</v>
          </cell>
          <cell r="AZ258">
            <v>8.4678860415599146</v>
          </cell>
          <cell r="BA258">
            <v>8.6372437623911136</v>
          </cell>
          <cell r="BB258">
            <v>8.809988637638936</v>
          </cell>
          <cell r="BC258">
            <v>8.9861884103917156</v>
          </cell>
          <cell r="BD258">
            <v>9.1659121785995499</v>
          </cell>
          <cell r="BE258">
            <v>9.3492304221715408</v>
          </cell>
          <cell r="BF258">
            <v>9.5362150306149722</v>
          </cell>
          <cell r="BG258">
            <v>9.7269393312272712</v>
          </cell>
          <cell r="BH258">
            <v>9.9214781178518159</v>
          </cell>
          <cell r="BI258">
            <v>10.119907680208852</v>
          </cell>
        </row>
        <row r="259">
          <cell r="Y259">
            <v>786.25921376206281</v>
          </cell>
          <cell r="Z259">
            <v>834.00259384669255</v>
          </cell>
          <cell r="AA259">
            <v>875.70272353902726</v>
          </cell>
          <cell r="AB259">
            <v>919.48785971597886</v>
          </cell>
          <cell r="AC259">
            <v>956.26737410461794</v>
          </cell>
          <cell r="AD259">
            <v>994.51806906880267</v>
          </cell>
          <cell r="AE259">
            <v>1034.2987918315548</v>
          </cell>
          <cell r="AF259">
            <v>0.92261485771780705</v>
          </cell>
          <cell r="AG259">
            <v>1.0813860081852658</v>
          </cell>
          <cell r="AH259">
            <v>1.2280300039058003</v>
          </cell>
          <cell r="AI259">
            <v>1.32237761905423</v>
          </cell>
          <cell r="AJ259">
            <v>1.3998647969871911</v>
          </cell>
          <cell r="AK259">
            <v>1.4190295583739219</v>
          </cell>
          <cell r="AL259" t="e">
            <v>#REF!</v>
          </cell>
          <cell r="AM259" t="e">
            <v>#REF!</v>
          </cell>
          <cell r="AN259" t="e">
            <v>#REF!</v>
          </cell>
          <cell r="AO259" t="e">
            <v>#REF!</v>
          </cell>
          <cell r="AP259" t="e">
            <v>#REF!</v>
          </cell>
          <cell r="AR259">
            <v>2.9415488738358175</v>
          </cell>
          <cell r="AS259">
            <v>3.0003798513125339</v>
          </cell>
          <cell r="AT259">
            <v>3.0603874483387847</v>
          </cell>
          <cell r="AU259">
            <v>3.1215951973055605</v>
          </cell>
          <cell r="AV259">
            <v>3.1840271012516719</v>
          </cell>
          <cell r="AW259">
            <v>3.2477076432767054</v>
          </cell>
          <cell r="AX259">
            <v>3.3126617961422395</v>
          </cell>
          <cell r="AY259">
            <v>3.3789150320650845</v>
          </cell>
          <cell r="AZ259">
            <v>3.4464933327063862</v>
          </cell>
          <cell r="BA259">
            <v>3.5154231993605141</v>
          </cell>
          <cell r="BB259">
            <v>3.5857316633477243</v>
          </cell>
          <cell r="BC259">
            <v>3.6574462966146788</v>
          </cell>
          <cell r="BD259">
            <v>3.7305952225469725</v>
          </cell>
          <cell r="BE259">
            <v>3.805207126997912</v>
          </cell>
          <cell r="BF259">
            <v>3.8813112695378704</v>
          </cell>
          <cell r="BG259">
            <v>3.958937494928628</v>
          </cell>
          <cell r="BH259">
            <v>4.0381162448272008</v>
          </cell>
          <cell r="BI259">
            <v>4.1188785697237451</v>
          </cell>
        </row>
        <row r="260">
          <cell r="Y260">
            <v>422.2974887072686</v>
          </cell>
          <cell r="Z260">
            <v>414.16959864639796</v>
          </cell>
          <cell r="AA260">
            <v>447.30316653810979</v>
          </cell>
          <cell r="AB260">
            <v>483.08741986115854</v>
          </cell>
          <cell r="AC260">
            <v>516.90353925143972</v>
          </cell>
          <cell r="AD260">
            <v>553.08678699904033</v>
          </cell>
          <cell r="AE260">
            <v>591.80286208897314</v>
          </cell>
          <cell r="AF260">
            <v>9.0502947789523613</v>
          </cell>
          <cell r="AG260">
            <v>10.565851201110149</v>
          </cell>
          <cell r="AH260">
            <v>11.905018633522984</v>
          </cell>
          <cell r="AI260">
            <v>12.954963049824238</v>
          </cell>
          <cell r="AJ260">
            <v>13.729143804414356</v>
          </cell>
          <cell r="AK260">
            <v>14.278181862474327</v>
          </cell>
          <cell r="AL260" t="e">
            <v>#REF!</v>
          </cell>
          <cell r="AM260" t="e">
            <v>#REF!</v>
          </cell>
          <cell r="AN260" t="e">
            <v>#REF!</v>
          </cell>
          <cell r="AO260" t="e">
            <v>#REF!</v>
          </cell>
          <cell r="AP260" t="e">
            <v>#REF!</v>
          </cell>
          <cell r="AR260">
            <v>0.74307864342814867</v>
          </cell>
          <cell r="AS260">
            <v>0.7579402162967116</v>
          </cell>
          <cell r="AT260">
            <v>0.77309902062264579</v>
          </cell>
          <cell r="AU260">
            <v>0.78856100103509874</v>
          </cell>
          <cell r="AV260">
            <v>0.80433222105580071</v>
          </cell>
          <cell r="AW260">
            <v>0.82041886547691678</v>
          </cell>
          <cell r="AX260">
            <v>0.83682724278645515</v>
          </cell>
          <cell r="AY260">
            <v>0.85356378764218421</v>
          </cell>
          <cell r="AZ260">
            <v>0.87063506339502794</v>
          </cell>
          <cell r="BA260">
            <v>0.88804776466292856</v>
          </cell>
          <cell r="BB260">
            <v>0.90580871995618717</v>
          </cell>
          <cell r="BC260">
            <v>0.92392489435531089</v>
          </cell>
          <cell r="BD260">
            <v>0.94240339224241709</v>
          </cell>
          <cell r="BE260">
            <v>0.96125146008726547</v>
          </cell>
          <cell r="BF260">
            <v>0.98047648928901077</v>
          </cell>
          <cell r="BG260">
            <v>1.0000860190747909</v>
          </cell>
          <cell r="BH260">
            <v>1.0200877394562866</v>
          </cell>
          <cell r="BI260">
            <v>1.0404894942454124</v>
          </cell>
        </row>
        <row r="261">
          <cell r="Y261">
            <v>1299.6451110609175</v>
          </cell>
          <cell r="Z261">
            <v>1419.2393340977217</v>
          </cell>
          <cell r="AA261">
            <v>1504.3936941435848</v>
          </cell>
          <cell r="AB261">
            <v>1594.6573157922001</v>
          </cell>
          <cell r="AC261">
            <v>1674.3901815818103</v>
          </cell>
          <cell r="AD261">
            <v>1758.1096906609005</v>
          </cell>
          <cell r="AE261">
            <v>1846.0151751939457</v>
          </cell>
          <cell r="AF261">
            <v>28.366971854524596</v>
          </cell>
          <cell r="AG261">
            <v>31.165491840933402</v>
          </cell>
          <cell r="AH261">
            <v>35.302796556682409</v>
          </cell>
          <cell r="AI261">
            <v>37.871361298151321</v>
          </cell>
          <cell r="AJ261">
            <v>40.318269535206888</v>
          </cell>
          <cell r="AK261">
            <v>41.433935601558709</v>
          </cell>
          <cell r="AL261" t="e">
            <v>#REF!</v>
          </cell>
          <cell r="AM261" t="e">
            <v>#REF!</v>
          </cell>
          <cell r="AN261" t="e">
            <v>#REF!</v>
          </cell>
          <cell r="AO261" t="e">
            <v>#REF!</v>
          </cell>
          <cell r="AP261" t="e">
            <v>#REF!</v>
          </cell>
          <cell r="AR261">
            <v>8.8850444441020642</v>
          </cell>
          <cell r="AS261">
            <v>9.0627453329841057</v>
          </cell>
          <cell r="AT261">
            <v>9.2440002396437873</v>
          </cell>
          <cell r="AU261">
            <v>9.4288802444366624</v>
          </cell>
          <cell r="AV261">
            <v>9.6174578493253957</v>
          </cell>
          <cell r="AW261">
            <v>9.8098070063119032</v>
          </cell>
          <cell r="AX261">
            <v>10.006003146438141</v>
          </cell>
          <cell r="AY261">
            <v>10.206123209366904</v>
          </cell>
          <cell r="AZ261">
            <v>10.410245673554243</v>
          </cell>
          <cell r="BA261">
            <v>10.618450587025329</v>
          </cell>
          <cell r="BB261">
            <v>10.830819598765835</v>
          </cell>
          <cell r="BC261">
            <v>11.047435990741151</v>
          </cell>
          <cell r="BD261">
            <v>11.268384710555974</v>
          </cell>
          <cell r="BE261">
            <v>11.493752404767093</v>
          </cell>
          <cell r="BF261">
            <v>11.723627452862436</v>
          </cell>
          <cell r="BG261">
            <v>11.958100001919686</v>
          </cell>
          <cell r="BH261">
            <v>12.19726200195808</v>
          </cell>
          <cell r="BI261">
            <v>12.441207241997242</v>
          </cell>
        </row>
        <row r="262">
          <cell r="Y262">
            <v>280.44734179922801</v>
          </cell>
          <cell r="Z262">
            <v>283.1222986465678</v>
          </cell>
          <cell r="AA262">
            <v>302.94085955182754</v>
          </cell>
          <cell r="AB262">
            <v>324.14671972045545</v>
          </cell>
          <cell r="AC262">
            <v>343.59552290368288</v>
          </cell>
          <cell r="AD262">
            <v>364.21125427790383</v>
          </cell>
          <cell r="AE262">
            <v>386.06392953457811</v>
          </cell>
          <cell r="AF262">
            <v>20.941749802534762</v>
          </cell>
          <cell r="AG262">
            <v>23.143512817894067</v>
          </cell>
          <cell r="AH262">
            <v>26.579682757603571</v>
          </cell>
          <cell r="AI262">
            <v>28.15545314503288</v>
          </cell>
          <cell r="AJ262">
            <v>30.518894989990116</v>
          </cell>
          <cell r="AK262">
            <v>32.735101048601045</v>
          </cell>
          <cell r="AL262" t="e">
            <v>#REF!</v>
          </cell>
          <cell r="AM262" t="e">
            <v>#REF!</v>
          </cell>
          <cell r="AN262" t="e">
            <v>#REF!</v>
          </cell>
          <cell r="AO262" t="e">
            <v>#REF!</v>
          </cell>
          <cell r="AP262" t="e">
            <v>#REF!</v>
          </cell>
          <cell r="AR262">
            <v>2.4696259927089108</v>
          </cell>
          <cell r="AS262">
            <v>2.5190185125630893</v>
          </cell>
          <cell r="AT262">
            <v>2.569398882814351</v>
          </cell>
          <cell r="AU262">
            <v>2.6207868604706381</v>
          </cell>
          <cell r="AV262">
            <v>2.6732025976800511</v>
          </cell>
          <cell r="AW262">
            <v>2.726666649633652</v>
          </cell>
          <cell r="AX262">
            <v>2.7811999826263252</v>
          </cell>
          <cell r="AY262">
            <v>2.8368239822788519</v>
          </cell>
          <cell r="AZ262">
            <v>2.8935604619244288</v>
          </cell>
          <cell r="BA262">
            <v>2.9514316711629176</v>
          </cell>
          <cell r="BB262">
            <v>3.010460304586176</v>
          </cell>
          <cell r="BC262">
            <v>3.0706695106778996</v>
          </cell>
          <cell r="BD262">
            <v>3.1320829008914575</v>
          </cell>
          <cell r="BE262">
            <v>3.1947245589092867</v>
          </cell>
          <cell r="BF262">
            <v>3.2586190500874723</v>
          </cell>
          <cell r="BG262">
            <v>3.323791431089222</v>
          </cell>
          <cell r="BH262">
            <v>3.3902672597110066</v>
          </cell>
          <cell r="BI262">
            <v>3.4580726049052268</v>
          </cell>
        </row>
        <row r="263">
          <cell r="AR263">
            <v>0</v>
          </cell>
          <cell r="AS263">
            <v>2.5374561306290095</v>
          </cell>
          <cell r="AT263">
            <v>2.6072262620981528</v>
          </cell>
          <cell r="AU263">
            <v>2.5734827451661433</v>
          </cell>
          <cell r="AV263">
            <v>2.6130902071063375</v>
          </cell>
          <cell r="AW263">
            <v>2.6430580326492072</v>
          </cell>
          <cell r="AX263">
            <v>2.6530880596493307</v>
          </cell>
          <cell r="AY263">
            <v>2.4770643707219815</v>
          </cell>
          <cell r="AZ263">
            <v>2.4152257741400667</v>
          </cell>
          <cell r="BA263">
            <v>2.3295027922403362</v>
          </cell>
          <cell r="BB263">
            <v>2.213421656367772</v>
          </cell>
          <cell r="BC263">
            <v>2.0583707381436858</v>
          </cell>
          <cell r="BD263">
            <v>1.8400454863373217</v>
          </cell>
          <cell r="BE263" t="e">
            <v>#REF!</v>
          </cell>
          <cell r="BF263" t="e">
            <v>#REF!</v>
          </cell>
          <cell r="BG263" t="e">
            <v>#REF!</v>
          </cell>
          <cell r="BH263" t="e">
            <v>#REF!</v>
          </cell>
          <cell r="BI263" t="e">
            <v>#REF!</v>
          </cell>
        </row>
        <row r="277">
          <cell r="Z277">
            <v>8.5158983489470756</v>
          </cell>
          <cell r="AA277">
            <v>21.245877604589168</v>
          </cell>
          <cell r="AB277">
            <v>42.744596361507206</v>
          </cell>
          <cell r="AC277">
            <v>62.069569963655226</v>
          </cell>
          <cell r="AD277">
            <v>80.29422801652106</v>
          </cell>
          <cell r="AE277">
            <v>98.539180943280485</v>
          </cell>
          <cell r="AF277">
            <v>-534.32444589819647</v>
          </cell>
          <cell r="AG277">
            <v>-524.92473796790614</v>
          </cell>
          <cell r="AH277">
            <v>-514.50775995556648</v>
          </cell>
          <cell r="AI277">
            <v>-502.33814750475585</v>
          </cell>
          <cell r="AJ277">
            <v>-487.76146880691141</v>
          </cell>
          <cell r="AK277">
            <v>-470.27606182684156</v>
          </cell>
          <cell r="AL277" t="e">
            <v>#REF!</v>
          </cell>
          <cell r="AM277" t="e">
            <v>#REF!</v>
          </cell>
          <cell r="AN277" t="e">
            <v>#REF!</v>
          </cell>
          <cell r="AO277" t="e">
            <v>#REF!</v>
          </cell>
          <cell r="AP277" t="e">
            <v>#REF!</v>
          </cell>
        </row>
        <row r="278">
          <cell r="Z278">
            <v>1636.3606663482558</v>
          </cell>
          <cell r="AA278">
            <v>1804.6627329005378</v>
          </cell>
          <cell r="AB278">
            <v>1964.2502271976527</v>
          </cell>
          <cell r="AC278">
            <v>2101.6829383083468</v>
          </cell>
          <cell r="AD278">
            <v>2240.0700315078002</v>
          </cell>
          <cell r="AE278">
            <v>2359.8247602408019</v>
          </cell>
          <cell r="AF278">
            <v>-617.61186500296583</v>
          </cell>
          <cell r="AG278">
            <v>-566.36714361605721</v>
          </cell>
          <cell r="AH278">
            <v>-467.2098680950391</v>
          </cell>
          <cell r="AI278">
            <v>-354.14958835640641</v>
          </cell>
          <cell r="AJ278">
            <v>-265.84014855512243</v>
          </cell>
          <cell r="AK278">
            <v>-179.89094968445113</v>
          </cell>
          <cell r="AL278" t="e">
            <v>#REF!</v>
          </cell>
          <cell r="AM278" t="e">
            <v>#REF!</v>
          </cell>
          <cell r="AN278" t="e">
            <v>#REF!</v>
          </cell>
          <cell r="AO278" t="e">
            <v>#REF!</v>
          </cell>
          <cell r="AP278" t="e">
            <v>#REF!</v>
          </cell>
        </row>
        <row r="279">
          <cell r="Z279">
            <v>63.743872012651082</v>
          </cell>
          <cell r="AA279">
            <v>118.22361377343077</v>
          </cell>
          <cell r="AB279">
            <v>182.49927282764241</v>
          </cell>
          <cell r="AC279">
            <v>237.49458239765488</v>
          </cell>
          <cell r="AD279">
            <v>296.9116881913983</v>
          </cell>
          <cell r="AE279">
            <v>353.42770496361891</v>
          </cell>
          <cell r="AF279">
            <v>-183.66691812648068</v>
          </cell>
          <cell r="AG279">
            <v>-153.68301000123543</v>
          </cell>
          <cell r="AH279">
            <v>-125.36102369203969</v>
          </cell>
          <cell r="AI279">
            <v>-98.384836137838832</v>
          </cell>
          <cell r="AJ279">
            <v>-74.914292276107318</v>
          </cell>
          <cell r="AK279">
            <v>-54.709375285065128</v>
          </cell>
          <cell r="AL279" t="e">
            <v>#REF!</v>
          </cell>
          <cell r="AM279" t="e">
            <v>#REF!</v>
          </cell>
          <cell r="AN279" t="e">
            <v>#REF!</v>
          </cell>
          <cell r="AO279" t="e">
            <v>#REF!</v>
          </cell>
          <cell r="AP279" t="e">
            <v>#REF!</v>
          </cell>
        </row>
        <row r="280">
          <cell r="Z280">
            <v>27.462244593798147</v>
          </cell>
          <cell r="AA280">
            <v>40.821299656949776</v>
          </cell>
          <cell r="AB280">
            <v>57.499117702173777</v>
          </cell>
          <cell r="AC280">
            <v>75.359891156446949</v>
          </cell>
          <cell r="AD280">
            <v>93.155605625032905</v>
          </cell>
          <cell r="AE280">
            <v>108.66799999908235</v>
          </cell>
          <cell r="AF280">
            <v>-69.99002447167436</v>
          </cell>
          <cell r="AG280">
            <v>-68.699890214369091</v>
          </cell>
          <cell r="AH280">
            <v>-53.920313297183057</v>
          </cell>
          <cell r="AI280">
            <v>-38.969671137290177</v>
          </cell>
          <cell r="AJ280">
            <v>-24.610500826021429</v>
          </cell>
          <cell r="AK280">
            <v>-11.979929162039479</v>
          </cell>
          <cell r="AL280" t="e">
            <v>#REF!</v>
          </cell>
          <cell r="AM280" t="e">
            <v>#REF!</v>
          </cell>
          <cell r="AN280" t="e">
            <v>#REF!</v>
          </cell>
          <cell r="AO280" t="e">
            <v>#REF!</v>
          </cell>
          <cell r="AP280" t="e">
            <v>#REF!</v>
          </cell>
        </row>
        <row r="281">
          <cell r="Z281">
            <v>0.53433915803235266</v>
          </cell>
          <cell r="AA281">
            <v>0.73447668845091751</v>
          </cell>
          <cell r="AB281">
            <v>0.93110227128066736</v>
          </cell>
          <cell r="AC281">
            <v>1.1605488788633864</v>
          </cell>
          <cell r="AD281">
            <v>1.3296540426414163</v>
          </cell>
          <cell r="AE281">
            <v>1.5053489915630234</v>
          </cell>
          <cell r="AF281">
            <v>-3.3412526189044445</v>
          </cell>
          <cell r="AG281">
            <v>-3.1696956517310357</v>
          </cell>
          <cell r="AH281">
            <v>-2.9580161055697571</v>
          </cell>
          <cell r="AI281">
            <v>-2.7052666085266242</v>
          </cell>
          <cell r="AJ281">
            <v>-2.4006851649184595</v>
          </cell>
          <cell r="AK281">
            <v>-2.0310047067943242</v>
          </cell>
          <cell r="AL281" t="e">
            <v>#REF!</v>
          </cell>
          <cell r="AM281" t="e">
            <v>#REF!</v>
          </cell>
          <cell r="AN281" t="e">
            <v>#REF!</v>
          </cell>
          <cell r="AO281" t="e">
            <v>#REF!</v>
          </cell>
          <cell r="AP281" t="e">
            <v>#REF!</v>
          </cell>
        </row>
        <row r="282">
          <cell r="Z282">
            <v>54.158583521326591</v>
          </cell>
          <cell r="AA282">
            <v>79.589078282797004</v>
          </cell>
          <cell r="AB282">
            <v>109.14780648087071</v>
          </cell>
          <cell r="AC282">
            <v>143.21820353079528</v>
          </cell>
          <cell r="AD282">
            <v>188.30327931539256</v>
          </cell>
          <cell r="AE282">
            <v>235.61455391910977</v>
          </cell>
          <cell r="AF282">
            <v>-369.25277320626986</v>
          </cell>
          <cell r="AG282">
            <v>-346.87104211522103</v>
          </cell>
          <cell r="AH282">
            <v>-305.38655931187407</v>
          </cell>
          <cell r="AI282">
            <v>-257.51379013442204</v>
          </cell>
          <cell r="AJ282">
            <v>-206.34338712302593</v>
          </cell>
          <cell r="AK282">
            <v>-152.28109682570039</v>
          </cell>
          <cell r="AL282" t="e">
            <v>#REF!</v>
          </cell>
          <cell r="AM282" t="e">
            <v>#REF!</v>
          </cell>
          <cell r="AN282" t="e">
            <v>#REF!</v>
          </cell>
          <cell r="AO282" t="e">
            <v>#REF!</v>
          </cell>
          <cell r="AP282" t="e">
            <v>#REF!</v>
          </cell>
        </row>
        <row r="283">
          <cell r="Z283">
            <v>48.712412939348837</v>
          </cell>
          <cell r="AA283">
            <v>78.156160500046326</v>
          </cell>
          <cell r="AB283">
            <v>100.7243074092778</v>
          </cell>
          <cell r="AC283">
            <v>135.71242577791872</v>
          </cell>
          <cell r="AD283">
            <v>183.16474047181327</v>
          </cell>
          <cell r="AE283">
            <v>255.94705934640979</v>
          </cell>
          <cell r="AF283">
            <v>-671.8025215149479</v>
          </cell>
          <cell r="AG283">
            <v>-623.42612755756079</v>
          </cell>
          <cell r="AH283">
            <v>-567.30653789579583</v>
          </cell>
          <cell r="AI283">
            <v>-503.94543010797406</v>
          </cell>
          <cell r="AJ283">
            <v>-429.97547477152676</v>
          </cell>
          <cell r="AK283">
            <v>-345.37466446701063</v>
          </cell>
          <cell r="AL283" t="e">
            <v>#REF!</v>
          </cell>
          <cell r="AM283" t="e">
            <v>#REF!</v>
          </cell>
          <cell r="AN283" t="e">
            <v>#REF!</v>
          </cell>
          <cell r="AO283" t="e">
            <v>#REF!</v>
          </cell>
          <cell r="AP283" t="e">
            <v>#REF!</v>
          </cell>
        </row>
        <row r="284">
          <cell r="Z284">
            <v>66.789754708215128</v>
          </cell>
          <cell r="AA284">
            <v>107.2018415099642</v>
          </cell>
          <cell r="AB284">
            <v>158.22915439705025</v>
          </cell>
          <cell r="AC284">
            <v>214.40078802643075</v>
          </cell>
          <cell r="AD284">
            <v>271.3123526530361</v>
          </cell>
          <cell r="AE284">
            <v>336.51232648185749</v>
          </cell>
          <cell r="AF284">
            <v>-492.56720618679907</v>
          </cell>
          <cell r="AG284">
            <v>-452.42403799110696</v>
          </cell>
          <cell r="AH284">
            <v>-404.64191973272989</v>
          </cell>
          <cell r="AI284">
            <v>-351.52572225466065</v>
          </cell>
          <cell r="AJ284">
            <v>-290.68998918144513</v>
          </cell>
          <cell r="AK284">
            <v>-223.77679877034657</v>
          </cell>
          <cell r="AL284" t="e">
            <v>#REF!</v>
          </cell>
          <cell r="AM284" t="e">
            <v>#REF!</v>
          </cell>
          <cell r="AN284" t="e">
            <v>#REF!</v>
          </cell>
          <cell r="AO284" t="e">
            <v>#REF!</v>
          </cell>
          <cell r="AP284" t="e">
            <v>#REF!</v>
          </cell>
        </row>
        <row r="285">
          <cell r="Z285">
            <v>138.44842169928847</v>
          </cell>
          <cell r="AA285">
            <v>227.79977544991516</v>
          </cell>
          <cell r="AB285">
            <v>372.01844175776637</v>
          </cell>
          <cell r="AC285">
            <v>632.00978185743202</v>
          </cell>
          <cell r="AD285">
            <v>919.50464411134794</v>
          </cell>
          <cell r="AE285">
            <v>1254.0605717828794</v>
          </cell>
          <cell r="AF285">
            <v>-1570.5553858729511</v>
          </cell>
          <cell r="AG285">
            <v>-1439.2396566001958</v>
          </cell>
          <cell r="AH285">
            <v>-1281.6806902851813</v>
          </cell>
          <cell r="AI285">
            <v>-1107.815917904391</v>
          </cell>
          <cell r="AJ285">
            <v>-909.52963993932826</v>
          </cell>
          <cell r="AK285">
            <v>-695.4381175972062</v>
          </cell>
          <cell r="AL285" t="e">
            <v>#REF!</v>
          </cell>
          <cell r="AM285" t="e">
            <v>#REF!</v>
          </cell>
          <cell r="AN285" t="e">
            <v>#REF!</v>
          </cell>
          <cell r="AO285" t="e">
            <v>#REF!</v>
          </cell>
          <cell r="AP285" t="e">
            <v>#REF!</v>
          </cell>
        </row>
        <row r="286">
          <cell r="Z286">
            <v>26.462387727431235</v>
          </cell>
          <cell r="AA286">
            <v>50.227984703258812</v>
          </cell>
          <cell r="AB286">
            <v>80.909887040679052</v>
          </cell>
          <cell r="AC286">
            <v>120.36538887547215</v>
          </cell>
          <cell r="AD286">
            <v>162.99977172573028</v>
          </cell>
          <cell r="AE286">
            <v>208.49601346763018</v>
          </cell>
          <cell r="AF286">
            <v>-291.56255874533457</v>
          </cell>
          <cell r="AG286">
            <v>-268.59998220610299</v>
          </cell>
          <cell r="AH286">
            <v>-241.86590053634285</v>
          </cell>
          <cell r="AI286">
            <v>-210.86143634770414</v>
          </cell>
          <cell r="AJ286">
            <v>-175.6227272360772</v>
          </cell>
          <cell r="AK286">
            <v>-136.53087558390445</v>
          </cell>
          <cell r="AL286" t="e">
            <v>#REF!</v>
          </cell>
          <cell r="AM286" t="e">
            <v>#REF!</v>
          </cell>
          <cell r="AN286" t="e">
            <v>#REF!</v>
          </cell>
          <cell r="AO286" t="e">
            <v>#REF!</v>
          </cell>
          <cell r="AP286" t="e">
            <v>#REF!</v>
          </cell>
        </row>
        <row r="287">
          <cell r="Z287">
            <v>32.8462991980673</v>
          </cell>
          <cell r="AA287">
            <v>53.877568938997058</v>
          </cell>
          <cell r="AB287">
            <v>83.603648624701748</v>
          </cell>
          <cell r="AC287">
            <v>120.59947825421108</v>
          </cell>
          <cell r="AD287">
            <v>164.26904705714537</v>
          </cell>
          <cell r="AE287">
            <v>210.91425346679549</v>
          </cell>
          <cell r="AF287">
            <v>-203.64488491148052</v>
          </cell>
          <cell r="AG287">
            <v>-177.44695843176726</v>
          </cell>
          <cell r="AH287">
            <v>-149.94963322423393</v>
          </cell>
          <cell r="AI287">
            <v>-116.96753744783882</v>
          </cell>
          <cell r="AJ287">
            <v>-80.428196615652823</v>
          </cell>
          <cell r="AK287">
            <v>-43.444485251521471</v>
          </cell>
          <cell r="AL287" t="e">
            <v>#REF!</v>
          </cell>
          <cell r="AM287" t="e">
            <v>#REF!</v>
          </cell>
          <cell r="AN287" t="e">
            <v>#REF!</v>
          </cell>
          <cell r="AO287" t="e">
            <v>#REF!</v>
          </cell>
          <cell r="AP287" t="e">
            <v>#REF!</v>
          </cell>
        </row>
        <row r="288">
          <cell r="Z288">
            <v>-4.7898784245851687</v>
          </cell>
          <cell r="AA288">
            <v>-4.6029350772459452</v>
          </cell>
          <cell r="AB288">
            <v>3.47670755184879E-2</v>
          </cell>
          <cell r="AC288">
            <v>8.4455489891980164</v>
          </cell>
          <cell r="AD288">
            <v>27.000567937043627</v>
          </cell>
          <cell r="AE288">
            <v>47.787295001199936</v>
          </cell>
          <cell r="AF288">
            <v>-186.10357786598405</v>
          </cell>
          <cell r="AG288">
            <v>-169.06574808492047</v>
          </cell>
          <cell r="AH288">
            <v>-148.78670927593629</v>
          </cell>
          <cell r="AI288">
            <v>-126.27245416884017</v>
          </cell>
          <cell r="AJ288">
            <v>-101.92213451190447</v>
          </cell>
          <cell r="AK288">
            <v>-76.667174740452722</v>
          </cell>
          <cell r="AL288" t="e">
            <v>#REF!</v>
          </cell>
          <cell r="AM288" t="e">
            <v>#REF!</v>
          </cell>
          <cell r="AN288" t="e">
            <v>#REF!</v>
          </cell>
          <cell r="AO288" t="e">
            <v>#REF!</v>
          </cell>
          <cell r="AP288" t="e">
            <v>#REF!</v>
          </cell>
        </row>
        <row r="289">
          <cell r="Z289">
            <v>181.86496677408763</v>
          </cell>
          <cell r="AA289">
            <v>330.92709359302444</v>
          </cell>
          <cell r="AB289">
            <v>493.80126164716057</v>
          </cell>
          <cell r="AC289">
            <v>676.0112784479802</v>
          </cell>
          <cell r="AD289">
            <v>884.60118472790782</v>
          </cell>
          <cell r="AE289">
            <v>1103.8349568829608</v>
          </cell>
          <cell r="AF289">
            <v>-1188.8982614889162</v>
          </cell>
          <cell r="AG289">
            <v>-1061.5239741720195</v>
          </cell>
          <cell r="AH289">
            <v>-911.88636743718371</v>
          </cell>
          <cell r="AI289">
            <v>-749.31909106923433</v>
          </cell>
          <cell r="AJ289">
            <v>-579.91846537154447</v>
          </cell>
          <cell r="AK289">
            <v>-410.61351788251699</v>
          </cell>
          <cell r="AL289" t="e">
            <v>#REF!</v>
          </cell>
          <cell r="AM289" t="e">
            <v>#REF!</v>
          </cell>
          <cell r="AN289" t="e">
            <v>#REF!</v>
          </cell>
          <cell r="AO289" t="e">
            <v>#REF!</v>
          </cell>
          <cell r="AP289" t="e">
            <v>#REF!</v>
          </cell>
        </row>
        <row r="290">
          <cell r="Z290">
            <v>-13.230982165035044</v>
          </cell>
          <cell r="AA290">
            <v>-4.6286489514036475</v>
          </cell>
          <cell r="AB290">
            <v>8.8868199070507501</v>
          </cell>
          <cell r="AC290">
            <v>24.073783033586039</v>
          </cell>
          <cell r="AD290">
            <v>44.980698738606463</v>
          </cell>
          <cell r="AE290">
            <v>67.112887032513726</v>
          </cell>
          <cell r="AF290">
            <v>-193.19902723996196</v>
          </cell>
          <cell r="AG290">
            <v>-178.80828883277758</v>
          </cell>
          <cell r="AH290">
            <v>-161.32043330283338</v>
          </cell>
          <cell r="AI290">
            <v>-141.66335555130502</v>
          </cell>
          <cell r="AJ290">
            <v>-119.39183571586113</v>
          </cell>
          <cell r="AK290">
            <v>-94.584163584308385</v>
          </cell>
          <cell r="AL290" t="e">
            <v>#REF!</v>
          </cell>
          <cell r="AM290" t="e">
            <v>#REF!</v>
          </cell>
          <cell r="AN290" t="e">
            <v>#REF!</v>
          </cell>
          <cell r="AO290" t="e">
            <v>#REF!</v>
          </cell>
          <cell r="AP290" t="e">
            <v>#REF!</v>
          </cell>
        </row>
        <row r="291">
          <cell r="Z291">
            <v>191.78201716802278</v>
          </cell>
          <cell r="AA291">
            <v>401.26187324838725</v>
          </cell>
          <cell r="AB291">
            <v>632.30699935290977</v>
          </cell>
          <cell r="AC291">
            <v>870.67833263537545</v>
          </cell>
          <cell r="AD291">
            <v>1137.4432002761187</v>
          </cell>
          <cell r="AE291">
            <v>1427.8581702515046</v>
          </cell>
          <cell r="AF291">
            <v>-943.64929362109967</v>
          </cell>
          <cell r="AG291">
            <v>-830.73489153393609</v>
          </cell>
          <cell r="AH291">
            <v>-701.42726210981823</v>
          </cell>
          <cell r="AI291">
            <v>-562.79269129124987</v>
          </cell>
          <cell r="AJ291">
            <v>-422.13216213887392</v>
          </cell>
          <cell r="AK291">
            <v>-288.43902377424831</v>
          </cell>
          <cell r="AL291" t="e">
            <v>#REF!</v>
          </cell>
          <cell r="AM291" t="e">
            <v>#REF!</v>
          </cell>
          <cell r="AN291" t="e">
            <v>#REF!</v>
          </cell>
          <cell r="AO291" t="e">
            <v>#REF!</v>
          </cell>
          <cell r="AP291" t="e">
            <v>#REF!</v>
          </cell>
        </row>
        <row r="292">
          <cell r="Z292">
            <v>110.26607241334023</v>
          </cell>
          <cell r="AA292">
            <v>165.51016953266264</v>
          </cell>
          <cell r="AB292">
            <v>215.46833567435635</v>
          </cell>
          <cell r="AC292">
            <v>296.52261911941594</v>
          </cell>
          <cell r="AD292">
            <v>389.10348363799153</v>
          </cell>
          <cell r="AE292">
            <v>508.8938740870492</v>
          </cell>
          <cell r="AF292">
            <v>-667.95774046880103</v>
          </cell>
          <cell r="AG292">
            <v>-570.83811624053146</v>
          </cell>
          <cell r="AH292">
            <v>-461.16475719620928</v>
          </cell>
          <cell r="AI292">
            <v>-347.83401534763044</v>
          </cell>
          <cell r="AJ292">
            <v>-238.43306290269916</v>
          </cell>
          <cell r="AK292">
            <v>-140.08271905662914</v>
          </cell>
          <cell r="AL292" t="e">
            <v>#REF!</v>
          </cell>
          <cell r="AM292" t="e">
            <v>#REF!</v>
          </cell>
          <cell r="AN292" t="e">
            <v>#REF!</v>
          </cell>
          <cell r="AO292" t="e">
            <v>#REF!</v>
          </cell>
          <cell r="AP292" t="e">
            <v>#REF!</v>
          </cell>
        </row>
        <row r="293">
          <cell r="Z293">
            <v>223.82619542825682</v>
          </cell>
          <cell r="AA293">
            <v>379.38628649827479</v>
          </cell>
          <cell r="AB293">
            <v>533.31470986747513</v>
          </cell>
          <cell r="AC293">
            <v>709.60708570080487</v>
          </cell>
          <cell r="AD293">
            <v>912.80700246075435</v>
          </cell>
          <cell r="AE293">
            <v>1155.6838249536027</v>
          </cell>
          <cell r="AF293">
            <v>-1036.1840806466403</v>
          </cell>
          <cell r="AG293">
            <v>-911.83505285727881</v>
          </cell>
          <cell r="AH293">
            <v>-768.97454978119868</v>
          </cell>
          <cell r="AI293">
            <v>-614.20903960664805</v>
          </cell>
          <cell r="AJ293">
            <v>-454.78309125899267</v>
          </cell>
          <cell r="AK293">
            <v>-296.62699880100615</v>
          </cell>
          <cell r="AL293" t="e">
            <v>#REF!</v>
          </cell>
          <cell r="AM293" t="e">
            <v>#REF!</v>
          </cell>
          <cell r="AN293" t="e">
            <v>#REF!</v>
          </cell>
          <cell r="AO293" t="e">
            <v>#REF!</v>
          </cell>
          <cell r="AP293" t="e">
            <v>#REF!</v>
          </cell>
        </row>
        <row r="294">
          <cell r="Z294">
            <v>1032.479528891246</v>
          </cell>
          <cell r="AA294">
            <v>1499.4660979232035</v>
          </cell>
          <cell r="AB294">
            <v>1988.3668277658062</v>
          </cell>
          <cell r="AC294">
            <v>2567.610074708904</v>
          </cell>
          <cell r="AD294">
            <v>3164.9204977384534</v>
          </cell>
          <cell r="AE294">
            <v>3770.7152190030661</v>
          </cell>
          <cell r="AF294">
            <v>-1516.2234182850457</v>
          </cell>
          <cell r="AG294">
            <v>-1156.9168808155214</v>
          </cell>
          <cell r="AH294">
            <v>-780.47142368507195</v>
          </cell>
          <cell r="AI294">
            <v>-423.00793994394695</v>
          </cell>
          <cell r="AJ294">
            <v>-123.88570117059862</v>
          </cell>
          <cell r="AK294">
            <v>110.24192606439087</v>
          </cell>
          <cell r="AL294" t="e">
            <v>#REF!</v>
          </cell>
          <cell r="AM294" t="e">
            <v>#REF!</v>
          </cell>
          <cell r="AN294" t="e">
            <v>#REF!</v>
          </cell>
          <cell r="AO294" t="e">
            <v>#REF!</v>
          </cell>
          <cell r="AP294" t="e">
            <v>#REF!</v>
          </cell>
        </row>
        <row r="295">
          <cell r="Z295">
            <v>45.079794150043867</v>
          </cell>
          <cell r="AA295">
            <v>60.745873577401284</v>
          </cell>
          <cell r="AB295">
            <v>75.954268116543446</v>
          </cell>
          <cell r="AC295">
            <v>92.749727055062621</v>
          </cell>
          <cell r="AD295">
            <v>113.61950601986238</v>
          </cell>
          <cell r="AE295">
            <v>135.20257595692709</v>
          </cell>
          <cell r="AF295">
            <v>-65.153596689925578</v>
          </cell>
          <cell r="AG295">
            <v>-52.927954870733622</v>
          </cell>
          <cell r="AH295">
            <v>-39.736536365469753</v>
          </cell>
          <cell r="AI295">
            <v>-26.515654098364823</v>
          </cell>
          <cell r="AJ295">
            <v>-14.330142812801874</v>
          </cell>
          <cell r="AK295">
            <v>-3.9326447413962384</v>
          </cell>
          <cell r="AL295" t="e">
            <v>#REF!</v>
          </cell>
          <cell r="AM295" t="e">
            <v>#REF!</v>
          </cell>
          <cell r="AN295" t="e">
            <v>#REF!</v>
          </cell>
          <cell r="AO295" t="e">
            <v>#REF!</v>
          </cell>
          <cell r="AP295" t="e">
            <v>#REF!</v>
          </cell>
        </row>
        <row r="296">
          <cell r="Z296">
            <v>141.1039700367686</v>
          </cell>
          <cell r="AA296">
            <v>224.32321813420754</v>
          </cell>
          <cell r="AB296">
            <v>316.68404186367934</v>
          </cell>
          <cell r="AC296">
            <v>420.66922438207553</v>
          </cell>
          <cell r="AD296">
            <v>524.06330160383573</v>
          </cell>
          <cell r="AE296">
            <v>625.90708529566757</v>
          </cell>
          <cell r="AF296">
            <v>-347.65116559502542</v>
          </cell>
          <cell r="AG296">
            <v>-278.72992140657806</v>
          </cell>
          <cell r="AH296">
            <v>-207.00538987847568</v>
          </cell>
          <cell r="AI296">
            <v>-139.77515138200206</v>
          </cell>
          <cell r="AJ296">
            <v>-83.637104307170148</v>
          </cell>
          <cell r="AK296">
            <v>-42.492197962956467</v>
          </cell>
          <cell r="AL296" t="e">
            <v>#REF!</v>
          </cell>
          <cell r="AM296" t="e">
            <v>#REF!</v>
          </cell>
          <cell r="AN296" t="e">
            <v>#REF!</v>
          </cell>
          <cell r="AO296" t="e">
            <v>#REF!</v>
          </cell>
          <cell r="AP296" t="e">
            <v>#REF!</v>
          </cell>
        </row>
        <row r="297">
          <cell r="Z297">
            <v>15.738081247926175</v>
          </cell>
          <cell r="AA297">
            <v>55.549073985646999</v>
          </cell>
          <cell r="AB297">
            <v>97.999277887488347</v>
          </cell>
          <cell r="AC297">
            <v>148.70132727381525</v>
          </cell>
          <cell r="AD297">
            <v>200.89534858817944</v>
          </cell>
          <cell r="AE297">
            <v>262.6101153651075</v>
          </cell>
          <cell r="AF297">
            <v>-295.94209730880368</v>
          </cell>
          <cell r="AG297">
            <v>-264.02839725508068</v>
          </cell>
          <cell r="AH297">
            <v>-227.0864652966242</v>
          </cell>
          <cell r="AI297">
            <v>-186.92967911621503</v>
          </cell>
          <cell r="AJ297">
            <v>-145.0264421959476</v>
          </cell>
          <cell r="AK297">
            <v>-103.42562473036466</v>
          </cell>
          <cell r="AL297" t="e">
            <v>#REF!</v>
          </cell>
          <cell r="AM297" t="e">
            <v>#REF!</v>
          </cell>
          <cell r="AN297" t="e">
            <v>#REF!</v>
          </cell>
          <cell r="AO297" t="e">
            <v>#REF!</v>
          </cell>
          <cell r="AP297" t="e">
            <v>#REF!</v>
          </cell>
        </row>
        <row r="298">
          <cell r="Z298">
            <v>238.20816742245711</v>
          </cell>
          <cell r="AA298">
            <v>381.58711193132649</v>
          </cell>
          <cell r="AB298">
            <v>535.10052815683935</v>
          </cell>
          <cell r="AC298">
            <v>698.08824984871967</v>
          </cell>
          <cell r="AD298">
            <v>865.49722763434988</v>
          </cell>
          <cell r="AE298">
            <v>1036.3942266986121</v>
          </cell>
          <cell r="AF298">
            <v>-697.19802073107428</v>
          </cell>
          <cell r="AG298">
            <v>-592.66654975208451</v>
          </cell>
          <cell r="AH298">
            <v>-474.95424358126718</v>
          </cell>
          <cell r="AI298">
            <v>-355.23645895843163</v>
          </cell>
          <cell r="AJ298">
            <v>-240.62144617054767</v>
          </cell>
          <cell r="AK298">
            <v>-140.59624664673498</v>
          </cell>
          <cell r="AL298" t="e">
            <v>#REF!</v>
          </cell>
          <cell r="AM298" t="e">
            <v>#REF!</v>
          </cell>
          <cell r="AN298" t="e">
            <v>#REF!</v>
          </cell>
          <cell r="AO298" t="e">
            <v>#REF!</v>
          </cell>
          <cell r="AP298" t="e">
            <v>#REF!</v>
          </cell>
        </row>
        <row r="299">
          <cell r="Z299">
            <v>21.270022343339804</v>
          </cell>
          <cell r="AA299">
            <v>45.613014173641147</v>
          </cell>
          <cell r="AB299">
            <v>68.590731952127811</v>
          </cell>
          <cell r="AC299">
            <v>92.805841396198758</v>
          </cell>
          <cell r="AD299">
            <v>121.22697416483618</v>
          </cell>
          <cell r="AE299">
            <v>163.90988710853929</v>
          </cell>
          <cell r="AF299">
            <v>-180.31413895496021</v>
          </cell>
          <cell r="AG299">
            <v>-152.73480364476569</v>
          </cell>
          <cell r="AH299">
            <v>-120.5754569803249</v>
          </cell>
          <cell r="AI299">
            <v>-88.69173679715297</v>
          </cell>
          <cell r="AJ299">
            <v>-56.998384357601736</v>
          </cell>
          <cell r="AK299">
            <v>-28.437918261917048</v>
          </cell>
          <cell r="AL299" t="e">
            <v>#REF!</v>
          </cell>
          <cell r="AM299" t="e">
            <v>#REF!</v>
          </cell>
          <cell r="AN299" t="e">
            <v>#REF!</v>
          </cell>
          <cell r="AO299" t="e">
            <v>#REF!</v>
          </cell>
          <cell r="AP299" t="e">
            <v>#REF!</v>
          </cell>
        </row>
        <row r="305">
          <cell r="F305">
            <v>17.784863767888599</v>
          </cell>
          <cell r="G305">
            <v>17.696725104532462</v>
          </cell>
          <cell r="H305">
            <v>17.609023240922426</v>
          </cell>
          <cell r="I305">
            <v>17.52175601235561</v>
          </cell>
          <cell r="J305">
            <v>17.426261493956673</v>
          </cell>
          <cell r="K305">
            <v>17.322679128959557</v>
          </cell>
          <cell r="L305">
            <v>17.211159582908031</v>
          </cell>
          <cell r="M305">
            <v>17.09186437855135</v>
          </cell>
          <cell r="N305">
            <v>16.964965506125449</v>
          </cell>
          <cell r="O305">
            <v>16.830645010335544</v>
          </cell>
          <cell r="P305">
            <v>16.689094555427687</v>
          </cell>
          <cell r="Q305">
            <v>16.540514969803006</v>
          </cell>
          <cell r="R305">
            <v>16.385115771687776</v>
          </cell>
          <cell r="S305">
            <v>16.223114677425958</v>
          </cell>
          <cell r="T305">
            <v>16.054737094007152</v>
          </cell>
          <cell r="U305">
            <v>15.880215597482925</v>
          </cell>
          <cell r="V305">
            <v>15.699789398957215</v>
          </cell>
          <cell r="W305">
            <v>15.513703799862437</v>
          </cell>
          <cell r="X305">
            <v>0.47882842736883524</v>
          </cell>
        </row>
        <row r="306">
          <cell r="F306">
            <v>822.01088964293388</v>
          </cell>
          <cell r="G306">
            <v>793.01668092002194</v>
          </cell>
          <cell r="H306">
            <v>765.04516441452461</v>
          </cell>
          <cell r="I306">
            <v>738.06026742718109</v>
          </cell>
          <cell r="J306">
            <v>709.47492894811671</v>
          </cell>
          <cell r="K306">
            <v>679.55209440625288</v>
          </cell>
          <cell r="L306">
            <v>648.55816707615452</v>
          </cell>
          <cell r="M306">
            <v>616.75912710385933</v>
          </cell>
          <cell r="N306">
            <v>584.41682804103107</v>
          </cell>
          <cell r="O306">
            <v>551.78554046613272</v>
          </cell>
          <cell r="P306">
            <v>519.10880294951869</v>
          </cell>
          <cell r="Q306">
            <v>486.6166300737479</v>
          </cell>
          <cell r="R306">
            <v>454.52311584318915</v>
          </cell>
          <cell r="S306">
            <v>423.02445900869066</v>
          </cell>
          <cell r="T306">
            <v>392.29742498691149</v>
          </cell>
          <cell r="U306">
            <v>362.49824754117583</v>
          </cell>
          <cell r="V306">
            <v>333.7619625480063</v>
          </cell>
          <cell r="W306">
            <v>306.20215629217245</v>
          </cell>
          <cell r="X306">
            <v>1.990680034736596</v>
          </cell>
        </row>
        <row r="307">
          <cell r="F307">
            <v>8.1714063265163652</v>
          </cell>
          <cell r="G307">
            <v>7.9854225728379218</v>
          </cell>
          <cell r="H307">
            <v>7.8036718673338266</v>
          </cell>
          <cell r="I307">
            <v>7.6260578645088861</v>
          </cell>
          <cell r="J307">
            <v>7.4353480460219297</v>
          </cell>
          <cell r="K307">
            <v>7.2327360845728492</v>
          </cell>
          <cell r="L307">
            <v>7.0194655017155467</v>
          </cell>
          <cell r="M307">
            <v>6.7968170346229249</v>
          </cell>
          <cell r="N307">
            <v>6.5660959394814995</v>
          </cell>
          <cell r="O307">
            <v>6.3286194057469913</v>
          </cell>
          <cell r="P307">
            <v>6.0857042484130801</v>
          </cell>
          <cell r="Q307">
            <v>5.8386550355705946</v>
          </cell>
          <cell r="R307">
            <v>5.5887527961561378</v>
          </cell>
          <cell r="S307">
            <v>5.3372444382459108</v>
          </cell>
          <cell r="T307">
            <v>5.0853329919177552</v>
          </cell>
          <cell r="U307">
            <v>4.8341687729830367</v>
          </cell>
          <cell r="V307">
            <v>4.5848415451960829</v>
          </cell>
          <cell r="W307">
            <v>4.3383737393024377</v>
          </cell>
          <cell r="X307">
            <v>7.8008447341311413</v>
          </cell>
        </row>
        <row r="308">
          <cell r="F308">
            <v>13.933507560684925</v>
          </cell>
          <cell r="G308">
            <v>13.278510680173641</v>
          </cell>
          <cell r="H308">
            <v>12.654304389297522</v>
          </cell>
          <cell r="I308">
            <v>12.059441260689676</v>
          </cell>
          <cell r="J308">
            <v>11.437338826300632</v>
          </cell>
          <cell r="K308">
            <v>10.795224504833818</v>
          </cell>
          <cell r="L308">
            <v>10.140217284836069</v>
          </cell>
          <cell r="M308">
            <v>9.4792010517831429</v>
          </cell>
          <cell r="N308">
            <v>8.8187107691868558</v>
          </cell>
          <cell r="O308">
            <v>8.1648339066931683</v>
          </cell>
          <cell r="P308">
            <v>7.5231288633363338</v>
          </cell>
          <cell r="Q308">
            <v>6.898561466528724</v>
          </cell>
          <cell r="R308">
            <v>6.2954599662643949</v>
          </cell>
          <cell r="S308">
            <v>5.7174883163324823</v>
          </cell>
          <cell r="T308">
            <v>5.1676369634838437</v>
          </cell>
          <cell r="U308">
            <v>4.6482298704425444</v>
          </cell>
          <cell r="V308">
            <v>4.1609460933376754</v>
          </cell>
          <cell r="W308">
            <v>3.7068539271770056</v>
          </cell>
          <cell r="X308">
            <v>1.9709498469205404</v>
          </cell>
        </row>
        <row r="309">
          <cell r="F309">
            <v>1.9603954287797944</v>
          </cell>
          <cell r="G309">
            <v>1.9347202180637384</v>
          </cell>
          <cell r="H309">
            <v>1.9093812744270868</v>
          </cell>
          <cell r="I309">
            <v>1.8843741937950322</v>
          </cell>
          <cell r="J309">
            <v>1.8572445211503499</v>
          </cell>
          <cell r="K309">
            <v>1.8280937867831641</v>
          </cell>
          <cell r="L309">
            <v>1.7970299208121103</v>
          </cell>
          <cell r="M309">
            <v>1.7641665886551283</v>
          </cell>
          <cell r="N309">
            <v>1.729622499904923</v>
          </cell>
          <cell r="O309">
            <v>1.6935206964732812</v>
          </cell>
          <cell r="P309">
            <v>1.6559878259544001</v>
          </cell>
          <cell r="Q309">
            <v>1.6171534061796686</v>
          </cell>
          <cell r="R309">
            <v>1.5771490868959837</v>
          </cell>
          <cell r="S309">
            <v>1.5361079143983398</v>
          </cell>
          <cell r="T309">
            <v>1.494163604787647</v>
          </cell>
          <cell r="U309">
            <v>1.4514498313096851</v>
          </cell>
          <cell r="V309">
            <v>1.4080995309646664</v>
          </cell>
          <cell r="W309">
            <v>1.3642442352634325</v>
          </cell>
          <cell r="X309">
            <v>0.27256702917581299</v>
          </cell>
        </row>
        <row r="310">
          <cell r="F310">
            <v>21.18956281379652</v>
          </cell>
          <cell r="G310">
            <v>20.597522539873239</v>
          </cell>
          <cell r="H310">
            <v>20.022023979860112</v>
          </cell>
          <cell r="I310">
            <v>19.462604955234607</v>
          </cell>
          <cell r="J310">
            <v>18.865280069976347</v>
          </cell>
          <cell r="K310">
            <v>18.234541411048646</v>
          </cell>
          <cell r="L310">
            <v>17.575016160721233</v>
          </cell>
          <cell r="M310">
            <v>16.891410624462182</v>
          </cell>
          <cell r="N310">
            <v>16.188455105896672</v>
          </cell>
          <cell r="O310">
            <v>15.47085051566664</v>
          </cell>
          <cell r="P310">
            <v>14.743217534166451</v>
          </cell>
          <cell r="Q310">
            <v>14.010049065713206</v>
          </cell>
          <cell r="R310">
            <v>13.27566662641239</v>
          </cell>
          <cell r="S310">
            <v>12.544181202718891</v>
          </cell>
          <cell r="T310">
            <v>11.81945900553646</v>
          </cell>
          <cell r="U310">
            <v>11.105092428755915</v>
          </cell>
          <cell r="V310">
            <v>10.404376404465307</v>
          </cell>
          <cell r="W310">
            <v>9.7202902325947456</v>
          </cell>
          <cell r="X310">
            <v>2.5559084912343706</v>
          </cell>
        </row>
        <row r="311">
          <cell r="F311">
            <v>16.048849273874467</v>
          </cell>
          <cell r="G311">
            <v>15.737910963452563</v>
          </cell>
          <cell r="H311">
            <v>15.43299692500419</v>
          </cell>
          <cell r="I311">
            <v>15.13399044131698</v>
          </cell>
          <cell r="J311">
            <v>14.811769998320212</v>
          </cell>
          <cell r="K311">
            <v>14.468076032075125</v>
          </cell>
          <cell r="L311">
            <v>14.104734763737305</v>
          </cell>
          <cell r="M311">
            <v>13.723642105588784</v>
          </cell>
          <cell r="N311">
            <v>13.326747283301538</v>
          </cell>
          <cell r="O311">
            <v>12.91603637098291</v>
          </cell>
          <cell r="P311">
            <v>12.493515931611896</v>
          </cell>
          <cell r="Q311">
            <v>12.061196948674219</v>
          </cell>
          <cell r="R311">
            <v>11.621079225341825</v>
          </cell>
          <cell r="S311">
            <v>11.175136415661083</v>
          </cell>
          <cell r="T311">
            <v>10.725301838196248</v>
          </cell>
          <cell r="U311">
            <v>10.273455206733885</v>
          </cell>
          <cell r="V311">
            <v>9.8214103953279164</v>
          </cell>
          <cell r="W311">
            <v>9.3709043365078379</v>
          </cell>
          <cell r="X311">
            <v>3.0352589215630927</v>
          </cell>
        </row>
        <row r="312">
          <cell r="F312">
            <v>22.539930897508167</v>
          </cell>
          <cell r="G312">
            <v>22.057315036138611</v>
          </cell>
          <cell r="H312">
            <v>21.585032749911967</v>
          </cell>
          <cell r="I312">
            <v>21.122862780507116</v>
          </cell>
          <cell r="J312">
            <v>20.625897261348232</v>
          </cell>
          <cell r="K312">
            <v>20.097078513410985</v>
          </cell>
          <cell r="L312">
            <v>19.539480585257536</v>
          </cell>
          <cell r="M312">
            <v>18.956279649067554</v>
          </cell>
          <cell r="N312">
            <v>18.350724097943719</v>
          </cell>
          <cell r="O312">
            <v>17.726104734799176</v>
          </cell>
          <cell r="P312">
            <v>17.085725430545011</v>
          </cell>
          <cell r="Q312">
            <v>16.432874610658899</v>
          </cell>
          <cell r="R312">
            <v>15.770797905074541</v>
          </cell>
          <cell r="S312">
            <v>15.102672267327597</v>
          </cell>
          <cell r="T312">
            <v>14.431581835750638</v>
          </cell>
          <cell r="U312">
            <v>13.760495773012819</v>
          </cell>
          <cell r="V312">
            <v>13.092248281274841</v>
          </cell>
          <cell r="W312">
            <v>12.4295209495229</v>
          </cell>
          <cell r="X312">
            <v>2.9631747768844696</v>
          </cell>
        </row>
        <row r="313">
          <cell r="F313">
            <v>45.390795290396547</v>
          </cell>
          <cell r="G313">
            <v>44.33276305555701</v>
          </cell>
          <cell r="H313">
            <v>43.299392918017112</v>
          </cell>
          <cell r="I313">
            <v>42.290110019069154</v>
          </cell>
          <cell r="J313">
            <v>41.207049881511487</v>
          </cell>
          <cell r="K313">
            <v>40.057139468923651</v>
          </cell>
          <cell r="L313">
            <v>38.847586508192563</v>
          </cell>
          <cell r="M313">
            <v>37.585804732905515</v>
          </cell>
          <cell r="N313">
            <v>36.279338907644906</v>
          </cell>
          <cell r="O313">
            <v>34.935790682043887</v>
          </cell>
          <cell r="P313">
            <v>33.562746277192645</v>
          </cell>
          <cell r="Q313">
            <v>32.167706943669728</v>
          </cell>
          <cell r="R313">
            <v>30.758023051999245</v>
          </cell>
          <cell r="S313">
            <v>29.340832584876885</v>
          </cell>
          <cell r="T313">
            <v>27.923004698456346</v>
          </cell>
          <cell r="U313">
            <v>26.511088909885363</v>
          </cell>
          <cell r="V313">
            <v>25.111270352748253</v>
          </cell>
          <cell r="W313">
            <v>23.729331423742245</v>
          </cell>
          <cell r="X313">
            <v>3.0501431141168038</v>
          </cell>
        </row>
        <row r="314">
          <cell r="F314">
            <v>8.3413370614546594</v>
          </cell>
          <cell r="G314">
            <v>8.1691130161721439</v>
          </cell>
          <cell r="H314">
            <v>8.0004448902290513</v>
          </cell>
          <cell r="I314">
            <v>7.8352592643631196</v>
          </cell>
          <cell r="J314">
            <v>7.6574915912890198</v>
          </cell>
          <cell r="K314">
            <v>7.4681599155390295</v>
          </cell>
          <cell r="L314">
            <v>7.268329589861187</v>
          </cell>
          <cell r="M314">
            <v>7.0591033396809069</v>
          </cell>
          <cell r="N314">
            <v>6.8416111990160973</v>
          </cell>
          <cell r="O314">
            <v>6.6170004452913922</v>
          </cell>
          <cell r="P314">
            <v>6.386425656977698</v>
          </cell>
          <cell r="Q314">
            <v>6.1510390125324825</v>
          </cell>
          <cell r="R314">
            <v>5.9119809418921516</v>
          </cell>
          <cell r="S314">
            <v>5.6703712329596403</v>
          </cell>
          <cell r="T314">
            <v>5.4273006853538197</v>
          </cell>
          <cell r="U314">
            <v>5.1838233923782511</v>
          </cell>
          <cell r="V314">
            <v>4.9409497199758059</v>
          </cell>
          <cell r="W314">
            <v>4.6996400386213448</v>
          </cell>
          <cell r="X314">
            <v>3.1724395660395981</v>
          </cell>
        </row>
        <row r="315">
          <cell r="F315">
            <v>7.6489632326466053</v>
          </cell>
          <cell r="G315">
            <v>7.4491463730973679</v>
          </cell>
          <cell r="H315">
            <v>7.2545494075580415</v>
          </cell>
          <cell r="I315">
            <v>7.0650359746948705</v>
          </cell>
          <cell r="J315">
            <v>6.8622842870466103</v>
          </cell>
          <cell r="K315">
            <v>6.6477308481134969</v>
          </cell>
          <cell r="L315">
            <v>6.4228612858648786</v>
          </cell>
          <cell r="M315">
            <v>6.1891933656267177</v>
          </cell>
          <cell r="N315">
            <v>5.9482601378646871</v>
          </cell>
          <cell r="O315">
            <v>5.7015934786596798</v>
          </cell>
          <cell r="P315">
            <v>5.4507082645119542</v>
          </cell>
          <cell r="Q315">
            <v>5.1970874025316709</v>
          </cell>
          <cell r="R315">
            <v>4.9421679127223639</v>
          </cell>
          <cell r="S315">
            <v>4.6873282316572045</v>
          </cell>
          <cell r="T315">
            <v>4.4338768771523958</v>
          </cell>
          <cell r="U315">
            <v>4.1830425823495352</v>
          </cell>
          <cell r="V315">
            <v>3.9359659757229073</v>
          </cell>
          <cell r="W315">
            <v>3.693692851701313</v>
          </cell>
          <cell r="X315">
            <v>4.2942158563236035</v>
          </cell>
        </row>
        <row r="316">
          <cell r="F316">
            <v>0.2</v>
          </cell>
          <cell r="G316">
            <v>0.19434399285942605</v>
          </cell>
          <cell r="H316">
            <v>0.18884793780272319</v>
          </cell>
          <cell r="I316">
            <v>0.18350731137924883</v>
          </cell>
          <cell r="J316">
            <v>0.1778069000509987</v>
          </cell>
          <cell r="K316">
            <v>0.1717900321757363</v>
          </cell>
          <cell r="L316">
            <v>0.16550130562307941</v>
          </cell>
          <cell r="M316">
            <v>0.15898604287367035</v>
          </cell>
          <cell r="N316">
            <v>0.15228975510655626</v>
          </cell>
          <cell r="O316">
            <v>0.14545762397292133</v>
          </cell>
          <cell r="P316">
            <v>0.13853400907729183</v>
          </cell>
          <cell r="Q316">
            <v>0.13156198835719662</v>
          </cell>
          <cell r="R316">
            <v>0.12458293759614598</v>
          </cell>
          <cell r="S316">
            <v>0.1176361542521876</v>
          </cell>
          <cell r="T316">
            <v>0.11075852966608866</v>
          </cell>
          <cell r="U316">
            <v>0.10398427256061711</v>
          </cell>
          <cell r="V316">
            <v>9.7344685586075036E-2</v>
          </cell>
          <cell r="W316">
            <v>9.0867995536284885E-2</v>
          </cell>
          <cell r="X316">
            <v>6.0602414813269059</v>
          </cell>
        </row>
        <row r="317">
          <cell r="F317">
            <v>40.218777242969651</v>
          </cell>
          <cell r="G317">
            <v>38.900996522839385</v>
          </cell>
          <cell r="H317">
            <v>37.626393297038597</v>
          </cell>
          <cell r="I317">
            <v>36.393552841563448</v>
          </cell>
          <cell r="J317">
            <v>35.084032536252757</v>
          </cell>
          <cell r="K317">
            <v>33.70914536271988</v>
          </cell>
          <cell r="L317">
            <v>32.280419135225252</v>
          </cell>
          <cell r="M317">
            <v>30.809437877571806</v>
          </cell>
          <cell r="N317">
            <v>29.307688746759208</v>
          </cell>
          <cell r="O317">
            <v>27.786417252467121</v>
          </cell>
          <cell r="P317">
            <v>26.256493212375258</v>
          </cell>
          <cell r="Q317">
            <v>24.728289525076288</v>
          </cell>
          <cell r="R317">
            <v>23.211575447645679</v>
          </cell>
          <cell r="S317">
            <v>21.715425647100396</v>
          </cell>
          <cell r="T317">
            <v>20.248145867369399</v>
          </cell>
          <cell r="U317">
            <v>18.817215628953594</v>
          </cell>
          <cell r="V317">
            <v>17.429247969261784</v>
          </cell>
          <cell r="W317">
            <v>16.089965848531467</v>
          </cell>
          <cell r="X317">
            <v>4.5218919927725576</v>
          </cell>
        </row>
        <row r="318">
          <cell r="F318">
            <v>-3.815065395680143</v>
          </cell>
          <cell r="G318">
            <v>-3.7371525388675257</v>
          </cell>
          <cell r="H318">
            <v>-3.6608308509149694</v>
          </cell>
          <cell r="I318">
            <v>-3.586067836308322</v>
          </cell>
          <cell r="J318">
            <v>-3.5055908160787324</v>
          </cell>
          <cell r="K318">
            <v>-3.4198560663957398</v>
          </cell>
          <cell r="L318">
            <v>-3.3293412939430418</v>
          </cell>
          <cell r="M318">
            <v>-3.2345412237874331</v>
          </cell>
          <cell r="N318">
            <v>-3.1359631264895165</v>
          </cell>
          <cell r="O318">
            <v>-3.0341223405810878</v>
          </cell>
          <cell r="P318">
            <v>-2.9295378450599774</v>
          </cell>
          <cell r="Q318">
            <v>-2.8227279342341935</v>
          </cell>
          <cell r="R318">
            <v>-2.7142060441507794</v>
          </cell>
          <cell r="S318">
            <v>-2.6044767760516025</v>
          </cell>
          <cell r="T318">
            <v>-2.4940321579006794</v>
          </cell>
          <cell r="U318">
            <v>-2.3833481801269936</v>
          </cell>
          <cell r="V318">
            <v>-2.2728816364308635</v>
          </cell>
          <cell r="W318">
            <v>-2.163067294922425</v>
          </cell>
          <cell r="X318">
            <v>3.4680879074882145</v>
          </cell>
        </row>
        <row r="319">
          <cell r="F319">
            <v>32.929073177864261</v>
          </cell>
          <cell r="G319">
            <v>31.695901657354572</v>
          </cell>
          <cell r="H319">
            <v>30.508911576291478</v>
          </cell>
          <cell r="I319">
            <v>29.366373471000319</v>
          </cell>
          <cell r="J319">
            <v>28.158938644819813</v>
          </cell>
          <cell r="K319">
            <v>26.89828592201938</v>
          </cell>
          <cell r="L319">
            <v>25.596187936140698</v>
          </cell>
          <cell r="M319">
            <v>24.264331748481794</v>
          </cell>
          <cell r="N319">
            <v>22.914149400309892</v>
          </cell>
          <cell r="O319">
            <v>21.556661689241214</v>
          </cell>
          <cell r="P319">
            <v>20.202337952572911</v>
          </cell>
          <cell r="Q319">
            <v>18.860974076747084</v>
          </cell>
          <cell r="R319">
            <v>17.541590354296911</v>
          </cell>
          <cell r="S319">
            <v>16.25235019935301</v>
          </cell>
          <cell r="T319">
            <v>15.000500131028799</v>
          </cell>
          <cell r="U319">
            <v>13.792330860086111</v>
          </cell>
          <cell r="V319">
            <v>12.633158785235949</v>
          </cell>
          <cell r="W319">
            <v>11.527326735455325</v>
          </cell>
          <cell r="X319">
            <v>5.824093989287964</v>
          </cell>
        </row>
        <row r="320">
          <cell r="F320">
            <v>42.054399973030826</v>
          </cell>
          <cell r="G320">
            <v>40.172688508975639</v>
          </cell>
          <cell r="H320">
            <v>38.375173657789198</v>
          </cell>
          <cell r="I320">
            <v>36.658088067380611</v>
          </cell>
          <cell r="J320">
            <v>34.857899410434811</v>
          </cell>
          <cell r="K320">
            <v>32.994728574003666</v>
          </cell>
          <cell r="L320">
            <v>31.088506107178947</v>
          </cell>
          <cell r="M320">
            <v>29.158628481900386</v>
          </cell>
          <cell r="N320">
            <v>27.223645267150676</v>
          </cell>
          <cell r="O320">
            <v>25.300983735286493</v>
          </cell>
          <cell r="P320">
            <v>23.406715872991928</v>
          </cell>
          <cell r="Q320">
            <v>21.555371143515373</v>
          </cell>
          <cell r="R320">
            <v>19.759796710905611</v>
          </cell>
          <cell r="S320">
            <v>18.031065256189549</v>
          </cell>
          <cell r="T320">
            <v>16.378429048116278</v>
          </cell>
          <cell r="U320">
            <v>14.809317626207639</v>
          </cell>
          <cell r="V320">
            <v>13.32937534943961</v>
          </cell>
          <cell r="W320">
            <v>11.942534186091162</v>
          </cell>
          <cell r="X320">
            <v>2.6219865812864538</v>
          </cell>
        </row>
        <row r="321">
          <cell r="F321">
            <v>450.65981615845726</v>
          </cell>
          <cell r="G321">
            <v>435.57483340816873</v>
          </cell>
          <cell r="H321">
            <v>420.99479184947847</v>
          </cell>
          <cell r="I321">
            <v>406.90278953352822</v>
          </cell>
          <cell r="J321">
            <v>391.94579148595585</v>
          </cell>
          <cell r="K321">
            <v>376.25539718240628</v>
          </cell>
          <cell r="L321">
            <v>359.96548895661999</v>
          </cell>
          <cell r="M321">
            <v>343.21035869831502</v>
          </cell>
          <cell r="N321">
            <v>326.12290568896555</v>
          </cell>
          <cell r="O321">
            <v>308.83293838084069</v>
          </cell>
          <cell r="P321">
            <v>291.4656090428644</v>
          </cell>
          <cell r="Q321">
            <v>274.14000572967984</v>
          </cell>
          <cell r="R321">
            <v>256.96792113873204</v>
          </cell>
          <cell r="S321">
            <v>240.05281277120923</v>
          </cell>
          <cell r="T321">
            <v>223.48896357293052</v>
          </cell>
          <cell r="U321">
            <v>207.36084706103051</v>
          </cell>
          <cell r="V321">
            <v>191.74269599004418</v>
          </cell>
          <cell r="W321">
            <v>176.69826900882722</v>
          </cell>
          <cell r="X321">
            <v>0.49666330878179943</v>
          </cell>
        </row>
        <row r="322">
          <cell r="F322">
            <v>31.660261490765631</v>
          </cell>
          <cell r="G322">
            <v>29.662593621352094</v>
          </cell>
          <cell r="H322">
            <v>27.790972623587145</v>
          </cell>
          <cell r="I322">
            <v>26.037445316616417</v>
          </cell>
          <cell r="J322">
            <v>24.23608448590138</v>
          </cell>
          <cell r="K322">
            <v>22.412794393956236</v>
          </cell>
          <cell r="L322">
            <v>20.592023201609187</v>
          </cell>
          <cell r="M322">
            <v>18.796262135419148</v>
          </cell>
          <cell r="N322">
            <v>17.045644623701971</v>
          </cell>
          <cell r="O322">
            <v>15.35765223190899</v>
          </cell>
          <cell r="P322">
            <v>13.746929027565846</v>
          </cell>
          <cell r="Q322">
            <v>12.225201175580032</v>
          </cell>
          <cell r="R322">
            <v>10.801294340750772</v>
          </cell>
          <cell r="S322">
            <v>9.4812380311724436</v>
          </cell>
          <cell r="T322">
            <v>8.2684434642423277</v>
          </cell>
          <cell r="U322">
            <v>7.163939920609681</v>
          </cell>
          <cell r="V322">
            <v>6.1666538532800006</v>
          </cell>
          <cell r="W322">
            <v>5.2737151681992254</v>
          </cell>
          <cell r="X322">
            <v>32.61121292988657</v>
          </cell>
        </row>
        <row r="323">
          <cell r="F323">
            <v>6.2374674683057068</v>
          </cell>
          <cell r="G323">
            <v>5.9250847458648845</v>
          </cell>
          <cell r="H323">
            <v>5.6283466685906118</v>
          </cell>
          <cell r="I323">
            <v>5.3464697266892784</v>
          </cell>
          <cell r="J323">
            <v>5.0526825376832356</v>
          </cell>
          <cell r="K323">
            <v>4.7505680063494902</v>
          </cell>
          <cell r="L323">
            <v>4.4436279958770752</v>
          </cell>
          <cell r="M323">
            <v>4.1352186345533442</v>
          </cell>
          <cell r="N323">
            <v>3.8284932477871032</v>
          </cell>
          <cell r="O323">
            <v>3.5263541165199155</v>
          </cell>
          <cell r="P323">
            <v>3.2314138780681718</v>
          </cell>
          <cell r="Q323">
            <v>2.945966994929297</v>
          </cell>
          <cell r="R323">
            <v>2.671971338732293</v>
          </cell>
          <cell r="S323">
            <v>2.4110395860723433</v>
          </cell>
          <cell r="T323">
            <v>2.1644398135947229</v>
          </cell>
          <cell r="U323">
            <v>1.9331044214398792</v>
          </cell>
          <cell r="V323">
            <v>1.7176463137128213</v>
          </cell>
          <cell r="W323">
            <v>1.5183811252554558</v>
          </cell>
          <cell r="X323">
            <v>7.2272592008065351</v>
          </cell>
        </row>
        <row r="324">
          <cell r="F324">
            <v>47.969276081674352</v>
          </cell>
          <cell r="G324">
            <v>44.826348607968342</v>
          </cell>
          <cell r="H324">
            <v>41.889344465024244</v>
          </cell>
          <cell r="I324">
            <v>39.144771639899716</v>
          </cell>
          <cell r="J324">
            <v>36.332976975223858</v>
          </cell>
          <cell r="K324">
            <v>33.495404235333019</v>
          </cell>
          <cell r="L324">
            <v>30.670897395531288</v>
          </cell>
          <cell r="M324">
            <v>27.894897045194057</v>
          </cell>
          <cell r="N324">
            <v>25.198811775684948</v>
          </cell>
          <cell r="O324">
            <v>22.609574135358312</v>
          </cell>
          <cell r="P324">
            <v>20.149381601838552</v>
          </cell>
          <cell r="Q324">
            <v>17.835614689605567</v>
          </cell>
          <cell r="R324">
            <v>15.680917183136453</v>
          </cell>
          <cell r="S324">
            <v>13.693417851324657</v>
          </cell>
          <cell r="T324">
            <v>11.877069022164038</v>
          </cell>
          <cell r="U324">
            <v>10.232075119585179</v>
          </cell>
          <cell r="V324">
            <v>8.7553836167346937</v>
          </cell>
          <cell r="W324">
            <v>7.4412116777629258</v>
          </cell>
          <cell r="X324">
            <v>2.9415488738358175</v>
          </cell>
        </row>
        <row r="325">
          <cell r="F325">
            <v>21.179563411107448</v>
          </cell>
          <cell r="G325">
            <v>20.49265755610206</v>
          </cell>
          <cell r="H325">
            <v>19.828029764363702</v>
          </cell>
          <cell r="I325">
            <v>19.184957502958181</v>
          </cell>
          <cell r="J325">
            <v>18.501640958329119</v>
          </cell>
          <cell r="K325">
            <v>17.783931792992323</v>
          </cell>
          <cell r="L325">
            <v>17.03779730375312</v>
          </cell>
          <cell r="M325">
            <v>16.269238969244263</v>
          </cell>
          <cell r="N325">
            <v>15.484213731289813</v>
          </cell>
          <cell r="O325">
            <v>14.688559414519828</v>
          </cell>
          <cell r="P325">
            <v>13.88792553460291</v>
          </cell>
          <cell r="Q325">
            <v>13.087710566259076</v>
          </cell>
          <cell r="R325">
            <v>12.293006544199761</v>
          </cell>
          <cell r="S325">
            <v>11.508551659949704</v>
          </cell>
          <cell r="T325">
            <v>10.738691301818559</v>
          </cell>
          <cell r="U325">
            <v>9.987347770603364</v>
          </cell>
          <cell r="V325">
            <v>9.2579986960053109</v>
          </cell>
          <cell r="W325">
            <v>8.5536639837312851</v>
          </cell>
          <cell r="X325">
            <v>0.74307864342814867</v>
          </cell>
        </row>
        <row r="326">
          <cell r="F326">
            <v>26.810014167186395</v>
          </cell>
          <cell r="G326">
            <v>25.572005557150437</v>
          </cell>
          <cell r="H326">
            <v>24.391164590106587</v>
          </cell>
          <cell r="I326">
            <v>23.264851430290559</v>
          </cell>
          <cell r="J326">
            <v>22.085884913948224</v>
          </cell>
          <cell r="K326">
            <v>20.867772854857108</v>
          </cell>
          <cell r="L326">
            <v>19.623848006705728</v>
          </cell>
          <cell r="M326">
            <v>18.367033443800693</v>
          </cell>
          <cell r="N326">
            <v>17.109630743087703</v>
          </cell>
          <cell r="O326">
            <v>15.863135409689905</v>
          </cell>
          <cell r="P326">
            <v>14.638082845870134</v>
          </cell>
          <cell r="Q326">
            <v>13.443926973987551</v>
          </cell>
          <cell r="R326">
            <v>12.288952439301379</v>
          </cell>
          <cell r="S326">
            <v>11.18022018630095</v>
          </cell>
          <cell r="T326">
            <v>10.123545164686394</v>
          </cell>
          <cell r="U326">
            <v>9.123504012761309</v>
          </cell>
          <cell r="V326">
            <v>8.1834698127836916</v>
          </cell>
          <cell r="W326">
            <v>7.3056704315299266</v>
          </cell>
          <cell r="X326">
            <v>8.8850444441020642</v>
          </cell>
        </row>
        <row r="327">
          <cell r="F327">
            <v>8.6126492052381192</v>
          </cell>
          <cell r="G327">
            <v>8.2459510845436714</v>
          </cell>
          <cell r="H327">
            <v>7.8948657571392431</v>
          </cell>
          <cell r="I327">
            <v>7.5587284819188403</v>
          </cell>
          <cell r="J327">
            <v>7.2054837047480014</v>
          </cell>
          <cell r="K327">
            <v>6.8389264799353695</v>
          </cell>
          <cell r="L327">
            <v>6.4628359064129119</v>
          </cell>
          <cell r="M327">
            <v>6.0809120610594398</v>
          </cell>
          <cell r="N327">
            <v>5.6967179311723743</v>
          </cell>
          <cell r="O327">
            <v>5.3136275387442646</v>
          </cell>
          <cell r="P327">
            <v>4.9347811991593122</v>
          </cell>
          <cell r="Q327">
            <v>4.5630485899800162</v>
          </cell>
          <cell r="R327">
            <v>4.201000032737487</v>
          </cell>
          <cell r="S327">
            <v>3.8508861227075899</v>
          </cell>
          <cell r="T327">
            <v>3.5146255882714641</v>
          </cell>
          <cell r="U327">
            <v>3.1938010310496527</v>
          </cell>
          <cell r="V327">
            <v>2.8896619974032394</v>
          </cell>
          <cell r="W327">
            <v>2.6031346661761163</v>
          </cell>
          <cell r="X327">
            <v>2.4696259927089108</v>
          </cell>
        </row>
        <row r="335">
          <cell r="G335">
            <v>26.064391974045197</v>
          </cell>
          <cell r="H335">
            <v>25.935221422065453</v>
          </cell>
          <cell r="I335">
            <v>25.806691016670189</v>
          </cell>
          <cell r="J335">
            <v>25.678797585405288</v>
          </cell>
          <cell r="K335">
            <v>25.538846749042033</v>
          </cell>
          <cell r="L335">
            <v>25.387042866925256</v>
          </cell>
          <cell r="M335">
            <v>25.223606745120225</v>
          </cell>
          <cell r="N335">
            <v>25.048775101338371</v>
          </cell>
          <cell r="O335">
            <v>24.862799993789611</v>
          </cell>
          <cell r="P335">
            <v>24.665948215889724</v>
          </cell>
          <cell r="Q335">
            <v>24.458500658856188</v>
          </cell>
          <cell r="R335">
            <v>24.240751644323101</v>
          </cell>
          <cell r="S335">
            <v>24.013008229192714</v>
          </cell>
          <cell r="T335">
            <v>23.775589485019474</v>
          </cell>
          <cell r="U335">
            <v>23.528825754290526</v>
          </cell>
          <cell r="V335">
            <v>23.273057886025072</v>
          </cell>
          <cell r="W335">
            <v>23.008636453163046</v>
          </cell>
          <cell r="X335">
            <v>0.48840499591621195</v>
          </cell>
        </row>
        <row r="336">
          <cell r="G336">
            <v>82.887266236877608</v>
          </cell>
          <cell r="H336">
            <v>79.96364231896635</v>
          </cell>
          <cell r="I336">
            <v>77.143141319706487</v>
          </cell>
          <cell r="J336">
            <v>74.422125857324673</v>
          </cell>
          <cell r="K336">
            <v>71.53973027006586</v>
          </cell>
          <cell r="L336">
            <v>68.522468595696978</v>
          </cell>
          <cell r="M336">
            <v>65.397203543001353</v>
          </cell>
          <cell r="N336">
            <v>62.190755154701215</v>
          </cell>
          <cell r="O336">
            <v>58.929527369388254</v>
          </cell>
          <cell r="P336">
            <v>55.639159498413214</v>
          </cell>
          <cell r="Q336">
            <v>52.344208693724163</v>
          </cell>
          <cell r="R336">
            <v>49.067868419280181</v>
          </cell>
          <cell r="S336">
            <v>45.831726791447423</v>
          </cell>
          <cell r="T336">
            <v>42.655567463096894</v>
          </cell>
          <cell r="U336">
            <v>39.557214531617944</v>
          </cell>
          <cell r="V336">
            <v>36.552421790176815</v>
          </cell>
          <cell r="W336">
            <v>33.654805548228644</v>
          </cell>
          <cell r="X336">
            <v>2.0304936354313279</v>
          </cell>
        </row>
        <row r="337">
          <cell r="G337">
            <v>6.9838259339291469</v>
          </cell>
          <cell r="H337">
            <v>6.8248718799599883</v>
          </cell>
          <cell r="I337">
            <v>6.669535669779072</v>
          </cell>
          <cell r="J337">
            <v>6.517734960134689</v>
          </cell>
          <cell r="K337">
            <v>6.3547416976552382</v>
          </cell>
          <cell r="L337">
            <v>6.1815760742177384</v>
          </cell>
          <cell r="M337">
            <v>5.9993008858367931</v>
          </cell>
          <cell r="N337">
            <v>5.8090107354638745</v>
          </cell>
          <cell r="O337">
            <v>5.6118211816260635</v>
          </cell>
          <cell r="P337">
            <v>5.4088579818139566</v>
          </cell>
          <cell r="Q337">
            <v>5.201246573478044</v>
          </cell>
          <cell r="R337">
            <v>4.9901019270531881</v>
          </cell>
          <cell r="S337">
            <v>4.7765188948514714</v>
          </cell>
          <cell r="T337">
            <v>4.5615631672341168</v>
          </cell>
          <cell r="U337">
            <v>4.3462629335141028</v>
          </cell>
          <cell r="V337">
            <v>4.1316013298952381</v>
          </cell>
          <cell r="W337">
            <v>3.9185097407763889</v>
          </cell>
          <cell r="X337">
            <v>7.8008447341311413</v>
          </cell>
        </row>
        <row r="338">
          <cell r="G338">
            <v>6.6450766504660912</v>
          </cell>
          <cell r="H338">
            <v>6.3326998524590499</v>
          </cell>
          <cell r="I338">
            <v>6.0350074996534477</v>
          </cell>
          <cell r="J338">
            <v>5.7513092945231881</v>
          </cell>
          <cell r="K338">
            <v>5.4546202990959998</v>
          </cell>
          <cell r="L338">
            <v>5.1483873662953199</v>
          </cell>
          <cell r="M338">
            <v>4.8360056372484959</v>
          </cell>
          <cell r="N338">
            <v>4.5207581292747658</v>
          </cell>
          <cell r="O338">
            <v>4.2057614541285542</v>
          </cell>
          <cell r="P338">
            <v>3.8939188077372791</v>
          </cell>
          <cell r="Q338">
            <v>3.5878810651570316</v>
          </cell>
          <cell r="R338">
            <v>3.2900164960890672</v>
          </cell>
          <cell r="S338">
            <v>3.0023893010118097</v>
          </cell>
          <cell r="T338">
            <v>2.7267468686331302</v>
          </cell>
          <cell r="U338">
            <v>2.4645153831203706</v>
          </cell>
          <cell r="V338">
            <v>2.2168031734687221</v>
          </cell>
          <cell r="W338">
            <v>1.9844110040678886</v>
          </cell>
          <cell r="X338">
            <v>2.0103688438589513</v>
          </cell>
        </row>
        <row r="339">
          <cell r="G339">
            <v>0.7198716062964361</v>
          </cell>
          <cell r="H339">
            <v>0.71044348026184778</v>
          </cell>
          <cell r="I339">
            <v>0.70113883396968368</v>
          </cell>
          <cell r="J339">
            <v>0.6919560502113139</v>
          </cell>
          <cell r="K339">
            <v>0.68199383506924949</v>
          </cell>
          <cell r="L339">
            <v>0.67128947121206162</v>
          </cell>
          <cell r="M339">
            <v>0.65988259137237615</v>
          </cell>
          <cell r="N339">
            <v>0.64781493432686621</v>
          </cell>
          <cell r="O339">
            <v>0.63513009111024277</v>
          </cell>
          <cell r="P339">
            <v>0.62187324361661733</v>
          </cell>
          <cell r="Q339">
            <v>0.60809089777317682</v>
          </cell>
          <cell r="R339">
            <v>0.593830613479295</v>
          </cell>
          <cell r="S339">
            <v>0.57914073348938588</v>
          </cell>
          <cell r="T339">
            <v>0.5640701133805861</v>
          </cell>
          <cell r="U339">
            <v>0.54866785468768631</v>
          </cell>
          <cell r="V339">
            <v>0.53298304320875867</v>
          </cell>
          <cell r="W339">
            <v>0.5170644943870929</v>
          </cell>
          <cell r="X339">
            <v>0.27801836975932925</v>
          </cell>
        </row>
        <row r="340">
          <cell r="G340">
            <v>9.7545971206676221</v>
          </cell>
          <cell r="H340">
            <v>9.4820518868617061</v>
          </cell>
          <cell r="I340">
            <v>9.217121616908365</v>
          </cell>
          <cell r="J340">
            <v>8.9595935473199901</v>
          </cell>
          <cell r="K340">
            <v>8.6846155472052526</v>
          </cell>
          <cell r="L340">
            <v>8.3942555449562235</v>
          </cell>
          <cell r="M340">
            <v>8.0906436599737468</v>
          </cell>
          <cell r="N340">
            <v>7.7759464359553601</v>
          </cell>
          <cell r="O340">
            <v>7.4523414641297068</v>
          </cell>
          <cell r="P340">
            <v>7.121992804690727</v>
          </cell>
          <cell r="Q340">
            <v>6.787027583906502</v>
          </cell>
          <cell r="R340">
            <v>6.449514106437217</v>
          </cell>
          <cell r="S340">
            <v>6.1114417785264035</v>
          </cell>
          <cell r="T340">
            <v>5.7747030892729789</v>
          </cell>
          <cell r="U340">
            <v>5.4410778455602209</v>
          </cell>
          <cell r="V340">
            <v>5.1122198028436632</v>
          </cell>
          <cell r="W340">
            <v>4.7896457802923136</v>
          </cell>
          <cell r="X340">
            <v>2.607026661059058</v>
          </cell>
        </row>
        <row r="341">
          <cell r="G341">
            <v>9.5103646585408335</v>
          </cell>
          <cell r="H341">
            <v>9.3261061694766543</v>
          </cell>
          <cell r="I341">
            <v>9.1454175951330114</v>
          </cell>
          <cell r="J341">
            <v>8.968229770223811</v>
          </cell>
          <cell r="K341">
            <v>8.7772856183384587</v>
          </cell>
          <cell r="L341">
            <v>8.5736165019955202</v>
          </cell>
          <cell r="M341">
            <v>8.3583046189800481</v>
          </cell>
          <cell r="N341">
            <v>8.1324734652421267</v>
          </cell>
          <cell r="O341">
            <v>7.8972781296374066</v>
          </cell>
          <cell r="P341">
            <v>7.6538955369832014</v>
          </cell>
          <cell r="Q341">
            <v>7.4035147535679959</v>
          </cell>
          <cell r="R341">
            <v>7.1473274652220438</v>
          </cell>
          <cell r="S341">
            <v>6.8865187324494315</v>
          </cell>
          <cell r="T341">
            <v>6.6222581200812867</v>
          </cell>
          <cell r="U341">
            <v>6.3556912906030254</v>
          </cell>
          <cell r="V341">
            <v>6.0879321409214509</v>
          </cell>
          <cell r="W341">
            <v>5.8200555520702801</v>
          </cell>
          <cell r="X341">
            <v>3.0959640999943545</v>
          </cell>
        </row>
        <row r="342">
          <cell r="G342">
            <v>13.370690535017321</v>
          </cell>
          <cell r="H342">
            <v>13.08440273054244</v>
          </cell>
          <cell r="I342">
            <v>12.804244804459133</v>
          </cell>
          <cell r="J342">
            <v>12.530085506296695</v>
          </cell>
          <cell r="K342">
            <v>12.235285482576025</v>
          </cell>
          <cell r="L342">
            <v>11.92159011856025</v>
          </cell>
          <cell r="M342">
            <v>11.590822940337409</v>
          </cell>
          <cell r="N342">
            <v>11.244868053741431</v>
          </cell>
          <cell r="O342">
            <v>10.885652406069068</v>
          </cell>
          <cell r="P342">
            <v>10.515128102123285</v>
          </cell>
          <cell r="Q342">
            <v>10.135254998645461</v>
          </cell>
          <cell r="R342">
            <v>9.7479837901434614</v>
          </cell>
          <cell r="S342">
            <v>9.3552397848017748</v>
          </cell>
          <cell r="T342">
            <v>8.9589075519548178</v>
          </cell>
          <cell r="U342">
            <v>8.5608166029440245</v>
          </cell>
          <cell r="V342">
            <v>8.1627282455292924</v>
          </cell>
          <cell r="W342">
            <v>7.7663237288757925</v>
          </cell>
          <cell r="X342">
            <v>3.0224382724221592</v>
          </cell>
        </row>
        <row r="343">
          <cell r="G343">
            <v>28.719756137589698</v>
          </cell>
          <cell r="H343">
            <v>28.050315834200049</v>
          </cell>
          <cell r="I343">
            <v>27.39647978307687</v>
          </cell>
          <cell r="J343">
            <v>26.757884258451689</v>
          </cell>
          <cell r="K343">
            <v>26.072608249648614</v>
          </cell>
          <cell r="L343">
            <v>25.345034599125132</v>
          </cell>
          <cell r="M343">
            <v>24.579723794468528</v>
          </cell>
          <cell r="N343">
            <v>23.781366668243734</v>
          </cell>
          <cell r="O343">
            <v>22.95473695921288</v>
          </cell>
          <cell r="P343">
            <v>22.10464439856289</v>
          </cell>
          <cell r="Q343">
            <v>21.235888955501672</v>
          </cell>
          <cell r="R343">
            <v>20.353216836522506</v>
          </cell>
          <cell r="S343">
            <v>19.461278782984362</v>
          </cell>
          <cell r="T343">
            <v>18.564591153788264</v>
          </cell>
          <cell r="U343">
            <v>17.66750021535989</v>
          </cell>
          <cell r="V343">
            <v>16.774149991484201</v>
          </cell>
          <cell r="W343">
            <v>15.888453952438235</v>
          </cell>
          <cell r="X343">
            <v>3.1111459763991398</v>
          </cell>
        </row>
        <row r="344">
          <cell r="G344">
            <v>7.3443810018259956</v>
          </cell>
          <cell r="H344">
            <v>7.1927411631632543</v>
          </cell>
          <cell r="I344">
            <v>7.0442322405932307</v>
          </cell>
          <cell r="J344">
            <v>6.8987895899190814</v>
          </cell>
          <cell r="K344">
            <v>6.7422686974955646</v>
          </cell>
          <cell r="L344">
            <v>6.5755659312390948</v>
          </cell>
          <cell r="M344">
            <v>6.3996193130069923</v>
          </cell>
          <cell r="N344">
            <v>6.2153997705540034</v>
          </cell>
          <cell r="O344">
            <v>6.0239022763061767</v>
          </cell>
          <cell r="P344">
            <v>5.8261369851654461</v>
          </cell>
          <cell r="Q344">
            <v>5.6231204804594457</v>
          </cell>
          <cell r="R344">
            <v>5.4158672323518191</v>
          </cell>
          <cell r="S344">
            <v>5.2053813666676145</v>
          </cell>
          <cell r="T344">
            <v>4.9926488343329014</v>
          </cell>
          <cell r="U344">
            <v>4.7786300626674976</v>
          </cell>
          <cell r="V344">
            <v>4.5642531598123162</v>
          </cell>
          <cell r="W344">
            <v>4.3504077328388675</v>
          </cell>
          <cell r="X344">
            <v>3.2358883573603903</v>
          </cell>
        </row>
        <row r="345">
          <cell r="G345">
            <v>4.8015499436315512</v>
          </cell>
          <cell r="H345">
            <v>4.6761171756179305</v>
          </cell>
          <cell r="I345">
            <v>4.5539611368847011</v>
          </cell>
          <cell r="J345">
            <v>4.4349962281506947</v>
          </cell>
          <cell r="K345">
            <v>4.3077211550736525</v>
          </cell>
          <cell r="L345">
            <v>4.1730376664384492</v>
          </cell>
          <cell r="M345">
            <v>4.0318783483584593</v>
          </cell>
          <cell r="N345">
            <v>3.8851959608082933</v>
          </cell>
          <cell r="O345">
            <v>3.7339528588357052</v>
          </cell>
          <cell r="P345">
            <v>3.5791106602817218</v>
          </cell>
          <cell r="Q345">
            <v>3.4216203116933701</v>
          </cell>
          <cell r="R345">
            <v>3.2624126911955194</v>
          </cell>
          <cell r="S345">
            <v>3.1023898718021328</v>
          </cell>
          <cell r="T345">
            <v>2.9424171514429953</v>
          </cell>
          <cell r="U345">
            <v>2.7833159373409599</v>
          </cell>
          <cell r="V345">
            <v>2.6258575527940118</v>
          </cell>
          <cell r="W345">
            <v>2.4707580143941819</v>
          </cell>
          <cell r="X345">
            <v>4.3801001734500753</v>
          </cell>
        </row>
        <row r="346">
          <cell r="G346">
            <v>0.2</v>
          </cell>
          <cell r="H346">
            <v>0.19434399285942605</v>
          </cell>
          <cell r="I346">
            <v>0.18884793780272319</v>
          </cell>
          <cell r="J346">
            <v>0.18350731137924883</v>
          </cell>
          <cell r="K346">
            <v>0.1778069000509987</v>
          </cell>
          <cell r="L346">
            <v>0.1717900321757363</v>
          </cell>
          <cell r="M346">
            <v>0.16550130562307941</v>
          </cell>
          <cell r="N346">
            <v>0.15898604287367035</v>
          </cell>
          <cell r="O346">
            <v>0.15228975510655626</v>
          </cell>
          <cell r="P346">
            <v>0.14545762397292133</v>
          </cell>
          <cell r="Q346">
            <v>0.13853400907729183</v>
          </cell>
          <cell r="R346">
            <v>0.13156198835719662</v>
          </cell>
          <cell r="S346">
            <v>0.12458293759614598</v>
          </cell>
          <cell r="T346">
            <v>0.1176361542521876</v>
          </cell>
          <cell r="U346">
            <v>0.11075852966608866</v>
          </cell>
          <cell r="V346">
            <v>0.10398427256061711</v>
          </cell>
          <cell r="W346">
            <v>9.7344685586075036E-2</v>
          </cell>
          <cell r="X346">
            <v>6.1814463109534445</v>
          </cell>
        </row>
        <row r="347">
          <cell r="G347">
            <v>32.318184567907259</v>
          </cell>
          <cell r="H347">
            <v>31.25926921909107</v>
          </cell>
          <cell r="I347">
            <v>30.235049560362373</v>
          </cell>
          <cell r="J347">
            <v>29.244388776666039</v>
          </cell>
          <cell r="K347">
            <v>28.192111163480995</v>
          </cell>
          <cell r="L347">
            <v>27.08730737579123</v>
          </cell>
          <cell r="M347">
            <v>25.939240699416761</v>
          </cell>
          <cell r="N347">
            <v>24.757219587895115</v>
          </cell>
          <cell r="O347">
            <v>23.550474656514098</v>
          </cell>
          <cell r="P347">
            <v>22.328042342537625</v>
          </cell>
          <cell r="Q347">
            <v>21.098657192316274</v>
          </cell>
          <cell r="R347">
            <v>19.870654448097646</v>
          </cell>
          <cell r="S347">
            <v>18.651884290193006</v>
          </cell>
          <cell r="T347">
            <v>17.449638754403818</v>
          </cell>
          <cell r="U347">
            <v>16.270592001002239</v>
          </cell>
          <cell r="V347">
            <v>15.120754270492785</v>
          </cell>
          <cell r="W347">
            <v>14.005439532572767</v>
          </cell>
          <cell r="X347">
            <v>4.6123298326280091</v>
          </cell>
        </row>
        <row r="348">
          <cell r="G348">
            <v>2.4317895734864021</v>
          </cell>
          <cell r="H348">
            <v>2.3821265524928434</v>
          </cell>
          <cell r="I348">
            <v>2.3334777704289595</v>
          </cell>
          <cell r="J348">
            <v>2.2858225140842792</v>
          </cell>
          <cell r="K348">
            <v>2.234525050370769</v>
          </cell>
          <cell r="L348">
            <v>2.179876217718872</v>
          </cell>
          <cell r="M348">
            <v>2.1221805147445001</v>
          </cell>
          <cell r="N348">
            <v>2.0617532878793394</v>
          </cell>
          <cell r="O348">
            <v>1.9989178802727903</v>
          </cell>
          <cell r="P348">
            <v>1.93400277774055</v>
          </cell>
          <cell r="Q348">
            <v>1.8673387865951951</v>
          </cell>
          <cell r="R348">
            <v>1.7992562767160039</v>
          </cell>
          <cell r="S348">
            <v>1.7300825212415356</v>
          </cell>
          <cell r="T348">
            <v>1.6601391618506276</v>
          </cell>
          <cell r="U348">
            <v>1.5897398257943658</v>
          </cell>
          <cell r="V348">
            <v>1.5191879177178167</v>
          </cell>
          <cell r="W348">
            <v>1.4487746059346152</v>
          </cell>
          <cell r="X348">
            <v>3.537449665637979</v>
          </cell>
        </row>
        <row r="349">
          <cell r="G349">
            <v>35.262550415508343</v>
          </cell>
          <cell r="H349">
            <v>33.941991750584435</v>
          </cell>
          <cell r="I349">
            <v>32.670887114565332</v>
          </cell>
          <cell r="J349">
            <v>31.447384487514412</v>
          </cell>
          <cell r="K349">
            <v>30.154386315301899</v>
          </cell>
          <cell r="L349">
            <v>28.804399027348676</v>
          </cell>
          <cell r="M349">
            <v>27.410029510023659</v>
          </cell>
          <cell r="N349">
            <v>25.983793013482973</v>
          </cell>
          <cell r="O349">
            <v>24.537931696179143</v>
          </cell>
          <cell r="P349">
            <v>23.084247330651031</v>
          </cell>
          <cell r="Q349">
            <v>21.633951150578493</v>
          </cell>
          <cell r="R349">
            <v>20.19753321554089</v>
          </cell>
          <cell r="S349">
            <v>18.784653029724563</v>
          </cell>
          <cell r="T349">
            <v>17.404052497306061</v>
          </cell>
          <cell r="U349">
            <v>16.063491652835822</v>
          </cell>
          <cell r="V349">
            <v>14.769706990359401</v>
          </cell>
          <cell r="W349">
            <v>13.528391648476937</v>
          </cell>
          <cell r="X349">
            <v>5.9405758690737231</v>
          </cell>
        </row>
        <row r="350">
          <cell r="G350">
            <v>20.656428951735492</v>
          </cell>
          <cell r="H350">
            <v>19.732163258018574</v>
          </cell>
          <cell r="I350">
            <v>18.84925355446714</v>
          </cell>
          <cell r="J350">
            <v>18.00584937975368</v>
          </cell>
          <cell r="K350">
            <v>17.121626346830421</v>
          </cell>
          <cell r="L350">
            <v>16.206467504179795</v>
          </cell>
          <cell r="M350">
            <v>15.270162409411631</v>
          </cell>
          <cell r="N350">
            <v>14.322238290230873</v>
          </cell>
          <cell r="O350">
            <v>13.371806389551978</v>
          </cell>
          <cell r="P350">
            <v>12.427426696662375</v>
          </cell>
          <cell r="Q350">
            <v>11.496993506838324</v>
          </cell>
          <cell r="R350">
            <v>10.587643453238062</v>
          </cell>
          <cell r="S350">
            <v>9.7056868513476076</v>
          </cell>
          <cell r="T350">
            <v>8.8565624198048223</v>
          </cell>
          <cell r="U350">
            <v>8.0448147207050074</v>
          </cell>
          <cell r="V350">
            <v>7.2740930215534751</v>
          </cell>
          <cell r="W350">
            <v>6.5471697385597114</v>
          </cell>
          <cell r="X350">
            <v>2.6744263129121828</v>
          </cell>
        </row>
        <row r="351">
          <cell r="G351">
            <v>307.0689751171102</v>
          </cell>
          <cell r="H351">
            <v>296.79042347637181</v>
          </cell>
          <cell r="I351">
            <v>286.85592686037506</v>
          </cell>
          <cell r="J351">
            <v>277.25396867960558</v>
          </cell>
          <cell r="K351">
            <v>267.06262279825506</v>
          </cell>
          <cell r="L351">
            <v>256.37155799677242</v>
          </cell>
          <cell r="M351">
            <v>245.27199854129799</v>
          </cell>
          <cell r="N351">
            <v>233.85544775976047</v>
          </cell>
          <cell r="O351">
            <v>222.21246008965988</v>
          </cell>
          <cell r="P351">
            <v>210.43148395033737</v>
          </cell>
          <cell r="Q351">
            <v>198.59779514756525</v>
          </cell>
          <cell r="R351">
            <v>186.79253747445915</v>
          </cell>
          <cell r="S351">
            <v>175.09188383971707</v>
          </cell>
          <cell r="T351">
            <v>163.56632774579683</v>
          </cell>
          <cell r="U351">
            <v>152.28011136940387</v>
          </cell>
          <cell r="V351">
            <v>141.2907929737803</v>
          </cell>
          <cell r="W351">
            <v>130.64895300794299</v>
          </cell>
          <cell r="X351">
            <v>0.50659657495743537</v>
          </cell>
        </row>
        <row r="352">
          <cell r="G352">
            <v>14.039035304313854</v>
          </cell>
          <cell r="H352">
            <v>13.15321413845993</v>
          </cell>
          <cell r="I352">
            <v>12.323285640504185</v>
          </cell>
          <cell r="J352">
            <v>11.545723150162129</v>
          </cell>
          <cell r="K352">
            <v>10.746949952865805</v>
          </cell>
          <cell r="L352">
            <v>9.9384527148284789</v>
          </cell>
          <cell r="M352">
            <v>9.1310724265167877</v>
          </cell>
          <cell r="N352">
            <v>8.3347823196360391</v>
          </cell>
          <cell r="O352">
            <v>7.558510112960934</v>
          </cell>
          <cell r="P352">
            <v>6.8100076159519682</v>
          </cell>
          <cell r="Q352">
            <v>6.0957684130367786</v>
          </cell>
          <cell r="R352">
            <v>5.4209922099464265</v>
          </cell>
          <cell r="S352">
            <v>4.7895925504694397</v>
          </cell>
          <cell r="T352">
            <v>4.2042430852018278</v>
          </cell>
          <cell r="U352">
            <v>3.6664564422526511</v>
          </cell>
          <cell r="V352">
            <v>3.1766890331198754</v>
          </cell>
          <cell r="W352">
            <v>2.7344648173841537</v>
          </cell>
          <cell r="X352">
            <v>33.263437188484303</v>
          </cell>
        </row>
        <row r="353">
          <cell r="G353">
            <v>2.125134988607579</v>
          </cell>
          <cell r="H353">
            <v>2.0187047015289346</v>
          </cell>
          <cell r="I353">
            <v>1.9176046198576489</v>
          </cell>
          <cell r="J353">
            <v>1.8215677980609744</v>
          </cell>
          <cell r="K353">
            <v>1.7214730981312607</v>
          </cell>
          <cell r="L353">
            <v>1.6185412328563755</v>
          </cell>
          <cell r="M353">
            <v>1.5139653037676923</v>
          </cell>
          <cell r="N353">
            <v>1.4088887598188049</v>
          </cell>
          <cell r="O353">
            <v>1.3043859540529599</v>
          </cell>
          <cell r="P353">
            <v>1.2014457074631351</v>
          </cell>
          <cell r="Q353">
            <v>1.1009581580743895</v>
          </cell>
          <cell r="R353">
            <v>1.0037050402297241</v>
          </cell>
          <cell r="S353">
            <v>0.91035341015398263</v>
          </cell>
          <cell r="T353">
            <v>0.82145271447356394</v>
          </cell>
          <cell r="U353">
            <v>0.73743499296435489</v>
          </cell>
          <cell r="V353">
            <v>0.6586179188121345</v>
          </cell>
          <cell r="W353">
            <v>0.58521031137585466</v>
          </cell>
          <cell r="X353">
            <v>7.3718043848226662</v>
          </cell>
        </row>
        <row r="354">
          <cell r="G354">
            <v>27.736237483741995</v>
          </cell>
          <cell r="H354">
            <v>25.918970476075192</v>
          </cell>
          <cell r="I354">
            <v>24.220770064196302</v>
          </cell>
          <cell r="J354">
            <v>22.633835053139084</v>
          </cell>
          <cell r="K354">
            <v>21.008031811035078</v>
          </cell>
          <cell r="L354">
            <v>19.367323469783457</v>
          </cell>
          <cell r="M354">
            <v>17.734169941474889</v>
          </cell>
          <cell r="N354">
            <v>16.129063271930651</v>
          </cell>
          <cell r="O354">
            <v>14.570164171927534</v>
          </cell>
          <cell r="P354">
            <v>13.07304526665852</v>
          </cell>
          <cell r="Q354">
            <v>11.650541323733661</v>
          </cell>
          <cell r="R354">
            <v>10.312701902299588</v>
          </cell>
          <cell r="S354">
            <v>9.0668377445145332</v>
          </cell>
          <cell r="T354">
            <v>7.9176489726837627</v>
          </cell>
          <cell r="U354">
            <v>6.8674208559796677</v>
          </cell>
          <cell r="V354">
            <v>5.9162715940322856</v>
          </cell>
          <cell r="W354">
            <v>5.0624361902303088</v>
          </cell>
          <cell r="X354">
            <v>3.0003798513125339</v>
          </cell>
        </row>
        <row r="355">
          <cell r="G355">
            <v>52.525241281214683</v>
          </cell>
          <cell r="H355">
            <v>50.821717224967365</v>
          </cell>
          <cell r="I355">
            <v>49.173442685703257</v>
          </cell>
          <cell r="J355">
            <v>47.578625784337525</v>
          </cell>
          <cell r="K355">
            <v>45.884003204947412</v>
          </cell>
          <cell r="L355">
            <v>44.104087049580194</v>
          </cell>
          <cell r="M355">
            <v>42.253676192906369</v>
          </cell>
          <cell r="N355">
            <v>40.347654280405791</v>
          </cell>
          <cell r="O355">
            <v>38.400794506432561</v>
          </cell>
          <cell r="P355">
            <v>36.427574655126932</v>
          </cell>
          <cell r="Q355">
            <v>34.44200550508031</v>
          </cell>
          <cell r="R355">
            <v>32.457475254232158</v>
          </cell>
          <cell r="S355">
            <v>30.486612130399962</v>
          </cell>
          <cell r="T355">
            <v>28.541166831567569</v>
          </cell>
          <cell r="U355">
            <v>26.631915905154521</v>
          </cell>
          <cell r="V355">
            <v>24.768586643066847</v>
          </cell>
          <cell r="W355">
            <v>22.959803554488051</v>
          </cell>
          <cell r="X355">
            <v>0.7579402162967116</v>
          </cell>
        </row>
        <row r="356">
          <cell r="G356">
            <v>15.820696625672339</v>
          </cell>
          <cell r="H356">
            <v>15.09014279167544</v>
          </cell>
          <cell r="I356">
            <v>14.393323812533257</v>
          </cell>
          <cell r="J356">
            <v>13.728681910599423</v>
          </cell>
          <cell r="K356">
            <v>13.032969052315794</v>
          </cell>
          <cell r="L356">
            <v>12.31415625263662</v>
          </cell>
          <cell r="M356">
            <v>11.580111222857218</v>
          </cell>
          <cell r="N356">
            <v>10.838459920830536</v>
          </cell>
          <cell r="O356">
            <v>10.09646155633027</v>
          </cell>
          <cell r="P356">
            <v>9.3608996729225655</v>
          </cell>
          <cell r="Q356">
            <v>8.6379912536343753</v>
          </cell>
          <cell r="R356">
            <v>7.9333150958745433</v>
          </cell>
          <cell r="S356">
            <v>7.2517600019570141</v>
          </cell>
          <cell r="T356">
            <v>6.5974926634754532</v>
          </cell>
          <cell r="U356">
            <v>5.9739445055132494</v>
          </cell>
          <cell r="V356">
            <v>5.383816220644273</v>
          </cell>
          <cell r="W356">
            <v>4.829098278204512</v>
          </cell>
          <cell r="X356">
            <v>9.0627453329841057</v>
          </cell>
        </row>
        <row r="357">
          <cell r="G357">
            <v>9.6636811952336412</v>
          </cell>
          <cell r="H357">
            <v>9.2522336082208962</v>
          </cell>
          <cell r="I357">
            <v>8.8583040987852666</v>
          </cell>
          <cell r="J357">
            <v>8.4811468051166834</v>
          </cell>
          <cell r="K357">
            <v>8.0847943206355808</v>
          </cell>
          <cell r="L357">
            <v>7.6735048235265513</v>
          </cell>
          <cell r="M357">
            <v>7.2515185895065715</v>
          </cell>
          <cell r="N357">
            <v>6.8229872288993185</v>
          </cell>
          <cell r="O357">
            <v>6.3919085329214607</v>
          </cell>
          <cell r="P357">
            <v>5.9620682673814862</v>
          </cell>
          <cell r="Q357">
            <v>5.5369899714370057</v>
          </cell>
          <cell r="R357">
            <v>5.1198935195350401</v>
          </cell>
          <cell r="S357">
            <v>4.7136628986178186</v>
          </cell>
          <cell r="T357">
            <v>4.3208233520485821</v>
          </cell>
          <cell r="U357">
            <v>3.9435277574070069</v>
          </cell>
          <cell r="V357">
            <v>3.5835518467768632</v>
          </cell>
          <cell r="W357">
            <v>3.2422976530732761</v>
          </cell>
          <cell r="X357">
            <v>2.5190185125630893</v>
          </cell>
        </row>
        <row r="767">
          <cell r="F767">
            <v>17.784863767888599</v>
          </cell>
          <cell r="G767">
            <v>26.064391974045197</v>
          </cell>
          <cell r="H767">
            <v>43.450768264721091</v>
          </cell>
          <cell r="I767">
            <v>38.447948728462805</v>
          </cell>
          <cell r="J767">
            <v>35.763912644329672</v>
          </cell>
          <cell r="K767">
            <v>35.291369077681452</v>
          </cell>
          <cell r="L767">
            <v>-1149.6605073220665</v>
          </cell>
          <cell r="M767">
            <v>12.150673316886074</v>
          </cell>
          <cell r="N767">
            <v>13.838968858656026</v>
          </cell>
          <cell r="O767">
            <v>16.739521318340898</v>
          </cell>
          <cell r="P767">
            <v>20.116486147154053</v>
          </cell>
          <cell r="Q767">
            <v>24.210321106815552</v>
          </cell>
          <cell r="R767" t="e">
            <v>#REF!</v>
          </cell>
          <cell r="S767" t="e">
            <v>#REF!</v>
          </cell>
          <cell r="T767" t="e">
            <v>#REF!</v>
          </cell>
          <cell r="U767" t="e">
            <v>#REF!</v>
          </cell>
          <cell r="V767" t="e">
            <v>#REF!</v>
          </cell>
        </row>
        <row r="768">
          <cell r="F768">
            <v>822.01088964293388</v>
          </cell>
          <cell r="G768">
            <v>82.887266236877608</v>
          </cell>
          <cell r="H768">
            <v>134.67430518806566</v>
          </cell>
          <cell r="I768">
            <v>97.852694534627815</v>
          </cell>
          <cell r="J768">
            <v>100.98450804815491</v>
          </cell>
          <cell r="K768">
            <v>95.110241783761609</v>
          </cell>
          <cell r="L768">
            <v>-1258.7531923219831</v>
          </cell>
          <cell r="M768">
            <v>21.850831795193034</v>
          </cell>
          <cell r="N768">
            <v>44.713267055707014</v>
          </cell>
          <cell r="O768">
            <v>53.329766731723595</v>
          </cell>
          <cell r="P768">
            <v>42.254959233665723</v>
          </cell>
          <cell r="Q768">
            <v>40.166092582283277</v>
          </cell>
          <cell r="R768" t="e">
            <v>#REF!</v>
          </cell>
          <cell r="S768" t="e">
            <v>#REF!</v>
          </cell>
          <cell r="T768" t="e">
            <v>#REF!</v>
          </cell>
          <cell r="U768" t="e">
            <v>#REF!</v>
          </cell>
          <cell r="V768" t="e">
            <v>#REF!</v>
          </cell>
        </row>
        <row r="769">
          <cell r="F769">
            <v>8.1714063265163652</v>
          </cell>
          <cell r="G769">
            <v>6.9838259339291469</v>
          </cell>
          <cell r="H769">
            <v>8.7662652827014735</v>
          </cell>
          <cell r="I769">
            <v>7.5823903552214702</v>
          </cell>
          <cell r="J769">
            <v>8.3268225968953757</v>
          </cell>
          <cell r="K769">
            <v>8.1591783910449873</v>
          </cell>
          <cell r="L769">
            <v>-67.724075183699895</v>
          </cell>
          <cell r="M769">
            <v>3.4639725844390665</v>
          </cell>
          <cell r="N769">
            <v>3.4126337950264003</v>
          </cell>
          <cell r="O769">
            <v>3.4090875248212087</v>
          </cell>
          <cell r="P769">
            <v>2.9765480198527805</v>
          </cell>
          <cell r="Q769">
            <v>2.5728032314755236</v>
          </cell>
          <cell r="R769" t="e">
            <v>#REF!</v>
          </cell>
          <cell r="S769" t="e">
            <v>#REF!</v>
          </cell>
          <cell r="T769" t="e">
            <v>#REF!</v>
          </cell>
          <cell r="U769" t="e">
            <v>#REF!</v>
          </cell>
          <cell r="V769" t="e">
            <v>#REF!</v>
          </cell>
        </row>
        <row r="770">
          <cell r="F770">
            <v>13.933507560684925</v>
          </cell>
          <cell r="G770">
            <v>6.6450766504660912</v>
          </cell>
          <cell r="H770">
            <v>9.6690167972348728</v>
          </cell>
          <cell r="I770">
            <v>9.8316389511521418</v>
          </cell>
          <cell r="J770">
            <v>10.052918254885846</v>
          </cell>
          <cell r="K770">
            <v>9.2598901116097085</v>
          </cell>
          <cell r="L770">
            <v>-76.448782029588713</v>
          </cell>
          <cell r="M770">
            <v>-0.54784199728477245</v>
          </cell>
          <cell r="N770">
            <v>5.3490119457510987</v>
          </cell>
          <cell r="O770">
            <v>5.7497851174882397</v>
          </cell>
          <cell r="P770">
            <v>5.5231776240178814</v>
          </cell>
          <cell r="Q770">
            <v>4.8435252553219437</v>
          </cell>
          <cell r="R770" t="e">
            <v>#REF!</v>
          </cell>
          <cell r="S770" t="e">
            <v>#REF!</v>
          </cell>
          <cell r="T770" t="e">
            <v>#REF!</v>
          </cell>
          <cell r="U770" t="e">
            <v>#REF!</v>
          </cell>
          <cell r="V770" t="e">
            <v>#REF!</v>
          </cell>
        </row>
        <row r="771">
          <cell r="F771">
            <v>1.9603954287797944</v>
          </cell>
          <cell r="G771">
            <v>0.7198716062964361</v>
          </cell>
          <cell r="H771">
            <v>0.75164856750689235</v>
          </cell>
          <cell r="I771">
            <v>0.83540519125560253</v>
          </cell>
          <cell r="J771">
            <v>0.62695083496758075</v>
          </cell>
          <cell r="K771">
            <v>0.64689842973420997</v>
          </cell>
          <cell r="L771">
            <v>-15.408115116224229</v>
          </cell>
          <cell r="M771">
            <v>0.41299704714206048</v>
          </cell>
          <cell r="N771">
            <v>0.53980226187578617</v>
          </cell>
          <cell r="O771">
            <v>0.66644882199780864</v>
          </cell>
          <cell r="P771">
            <v>0.80325035496059749</v>
          </cell>
          <cell r="Q771">
            <v>0.97554391132961149</v>
          </cell>
          <cell r="R771" t="e">
            <v>#REF!</v>
          </cell>
          <cell r="S771" t="e">
            <v>#REF!</v>
          </cell>
          <cell r="T771" t="e">
            <v>#REF!</v>
          </cell>
          <cell r="U771" t="e">
            <v>#REF!</v>
          </cell>
          <cell r="V771" t="e">
            <v>#REF!</v>
          </cell>
        </row>
        <row r="772">
          <cell r="F772">
            <v>21.18956281379652</v>
          </cell>
          <cell r="G772">
            <v>9.7545971206676221</v>
          </cell>
          <cell r="H772">
            <v>12.505187105188773</v>
          </cell>
          <cell r="I772">
            <v>13.68554922105421</v>
          </cell>
          <cell r="J772">
            <v>17.792053689365414</v>
          </cell>
          <cell r="K772">
            <v>18.746622220075533</v>
          </cell>
          <cell r="L772">
            <v>-203.57814889603054</v>
          </cell>
          <cell r="M772">
            <v>4.3388670328136731</v>
          </cell>
          <cell r="N772">
            <v>10.854559562470893</v>
          </cell>
          <cell r="O772">
            <v>13.234841920006852</v>
          </cell>
          <cell r="P772">
            <v>14.111555072294728</v>
          </cell>
          <cell r="Q772">
            <v>14.877322446944948</v>
          </cell>
          <cell r="R772" t="e">
            <v>#REF!</v>
          </cell>
          <cell r="S772" t="e">
            <v>#REF!</v>
          </cell>
          <cell r="T772" t="e">
            <v>#REF!</v>
          </cell>
          <cell r="U772" t="e">
            <v>#REF!</v>
          </cell>
          <cell r="V772" t="e">
            <v>#REF!</v>
          </cell>
        </row>
        <row r="773">
          <cell r="F773">
            <v>16.048849273874467</v>
          </cell>
          <cell r="G773">
            <v>9.5103646585408335</v>
          </cell>
          <cell r="H773">
            <v>7.9191891807526771</v>
          </cell>
          <cell r="I773">
            <v>11.46821792744365</v>
          </cell>
          <cell r="J773">
            <v>15.270217698915012</v>
          </cell>
          <cell r="K773">
            <v>22.844679645386904</v>
          </cell>
          <cell r="L773">
            <v>-264.55585772543321</v>
          </cell>
          <cell r="M773">
            <v>10.121590585265769</v>
          </cell>
          <cell r="N773">
            <v>12.401968579874803</v>
          </cell>
          <cell r="O773">
            <v>14.52660280587228</v>
          </cell>
          <cell r="P773">
            <v>17.044227238252287</v>
          </cell>
          <cell r="Q773">
            <v>19.545967691344227</v>
          </cell>
          <cell r="R773" t="e">
            <v>#REF!</v>
          </cell>
          <cell r="S773" t="e">
            <v>#REF!</v>
          </cell>
          <cell r="T773" t="e">
            <v>#REF!</v>
          </cell>
          <cell r="U773" t="e">
            <v>#REF!</v>
          </cell>
          <cell r="V773" t="e">
            <v>#REF!</v>
          </cell>
        </row>
        <row r="774">
          <cell r="F774">
            <v>22.539930897508167</v>
          </cell>
          <cell r="G774">
            <v>13.370690535017321</v>
          </cell>
          <cell r="H774">
            <v>17.750287161837377</v>
          </cell>
          <cell r="I774">
            <v>18.940602319535586</v>
          </cell>
          <cell r="J774">
            <v>19.216178249005946</v>
          </cell>
          <cell r="K774">
            <v>21.808294892183543</v>
          </cell>
          <cell r="L774">
            <v>-241.27234144352445</v>
          </cell>
          <cell r="M774">
            <v>8.8261519412363967</v>
          </cell>
          <cell r="N774">
            <v>11.19480218706229</v>
          </cell>
          <cell r="O774">
            <v>12.904737582801785</v>
          </cell>
          <cell r="P774">
            <v>14.768840404215354</v>
          </cell>
          <cell r="Q774">
            <v>16.188078835136249</v>
          </cell>
          <cell r="R774" t="e">
            <v>#REF!</v>
          </cell>
          <cell r="S774" t="e">
            <v>#REF!</v>
          </cell>
          <cell r="T774" t="e">
            <v>#REF!</v>
          </cell>
          <cell r="U774" t="e">
            <v>#REF!</v>
          </cell>
          <cell r="V774" t="e">
            <v>#REF!</v>
          </cell>
        </row>
        <row r="775">
          <cell r="F775">
            <v>45.390795290396547</v>
          </cell>
          <cell r="G775">
            <v>28.719756137589698</v>
          </cell>
          <cell r="H775">
            <v>48.113054096893862</v>
          </cell>
          <cell r="I775">
            <v>83.001685686638112</v>
          </cell>
          <cell r="J775">
            <v>91.630086534166821</v>
          </cell>
          <cell r="K775">
            <v>105.93829162893566</v>
          </cell>
          <cell r="L775">
            <v>-797.40799876968958</v>
          </cell>
          <cell r="M775">
            <v>27.296333891401421</v>
          </cell>
          <cell r="N775">
            <v>35.312852570914941</v>
          </cell>
          <cell r="O775">
            <v>40.669494537775748</v>
          </cell>
          <cell r="P775">
            <v>46.41891705422173</v>
          </cell>
          <cell r="Q775">
            <v>49.93787949626541</v>
          </cell>
          <cell r="R775" t="e">
            <v>#REF!</v>
          </cell>
          <cell r="S775" t="e">
            <v>#REF!</v>
          </cell>
          <cell r="T775" t="e">
            <v>#REF!</v>
          </cell>
          <cell r="U775" t="e">
            <v>#REF!</v>
          </cell>
          <cell r="V775" t="e">
            <v>#REF!</v>
          </cell>
        </row>
        <row r="776">
          <cell r="F776">
            <v>8.3413370614546594</v>
          </cell>
          <cell r="G776">
            <v>7.3443810018259956</v>
          </cell>
          <cell r="H776">
            <v>9.7721601793434552</v>
          </cell>
          <cell r="I776">
            <v>12.215834914217448</v>
          </cell>
          <cell r="J776">
            <v>13.154035820043505</v>
          </cell>
          <cell r="K776">
            <v>13.991298913040293</v>
          </cell>
          <cell r="L776">
            <v>-135.96039742204076</v>
          </cell>
          <cell r="M776">
            <v>4.6973014588137376</v>
          </cell>
          <cell r="N776">
            <v>5.8030516363719249</v>
          </cell>
          <cell r="O776">
            <v>7.0325760985359853</v>
          </cell>
          <cell r="P776">
            <v>7.9782170514473405</v>
          </cell>
          <cell r="Q776">
            <v>8.824582647528711</v>
          </cell>
          <cell r="R776" t="e">
            <v>#REF!</v>
          </cell>
          <cell r="S776" t="e">
            <v>#REF!</v>
          </cell>
          <cell r="T776" t="e">
            <v>#REF!</v>
          </cell>
          <cell r="U776" t="e">
            <v>#REF!</v>
          </cell>
          <cell r="V776" t="e">
            <v>#REF!</v>
          </cell>
        </row>
        <row r="777">
          <cell r="F777">
            <v>7.6489632326466053</v>
          </cell>
          <cell r="G777">
            <v>4.8015499436315512</v>
          </cell>
          <cell r="H777">
            <v>7.1556215276489059</v>
          </cell>
          <cell r="I777">
            <v>8.5976206044099897</v>
          </cell>
          <cell r="J777">
            <v>10.089533667853528</v>
          </cell>
          <cell r="K777">
            <v>10.785967999891605</v>
          </cell>
          <cell r="L777">
            <v>-82.846321196198048</v>
          </cell>
          <cell r="M777">
            <v>4.2816255349516537</v>
          </cell>
          <cell r="N777">
            <v>4.6550348251047025</v>
          </cell>
          <cell r="O777">
            <v>5.8362134009654225</v>
          </cell>
          <cell r="P777">
            <v>6.4463833042719285</v>
          </cell>
          <cell r="Q777">
            <v>6.4890938847120507</v>
          </cell>
          <cell r="R777" t="e">
            <v>#REF!</v>
          </cell>
          <cell r="S777" t="e">
            <v>#REF!</v>
          </cell>
          <cell r="T777" t="e">
            <v>#REF!</v>
          </cell>
          <cell r="U777" t="e">
            <v>#REF!</v>
          </cell>
          <cell r="V777" t="e">
            <v>#REF!</v>
          </cell>
        </row>
        <row r="778">
          <cell r="F778">
            <v>0.2</v>
          </cell>
          <cell r="G778">
            <v>0.2</v>
          </cell>
          <cell r="H778">
            <v>0.3</v>
          </cell>
          <cell r="I778">
            <v>0.67298208532715653</v>
          </cell>
          <cell r="J778">
            <v>2.8654767313417189</v>
          </cell>
          <cell r="K778">
            <v>3.2221587362995936</v>
          </cell>
          <cell r="L778">
            <v>-33.401723432383285</v>
          </cell>
          <cell r="M778">
            <v>1.6639834857585174</v>
          </cell>
          <cell r="N778">
            <v>2.1546912849352085</v>
          </cell>
          <cell r="O778">
            <v>2.5085607808328572</v>
          </cell>
          <cell r="P778">
            <v>2.7231858695313038</v>
          </cell>
          <cell r="Q778">
            <v>2.8217559111343555</v>
          </cell>
          <cell r="R778" t="e">
            <v>#REF!</v>
          </cell>
          <cell r="S778" t="e">
            <v>#REF!</v>
          </cell>
          <cell r="T778" t="e">
            <v>#REF!</v>
          </cell>
          <cell r="U778" t="e">
            <v>#REF!</v>
          </cell>
          <cell r="V778" t="e">
            <v>#REF!</v>
          </cell>
        </row>
        <row r="779">
          <cell r="F779">
            <v>40.218777242969651</v>
          </cell>
          <cell r="G779">
            <v>32.318184567907259</v>
          </cell>
          <cell r="H779">
            <v>38.150238988136266</v>
          </cell>
          <cell r="I779">
            <v>41.342633029572866</v>
          </cell>
          <cell r="J779">
            <v>47.249432141057461</v>
          </cell>
          <cell r="K779">
            <v>50.008854557780943</v>
          </cell>
          <cell r="L779">
            <v>-433.89314885301366</v>
          </cell>
          <cell r="M779">
            <v>17.567264823705838</v>
          </cell>
          <cell r="N779">
            <v>22.547036958299351</v>
          </cell>
          <cell r="O779">
            <v>25.854952084837517</v>
          </cell>
          <cell r="P779">
            <v>26.797759549308072</v>
          </cell>
          <cell r="Q779">
            <v>26.606470368939338</v>
          </cell>
          <cell r="R779" t="e">
            <v>#REF!</v>
          </cell>
          <cell r="S779" t="e">
            <v>#REF!</v>
          </cell>
          <cell r="T779" t="e">
            <v>#REF!</v>
          </cell>
          <cell r="U779" t="e">
            <v>#REF!</v>
          </cell>
          <cell r="V779" t="e">
            <v>#REF!</v>
          </cell>
        </row>
        <row r="780">
          <cell r="F780">
            <v>-3.815065395680143</v>
          </cell>
          <cell r="G780">
            <v>2.4317895734864021</v>
          </cell>
          <cell r="H780">
            <v>3.6462100841397165</v>
          </cell>
          <cell r="I780">
            <v>4.1757986931210009</v>
          </cell>
          <cell r="J780">
            <v>5.693558900408255</v>
          </cell>
          <cell r="K780">
            <v>6.0114357370026967</v>
          </cell>
          <cell r="L780">
            <v>-65.003227596375822</v>
          </cell>
          <cell r="M780">
            <v>2.5783051204243224</v>
          </cell>
          <cell r="N780">
            <v>3.3663934392657717</v>
          </cell>
          <cell r="O780">
            <v>3.9274030824627504</v>
          </cell>
          <cell r="P780">
            <v>4.4631333965738378</v>
          </cell>
          <cell r="Q780">
            <v>4.9788365207621146</v>
          </cell>
          <cell r="R780" t="e">
            <v>#REF!</v>
          </cell>
          <cell r="S780" t="e">
            <v>#REF!</v>
          </cell>
          <cell r="T780" t="e">
            <v>#REF!</v>
          </cell>
          <cell r="U780" t="e">
            <v>#REF!</v>
          </cell>
          <cell r="V780" t="e">
            <v>#REF!</v>
          </cell>
        </row>
        <row r="781">
          <cell r="F781">
            <v>32.929073177864261</v>
          </cell>
          <cell r="G781">
            <v>35.262550415508343</v>
          </cell>
          <cell r="H781">
            <v>41.750962192217621</v>
          </cell>
          <cell r="I781">
            <v>42.399096700288844</v>
          </cell>
          <cell r="J781">
            <v>47.587160941651376</v>
          </cell>
          <cell r="K781">
            <v>52.081316275333485</v>
          </cell>
          <cell r="L781">
            <v>-345.91350681777197</v>
          </cell>
          <cell r="M781">
            <v>12.319317521647914</v>
          </cell>
          <cell r="N781">
            <v>15.520709425762059</v>
          </cell>
          <cell r="O781">
            <v>17.785715430377575</v>
          </cell>
          <cell r="P781">
            <v>17.886245556922066</v>
          </cell>
          <cell r="Q781">
            <v>16.829488498704954</v>
          </cell>
          <cell r="R781" t="e">
            <v>#REF!</v>
          </cell>
          <cell r="S781" t="e">
            <v>#REF!</v>
          </cell>
          <cell r="T781" t="e">
            <v>#REF!</v>
          </cell>
          <cell r="U781" t="e">
            <v>#REF!</v>
          </cell>
          <cell r="V781" t="e">
            <v>#REF!</v>
          </cell>
        </row>
        <row r="782">
          <cell r="F782">
            <v>42.054399973030826</v>
          </cell>
          <cell r="G782">
            <v>20.656428951735492</v>
          </cell>
          <cell r="H782">
            <v>22.756182770005289</v>
          </cell>
          <cell r="I782">
            <v>32.59522906962102</v>
          </cell>
          <cell r="J782">
            <v>37.443070106849035</v>
          </cell>
          <cell r="K782">
            <v>47.741613427012261</v>
          </cell>
          <cell r="L782">
            <v>-382.59670227432275</v>
          </cell>
          <cell r="M782">
            <v>22.786694462697277</v>
          </cell>
          <cell r="N782">
            <v>28.142492247672124</v>
          </cell>
          <cell r="O782">
            <v>30.782381895679297</v>
          </cell>
          <cell r="P782">
            <v>29.617060144479677</v>
          </cell>
          <cell r="Q782">
            <v>26.438350366263091</v>
          </cell>
          <cell r="R782" t="e">
            <v>#REF!</v>
          </cell>
          <cell r="S782" t="e">
            <v>#REF!</v>
          </cell>
          <cell r="T782" t="e">
            <v>#REF!</v>
          </cell>
          <cell r="U782" t="e">
            <v>#REF!</v>
          </cell>
          <cell r="V782" t="e">
            <v>#REF!</v>
          </cell>
        </row>
        <row r="783">
          <cell r="F783">
            <v>450.65981615845726</v>
          </cell>
          <cell r="G783">
            <v>307.0689751171102</v>
          </cell>
          <cell r="H783">
            <v>336.48043291940979</v>
          </cell>
          <cell r="I783">
            <v>368.35074023394253</v>
          </cell>
          <cell r="J783">
            <v>423.39047774449176</v>
          </cell>
          <cell r="K783">
            <v>501.8077611154269</v>
          </cell>
          <cell r="L783">
            <v>-3768.4615378539529</v>
          </cell>
          <cell r="M783">
            <v>162.98676929557664</v>
          </cell>
          <cell r="N783">
            <v>202.08992777904749</v>
          </cell>
          <cell r="O783">
            <v>230.65602515909831</v>
          </cell>
          <cell r="P783">
            <v>236.10629913453323</v>
          </cell>
          <cell r="Q783">
            <v>232.80379207567097</v>
          </cell>
          <cell r="R783" t="e">
            <v>#REF!</v>
          </cell>
          <cell r="S783" t="e">
            <v>#REF!</v>
          </cell>
          <cell r="T783" t="e">
            <v>#REF!</v>
          </cell>
          <cell r="U783" t="e">
            <v>#REF!</v>
          </cell>
          <cell r="V783" t="e">
            <v>#REF!</v>
          </cell>
        </row>
        <row r="784">
          <cell r="F784">
            <v>31.660261490765631</v>
          </cell>
          <cell r="G784">
            <v>14.039035304313854</v>
          </cell>
          <cell r="H784">
            <v>18.997140385341908</v>
          </cell>
          <cell r="I784">
            <v>20.362861502768386</v>
          </cell>
          <cell r="J784">
            <v>21.657208865639006</v>
          </cell>
          <cell r="K784">
            <v>22.702671451509886</v>
          </cell>
          <cell r="L784">
            <v>-134.22824876839152</v>
          </cell>
          <cell r="M784">
            <v>7.7295186866582828</v>
          </cell>
          <cell r="N784">
            <v>8.9248801803958742</v>
          </cell>
          <cell r="O784">
            <v>9.2287378816241432</v>
          </cell>
          <cell r="P784">
            <v>7.8223180720063095</v>
          </cell>
          <cell r="Q784">
            <v>6.2722198180718065</v>
          </cell>
          <cell r="R784" t="e">
            <v>#REF!</v>
          </cell>
          <cell r="S784" t="e">
            <v>#REF!</v>
          </cell>
          <cell r="T784" t="e">
            <v>#REF!</v>
          </cell>
          <cell r="U784" t="e">
            <v>#REF!</v>
          </cell>
          <cell r="V784" t="e">
            <v>#REF!</v>
          </cell>
        </row>
        <row r="785">
          <cell r="F785">
            <v>6.2374674683057068</v>
          </cell>
          <cell r="G785">
            <v>2.125134988607579</v>
          </cell>
          <cell r="H785">
            <v>2.7124084905635586</v>
          </cell>
          <cell r="I785">
            <v>2.6858384837963154</v>
          </cell>
          <cell r="J785">
            <v>3.2855535556345838</v>
          </cell>
          <cell r="K785">
            <v>3.4705676904006983</v>
          </cell>
          <cell r="L785">
            <v>-23.233114372347881</v>
          </cell>
          <cell r="M785">
            <v>1.1812828133584081</v>
          </cell>
          <cell r="N785">
            <v>1.3860183670064556</v>
          </cell>
          <cell r="O785">
            <v>1.4875617198791311</v>
          </cell>
          <cell r="P785">
            <v>1.3684193170690926</v>
          </cell>
          <cell r="Q785">
            <v>1.1722939827637007</v>
          </cell>
          <cell r="R785" t="e">
            <v>#REF!</v>
          </cell>
          <cell r="S785" t="e">
            <v>#REF!</v>
          </cell>
          <cell r="T785" t="e">
            <v>#REF!</v>
          </cell>
          <cell r="U785" t="e">
            <v>#REF!</v>
          </cell>
          <cell r="V785" t="e">
            <v>#REF!</v>
          </cell>
        </row>
        <row r="786">
          <cell r="F786">
            <v>47.969276081674352</v>
          </cell>
          <cell r="G786">
            <v>27.736237483741995</v>
          </cell>
          <cell r="H786">
            <v>37.804929276679765</v>
          </cell>
          <cell r="I786">
            <v>39.958477750604843</v>
          </cell>
          <cell r="J786">
            <v>41.357326741372397</v>
          </cell>
          <cell r="K786">
            <v>42.47710562990158</v>
          </cell>
          <cell r="L786">
            <v>-275.03130864672863</v>
          </cell>
          <cell r="M786">
            <v>14.865946659297629</v>
          </cell>
          <cell r="N786">
            <v>17.275974225608756</v>
          </cell>
          <cell r="O786">
            <v>17.677125533328983</v>
          </cell>
          <cell r="P786">
            <v>14.718499697171239</v>
          </cell>
          <cell r="Q786">
            <v>10.757498735621109</v>
          </cell>
          <cell r="R786" t="e">
            <v>#REF!</v>
          </cell>
          <cell r="S786" t="e">
            <v>#REF!</v>
          </cell>
          <cell r="T786" t="e">
            <v>#REF!</v>
          </cell>
          <cell r="U786" t="e">
            <v>#REF!</v>
          </cell>
          <cell r="V786" t="e">
            <v>#REF!</v>
          </cell>
        </row>
        <row r="787">
          <cell r="F787">
            <v>21.179563411107448</v>
          </cell>
          <cell r="G787">
            <v>52.525241281214683</v>
          </cell>
          <cell r="H787">
            <v>57.878315569760062</v>
          </cell>
          <cell r="I787">
            <v>68.327509658877332</v>
          </cell>
          <cell r="J787">
            <v>70.943542853160068</v>
          </cell>
          <cell r="K787">
            <v>83.411757236605169</v>
          </cell>
          <cell r="L787">
            <v>-643.84060713817428</v>
          </cell>
          <cell r="M787">
            <v>26.645376190773607</v>
          </cell>
          <cell r="N787">
            <v>33.554262634020432</v>
          </cell>
          <cell r="O787">
            <v>38.523809974304363</v>
          </cell>
          <cell r="P787">
            <v>40.02210464316304</v>
          </cell>
          <cell r="Q787">
            <v>39.457164760829208</v>
          </cell>
          <cell r="R787" t="e">
            <v>#REF!</v>
          </cell>
          <cell r="S787" t="e">
            <v>#REF!</v>
          </cell>
          <cell r="T787" t="e">
            <v>#REF!</v>
          </cell>
          <cell r="U787" t="e">
            <v>#REF!</v>
          </cell>
          <cell r="V787" t="e">
            <v>#REF!</v>
          </cell>
        </row>
        <row r="788">
          <cell r="F788">
            <v>26.810014167186395</v>
          </cell>
          <cell r="G788">
            <v>15.820696625672339</v>
          </cell>
          <cell r="H788">
            <v>19.647968505246638</v>
          </cell>
          <cell r="I788">
            <v>19.906617278547991</v>
          </cell>
          <cell r="J788">
            <v>20.855262045759915</v>
          </cell>
          <cell r="K788">
            <v>21.731757121214581</v>
          </cell>
          <cell r="L788">
            <v>-164.75155893002639</v>
          </cell>
          <cell r="M788">
            <v>7.5912965447360605</v>
          </cell>
          <cell r="N788">
            <v>9.4106209735877133</v>
          </cell>
          <cell r="O788">
            <v>10.219280159569029</v>
          </cell>
          <cell r="P788">
            <v>9.7185508554154243</v>
          </cell>
          <cell r="Q788">
            <v>8.4161664348808252</v>
          </cell>
          <cell r="R788" t="e">
            <v>#REF!</v>
          </cell>
          <cell r="S788" t="e">
            <v>#REF!</v>
          </cell>
          <cell r="T788" t="e">
            <v>#REF!</v>
          </cell>
          <cell r="U788" t="e">
            <v>#REF!</v>
          </cell>
          <cell r="V788" t="e">
            <v>#REF!</v>
          </cell>
        </row>
        <row r="789">
          <cell r="F789">
            <v>8.6126492052381192</v>
          </cell>
          <cell r="G789">
            <v>9.6636811952336412</v>
          </cell>
          <cell r="H789">
            <v>10.036128956138255</v>
          </cell>
          <cell r="I789">
            <v>10.353942316665655</v>
          </cell>
          <cell r="J789">
            <v>12.139032063705752</v>
          </cell>
          <cell r="K789">
            <v>17.633535700695386</v>
          </cell>
          <cell r="L789">
            <v>-118.71465291595604</v>
          </cell>
          <cell r="M789">
            <v>7.1482017938241906</v>
          </cell>
          <cell r="N789">
            <v>9.089992665334222</v>
          </cell>
          <cell r="O789">
            <v>9.4467258991983751</v>
          </cell>
          <cell r="P789">
            <v>9.3881168443944887</v>
          </cell>
          <cell r="Q789">
            <v>8.4270492761750582</v>
          </cell>
          <cell r="R789" t="e">
            <v>#REF!</v>
          </cell>
          <cell r="S789" t="e">
            <v>#REF!</v>
          </cell>
          <cell r="T789" t="e">
            <v>#REF!</v>
          </cell>
          <cell r="U789" t="e">
            <v>#REF!</v>
          </cell>
          <cell r="V789" t="e">
            <v>#REF!</v>
          </cell>
        </row>
        <row r="1293">
          <cell r="F1293">
            <v>28.725968283737075</v>
          </cell>
          <cell r="G1293">
            <v>42.67272676048924</v>
          </cell>
          <cell r="H1293">
            <v>73.429720522629395</v>
          </cell>
          <cell r="I1293">
            <v>62.559694257193769</v>
          </cell>
          <cell r="J1293">
            <v>56.136164826154499</v>
          </cell>
          <cell r="K1293">
            <v>54.387006937420011</v>
          </cell>
          <cell r="L1293">
            <v>-2141.8816311449054</v>
          </cell>
          <cell r="M1293">
            <v>20.640024843969513</v>
          </cell>
          <cell r="N1293">
            <v>18.475419179350865</v>
          </cell>
          <cell r="O1293">
            <v>20.091498181510815</v>
          </cell>
          <cell r="P1293">
            <v>18.563247864563891</v>
          </cell>
          <cell r="Q1293">
            <v>29.163711400822706</v>
          </cell>
          <cell r="R1293" t="e">
            <v>#REF!</v>
          </cell>
          <cell r="S1293" t="e">
            <v>#REF!</v>
          </cell>
          <cell r="T1293" t="e">
            <v>#REF!</v>
          </cell>
          <cell r="U1293" t="e">
            <v>#REF!</v>
          </cell>
          <cell r="V1293" t="e">
            <v>#REF!</v>
          </cell>
        </row>
        <row r="1294">
          <cell r="F1294">
            <v>2354.9670539783801</v>
          </cell>
          <cell r="G1294">
            <v>104.46910973732383</v>
          </cell>
          <cell r="H1294">
            <v>245.98380410009258</v>
          </cell>
          <cell r="I1294">
            <v>124.23457071736175</v>
          </cell>
          <cell r="J1294">
            <v>124.61149730970055</v>
          </cell>
          <cell r="K1294">
            <v>92.986585027062915</v>
          </cell>
          <cell r="L1294">
            <v>-3876.9554094552336</v>
          </cell>
          <cell r="M1294">
            <v>-6.6616098093409164</v>
          </cell>
          <cell r="N1294">
            <v>33.660075396939646</v>
          </cell>
          <cell r="O1294">
            <v>36.858011271988744</v>
          </cell>
          <cell r="P1294">
            <v>-7.7166988788926574</v>
          </cell>
          <cell r="Q1294">
            <v>0.66567102767805864</v>
          </cell>
          <cell r="R1294" t="e">
            <v>#REF!</v>
          </cell>
          <cell r="S1294" t="e">
            <v>#REF!</v>
          </cell>
          <cell r="T1294" t="e">
            <v>#REF!</v>
          </cell>
          <cell r="U1294" t="e">
            <v>#REF!</v>
          </cell>
          <cell r="V1294" t="e">
            <v>#REF!</v>
          </cell>
        </row>
        <row r="1295">
          <cell r="F1295">
            <v>19.521628349409582</v>
          </cell>
          <cell r="G1295">
            <v>15.690204456968573</v>
          </cell>
          <cell r="H1295">
            <v>19.722099463468467</v>
          </cell>
          <cell r="I1295">
            <v>15.930972185673809</v>
          </cell>
          <cell r="J1295">
            <v>17.273935248645074</v>
          </cell>
          <cell r="K1295">
            <v>16.154789611863279</v>
          </cell>
          <cell r="L1295">
            <v>-182.75808116336628</v>
          </cell>
          <cell r="M1295">
            <v>7.0161577022045662</v>
          </cell>
          <cell r="N1295">
            <v>5.4618983825311602</v>
          </cell>
          <cell r="O1295">
            <v>4.2411855803811989</v>
          </cell>
          <cell r="P1295">
            <v>2.400562373963453</v>
          </cell>
          <cell r="Q1295">
            <v>1.6007543958420207</v>
          </cell>
          <cell r="R1295" t="e">
            <v>#REF!</v>
          </cell>
          <cell r="S1295" t="e">
            <v>#REF!</v>
          </cell>
          <cell r="T1295" t="e">
            <v>#REF!</v>
          </cell>
          <cell r="U1295" t="e">
            <v>#REF!</v>
          </cell>
          <cell r="V1295" t="e">
            <v>#REF!</v>
          </cell>
        </row>
        <row r="1296">
          <cell r="F1296">
            <v>10.883774338164841</v>
          </cell>
          <cell r="G1296">
            <v>4.1652187330717396</v>
          </cell>
          <cell r="H1296">
            <v>6.158474135878393</v>
          </cell>
          <cell r="I1296">
            <v>5.7836137633558877</v>
          </cell>
          <cell r="J1296">
            <v>5.6135202294733944</v>
          </cell>
          <cell r="K1296">
            <v>4.5929380889781797</v>
          </cell>
          <cell r="L1296">
            <v>-65.123344165875352</v>
          </cell>
          <cell r="M1296">
            <v>-0.62964352871549067</v>
          </cell>
          <cell r="N1296">
            <v>3.4748748116666306</v>
          </cell>
          <cell r="O1296">
            <v>3.1264007790863246</v>
          </cell>
          <cell r="P1296">
            <v>1.9716323133805886</v>
          </cell>
          <cell r="Q1296">
            <v>1.6624679450727164</v>
          </cell>
          <cell r="R1296" t="e">
            <v>#REF!</v>
          </cell>
          <cell r="S1296" t="e">
            <v>#REF!</v>
          </cell>
          <cell r="T1296" t="e">
            <v>#REF!</v>
          </cell>
          <cell r="U1296" t="e">
            <v>#REF!</v>
          </cell>
          <cell r="V1296" t="e">
            <v>#REF!</v>
          </cell>
        </row>
        <row r="1297">
          <cell r="F1297">
            <v>0.47144822408087039</v>
          </cell>
          <cell r="G1297">
            <v>0.19374616969513392</v>
          </cell>
          <cell r="H1297">
            <v>0.19430353069068884</v>
          </cell>
          <cell r="I1297">
            <v>0.20607363517722055</v>
          </cell>
          <cell r="J1297">
            <v>0.16088307782946587</v>
          </cell>
          <cell r="K1297">
            <v>0.1620686492308252</v>
          </cell>
          <cell r="L1297">
            <v>-3.3065277047463155</v>
          </cell>
          <cell r="M1297">
            <v>0.15104305074254043</v>
          </cell>
          <cell r="N1297">
            <v>0.16423809087645935</v>
          </cell>
          <cell r="O1297">
            <v>0.18462470669401521</v>
          </cell>
          <cell r="P1297">
            <v>0.15747239214736242</v>
          </cell>
          <cell r="Q1297">
            <v>0.18326683892269868</v>
          </cell>
          <cell r="R1297" t="e">
            <v>#REF!</v>
          </cell>
          <cell r="S1297" t="e">
            <v>#REF!</v>
          </cell>
          <cell r="T1297" t="e">
            <v>#REF!</v>
          </cell>
          <cell r="U1297" t="e">
            <v>#REF!</v>
          </cell>
          <cell r="V1297" t="e">
            <v>#REF!</v>
          </cell>
        </row>
        <row r="1298">
          <cell r="F1298">
            <v>16.993377542132492</v>
          </cell>
          <cell r="G1298">
            <v>4.782233834788542</v>
          </cell>
          <cell r="H1298">
            <v>15.675498459228294</v>
          </cell>
          <cell r="I1298">
            <v>4.0599749836785861</v>
          </cell>
          <cell r="J1298">
            <v>6.3208510778443454</v>
          </cell>
          <cell r="K1298">
            <v>8.4683363329415755</v>
          </cell>
          <cell r="L1298">
            <v>-205.08207687113651</v>
          </cell>
          <cell r="M1298">
            <v>1.0791664085527373</v>
          </cell>
          <cell r="N1298">
            <v>4.904582680159308</v>
          </cell>
          <cell r="O1298">
            <v>5.3532612134653164</v>
          </cell>
          <cell r="P1298">
            <v>5.6531530206889329</v>
          </cell>
          <cell r="Q1298">
            <v>8.0193847963689322</v>
          </cell>
          <cell r="R1298" t="e">
            <v>#REF!</v>
          </cell>
          <cell r="S1298" t="e">
            <v>#REF!</v>
          </cell>
          <cell r="T1298" t="e">
            <v>#REF!</v>
          </cell>
          <cell r="U1298" t="e">
            <v>#REF!</v>
          </cell>
          <cell r="V1298" t="e">
            <v>#REF!</v>
          </cell>
        </row>
        <row r="1299">
          <cell r="F1299">
            <v>14.753726699400602</v>
          </cell>
          <cell r="G1299">
            <v>6.9190728605177014</v>
          </cell>
          <cell r="H1299">
            <v>4.4905383875815801</v>
          </cell>
          <cell r="I1299">
            <v>7.5736167120572304</v>
          </cell>
          <cell r="J1299">
            <v>10.937363211883557</v>
          </cell>
          <cell r="K1299">
            <v>11.263506438789513</v>
          </cell>
          <cell r="L1299">
            <v>-280.18194371387483</v>
          </cell>
          <cell r="M1299">
            <v>8.9111195194352035</v>
          </cell>
          <cell r="N1299">
            <v>8.5887244677444414</v>
          </cell>
          <cell r="O1299">
            <v>8.8152545776372904</v>
          </cell>
          <cell r="P1299">
            <v>10.116818369998015</v>
          </cell>
          <cell r="Q1299">
            <v>14.176034488939102</v>
          </cell>
          <cell r="R1299" t="e">
            <v>#REF!</v>
          </cell>
          <cell r="S1299" t="e">
            <v>#REF!</v>
          </cell>
          <cell r="T1299" t="e">
            <v>#REF!</v>
          </cell>
          <cell r="U1299" t="e">
            <v>#REF!</v>
          </cell>
          <cell r="V1299" t="e">
            <v>#REF!</v>
          </cell>
        </row>
        <row r="1300">
          <cell r="F1300">
            <v>20.745147738163439</v>
          </cell>
          <cell r="G1300">
            <v>10.575961218309658</v>
          </cell>
          <cell r="H1300">
            <v>20.23655564458744</v>
          </cell>
          <cell r="I1300">
            <v>16.657387426697369</v>
          </cell>
          <cell r="J1300">
            <v>9.2006824910854519</v>
          </cell>
          <cell r="K1300">
            <v>13.073103021558616</v>
          </cell>
          <cell r="L1300">
            <v>-248.35815799488054</v>
          </cell>
          <cell r="M1300">
            <v>7.1973307736686252</v>
          </cell>
          <cell r="N1300">
            <v>7.2809965649710477</v>
          </cell>
          <cell r="O1300">
            <v>7.3163511126178378</v>
          </cell>
          <cell r="P1300">
            <v>8.4900983701725465</v>
          </cell>
          <cell r="Q1300">
            <v>11.22900200630113</v>
          </cell>
          <cell r="R1300" t="e">
            <v>#REF!</v>
          </cell>
          <cell r="S1300" t="e">
            <v>#REF!</v>
          </cell>
          <cell r="T1300" t="e">
            <v>#REF!</v>
          </cell>
          <cell r="U1300" t="e">
            <v>#REF!</v>
          </cell>
          <cell r="V1300" t="e">
            <v>#REF!</v>
          </cell>
        </row>
        <row r="1301">
          <cell r="F1301">
            <v>30.573874192560652</v>
          </cell>
          <cell r="G1301">
            <v>12.992401425788444</v>
          </cell>
          <cell r="H1301">
            <v>34.526969645750683</v>
          </cell>
          <cell r="I1301">
            <v>21.411502084581002</v>
          </cell>
          <cell r="J1301">
            <v>29.294141191237884</v>
          </cell>
          <cell r="K1301">
            <v>35.305604926789698</v>
          </cell>
          <cell r="L1301">
            <v>-660.52615452050907</v>
          </cell>
          <cell r="M1301">
            <v>14.089845564358939</v>
          </cell>
          <cell r="N1301">
            <v>14.144964518635334</v>
          </cell>
          <cell r="O1301">
            <v>13.290667686742495</v>
          </cell>
          <cell r="P1301">
            <v>15.062582020924424</v>
          </cell>
          <cell r="Q1301">
            <v>20.137404195089616</v>
          </cell>
          <cell r="R1301" t="e">
            <v>#REF!</v>
          </cell>
          <cell r="S1301" t="e">
            <v>#REF!</v>
          </cell>
          <cell r="T1301" t="e">
            <v>#REF!</v>
          </cell>
          <cell r="U1301" t="e">
            <v>#REF!</v>
          </cell>
          <cell r="V1301" t="e">
            <v>#REF!</v>
          </cell>
        </row>
        <row r="1302">
          <cell r="F1302">
            <v>7.3302010600677363</v>
          </cell>
          <cell r="G1302">
            <v>6.336286915026335</v>
          </cell>
          <cell r="H1302">
            <v>9.6375138690165869</v>
          </cell>
          <cell r="I1302">
            <v>8.9245915127864777</v>
          </cell>
          <cell r="J1302">
            <v>9.2370161966240403</v>
          </cell>
          <cell r="K1302">
            <v>7.4696796877569014</v>
          </cell>
          <cell r="L1302">
            <v>-90.427733951854492</v>
          </cell>
          <cell r="M1302">
            <v>4.7414996862082432</v>
          </cell>
          <cell r="N1302">
            <v>4.8365684363913317</v>
          </cell>
          <cell r="O1302">
            <v>4.9854754833281163</v>
          </cell>
          <cell r="P1302">
            <v>4.297829029730849</v>
          </cell>
          <cell r="Q1302">
            <v>4.3659408304898264</v>
          </cell>
          <cell r="R1302" t="e">
            <v>#REF!</v>
          </cell>
          <cell r="S1302" t="e">
            <v>#REF!</v>
          </cell>
          <cell r="T1302" t="e">
            <v>#REF!</v>
          </cell>
          <cell r="U1302" t="e">
            <v>#REF!</v>
          </cell>
          <cell r="V1302" t="e">
            <v>#REF!</v>
          </cell>
        </row>
        <row r="1303">
          <cell r="F1303">
            <v>7.6645598718673114</v>
          </cell>
          <cell r="G1303">
            <v>4.103964403324099</v>
          </cell>
          <cell r="H1303">
            <v>6.3704145295417902</v>
          </cell>
          <cell r="I1303">
            <v>7.594397322000404</v>
          </cell>
          <cell r="J1303">
            <v>9.9000613524330099</v>
          </cell>
          <cell r="K1303">
            <v>8.2879799449629736</v>
          </cell>
          <cell r="L1303">
            <v>-93.986369812085215</v>
          </cell>
          <cell r="M1303">
            <v>4.1006039362734157</v>
          </cell>
          <cell r="N1303">
            <v>3.6085679169608795</v>
          </cell>
          <cell r="O1303">
            <v>4.310702211460665</v>
          </cell>
          <cell r="P1303">
            <v>4.3820650089251814</v>
          </cell>
          <cell r="Q1303">
            <v>5.1259592665561797</v>
          </cell>
          <cell r="R1303" t="e">
            <v>#REF!</v>
          </cell>
          <cell r="S1303" t="e">
            <v>#REF!</v>
          </cell>
          <cell r="T1303" t="e">
            <v>#REF!</v>
          </cell>
          <cell r="U1303" t="e">
            <v>#REF!</v>
          </cell>
          <cell r="V1303" t="e">
            <v>#REF!</v>
          </cell>
        </row>
        <row r="1304">
          <cell r="F1304">
            <v>0</v>
          </cell>
          <cell r="G1304">
            <v>0</v>
          </cell>
          <cell r="H1304">
            <v>0</v>
          </cell>
          <cell r="I1304">
            <v>-0.39879285088464655</v>
          </cell>
          <cell r="J1304">
            <v>2.7547750889981941</v>
          </cell>
          <cell r="K1304">
            <v>1.9392548438461503</v>
          </cell>
          <cell r="L1304">
            <v>-42.442770099150685</v>
          </cell>
          <cell r="M1304">
            <v>2.0077794413297028</v>
          </cell>
          <cell r="N1304">
            <v>2.0437116558113431</v>
          </cell>
          <cell r="O1304">
            <v>2.1313809698487418</v>
          </cell>
          <cell r="P1304">
            <v>1.9130513461247816</v>
          </cell>
          <cell r="Q1304">
            <v>2.0004475408581328</v>
          </cell>
          <cell r="R1304" t="e">
            <v>#REF!</v>
          </cell>
          <cell r="S1304" t="e">
            <v>#REF!</v>
          </cell>
          <cell r="T1304" t="e">
            <v>#REF!</v>
          </cell>
          <cell r="U1304" t="e">
            <v>#REF!</v>
          </cell>
          <cell r="V1304" t="e">
            <v>#REF!</v>
          </cell>
        </row>
        <row r="1305">
          <cell r="F1305">
            <v>17.131118035509246</v>
          </cell>
          <cell r="G1305">
            <v>11.286758605442543</v>
          </cell>
          <cell r="H1305">
            <v>14.392124078859041</v>
          </cell>
          <cell r="I1305">
            <v>13.043480514812728</v>
          </cell>
          <cell r="J1305">
            <v>16.318497671446245</v>
          </cell>
          <cell r="K1305">
            <v>16.793248609024609</v>
          </cell>
          <cell r="L1305">
            <v>-254.75307840810783</v>
          </cell>
          <cell r="M1305">
            <v>5.4588230276350203</v>
          </cell>
          <cell r="N1305">
            <v>5.2373417121975478</v>
          </cell>
          <cell r="O1305">
            <v>4.9191454898347047</v>
          </cell>
          <cell r="P1305">
            <v>4.0754788207487707</v>
          </cell>
          <cell r="Q1305">
            <v>5.8620021191792979</v>
          </cell>
          <cell r="R1305" t="e">
            <v>#REF!</v>
          </cell>
          <cell r="S1305" t="e">
            <v>#REF!</v>
          </cell>
          <cell r="T1305" t="e">
            <v>#REF!</v>
          </cell>
          <cell r="U1305" t="e">
            <v>#REF!</v>
          </cell>
          <cell r="V1305" t="e">
            <v>#REF!</v>
          </cell>
        </row>
        <row r="1306">
          <cell r="F1306">
            <v>-4.454494483719472</v>
          </cell>
          <cell r="G1306">
            <v>3.5554011676522776</v>
          </cell>
          <cell r="H1306">
            <v>6.874955030304875</v>
          </cell>
          <cell r="I1306">
            <v>3.2880965009134826</v>
          </cell>
          <cell r="J1306">
            <v>6.9415495825425531</v>
          </cell>
          <cell r="K1306">
            <v>6.882905351129974</v>
          </cell>
          <cell r="L1306">
            <v>-85.119763691946147</v>
          </cell>
          <cell r="M1306">
            <v>4.057818055460416</v>
          </cell>
          <cell r="N1306">
            <v>4.3447304320369255</v>
          </cell>
          <cell r="O1306">
            <v>4.6177529224788998</v>
          </cell>
          <cell r="P1306">
            <v>3.8775905507980326</v>
          </cell>
          <cell r="Q1306">
            <v>4.2411837156121344</v>
          </cell>
          <cell r="R1306" t="e">
            <v>#REF!</v>
          </cell>
          <cell r="S1306" t="e">
            <v>#REF!</v>
          </cell>
          <cell r="T1306" t="e">
            <v>#REF!</v>
          </cell>
          <cell r="U1306" t="e">
            <v>#REF!</v>
          </cell>
          <cell r="V1306" t="e">
            <v>#REF!</v>
          </cell>
        </row>
        <row r="1307">
          <cell r="F1307">
            <v>18.822823043747519</v>
          </cell>
          <cell r="G1307">
            <v>19.003073858920288</v>
          </cell>
          <cell r="H1307">
            <v>25.285605881105624</v>
          </cell>
          <cell r="I1307">
            <v>18.298537026445274</v>
          </cell>
          <cell r="J1307">
            <v>23.792075953350974</v>
          </cell>
          <cell r="K1307">
            <v>25.735986739634555</v>
          </cell>
          <cell r="L1307">
            <v>-264.903682015068</v>
          </cell>
          <cell r="M1307">
            <v>4.9693989896000517</v>
          </cell>
          <cell r="N1307">
            <v>4.619350701156236</v>
          </cell>
          <cell r="O1307">
            <v>4.4703044426068743</v>
          </cell>
          <cell r="P1307">
            <v>3.4105359906101853</v>
          </cell>
          <cell r="Q1307">
            <v>4.881872000958996</v>
          </cell>
          <cell r="R1307" t="e">
            <v>#REF!</v>
          </cell>
          <cell r="S1307" t="e">
            <v>#REF!</v>
          </cell>
          <cell r="T1307" t="e">
            <v>#REF!</v>
          </cell>
          <cell r="U1307" t="e">
            <v>#REF!</v>
          </cell>
          <cell r="V1307" t="e">
            <v>#REF!</v>
          </cell>
        </row>
        <row r="1308">
          <cell r="F1308">
            <v>86.463834689493979</v>
          </cell>
          <cell r="G1308">
            <v>27.253110906638767</v>
          </cell>
          <cell r="H1308">
            <v>28.805044554663255</v>
          </cell>
          <cell r="I1308">
            <v>43.362274966903783</v>
          </cell>
          <cell r="J1308">
            <v>52.724978575881607</v>
          </cell>
          <cell r="K1308">
            <v>70.927323422820564</v>
          </cell>
          <cell r="L1308">
            <v>-946.37488756503785</v>
          </cell>
          <cell r="M1308">
            <v>50.361392183290718</v>
          </cell>
          <cell r="N1308">
            <v>48.806274507807075</v>
          </cell>
          <cell r="O1308">
            <v>45.513178736721557</v>
          </cell>
          <cell r="P1308">
            <v>29.33415693909933</v>
          </cell>
          <cell r="Q1308">
            <v>26.630650940119182</v>
          </cell>
          <cell r="R1308" t="e">
            <v>#REF!</v>
          </cell>
          <cell r="S1308" t="e">
            <v>#REF!</v>
          </cell>
          <cell r="T1308" t="e">
            <v>#REF!</v>
          </cell>
          <cell r="U1308" t="e">
            <v>#REF!</v>
          </cell>
          <cell r="V1308" t="e">
            <v>#REF!</v>
          </cell>
        </row>
        <row r="1309">
          <cell r="F1309">
            <v>505.3799257562132</v>
          </cell>
          <cell r="G1309">
            <v>255.98278798097726</v>
          </cell>
          <cell r="H1309">
            <v>331.18938793477264</v>
          </cell>
          <cell r="I1309">
            <v>336.60010603598676</v>
          </cell>
          <cell r="J1309">
            <v>242.4709890836964</v>
          </cell>
          <cell r="K1309">
            <v>348.97233468351055</v>
          </cell>
          <cell r="L1309">
            <v>-5797.3804554245062</v>
          </cell>
          <cell r="M1309">
            <v>91.120544002290444</v>
          </cell>
          <cell r="N1309">
            <v>75.352399382554722</v>
          </cell>
          <cell r="O1309">
            <v>57.559331442093935</v>
          </cell>
          <cell r="P1309">
            <v>28.184945329328912</v>
          </cell>
          <cell r="Q1309">
            <v>42.097386843979308</v>
          </cell>
          <cell r="R1309" t="e">
            <v>#REF!</v>
          </cell>
          <cell r="S1309" t="e">
            <v>#REF!</v>
          </cell>
          <cell r="T1309" t="e">
            <v>#REF!</v>
          </cell>
          <cell r="U1309" t="e">
            <v>#REF!</v>
          </cell>
          <cell r="V1309" t="e">
            <v>#REF!</v>
          </cell>
        </row>
        <row r="1310">
          <cell r="F1310">
            <v>92.189040108131053</v>
          </cell>
          <cell r="G1310">
            <v>16.909265503923621</v>
          </cell>
          <cell r="H1310">
            <v>54.801297129205182</v>
          </cell>
          <cell r="I1310">
            <v>25.930734463789804</v>
          </cell>
          <cell r="J1310">
            <v>27.048040962198371</v>
          </cell>
          <cell r="K1310">
            <v>27.732650918389083</v>
          </cell>
          <cell r="L1310">
            <v>-555.88533609274396</v>
          </cell>
          <cell r="M1310">
            <v>11.782577990152276</v>
          </cell>
          <cell r="N1310">
            <v>9.3569369771275888</v>
          </cell>
          <cell r="O1310">
            <v>7.70147569419305</v>
          </cell>
          <cell r="P1310">
            <v>0.42345143729335177</v>
          </cell>
          <cell r="Q1310">
            <v>5.5092791364872014</v>
          </cell>
          <cell r="R1310" t="e">
            <v>#REF!</v>
          </cell>
          <cell r="S1310" t="e">
            <v>#REF!</v>
          </cell>
          <cell r="T1310" t="e">
            <v>#REF!</v>
          </cell>
          <cell r="U1310" t="e">
            <v>#REF!</v>
          </cell>
          <cell r="V1310" t="e">
            <v>#REF!</v>
          </cell>
        </row>
        <row r="1311">
          <cell r="F1311">
            <v>5.292617572582575</v>
          </cell>
          <cell r="G1311">
            <v>1.3884926469854868</v>
          </cell>
          <cell r="H1311">
            <v>1.7590628414898806</v>
          </cell>
          <cell r="I1311">
            <v>1.5921571861881567</v>
          </cell>
          <cell r="J1311">
            <v>2.0110613546181844</v>
          </cell>
          <cell r="K1311">
            <v>2.031061683656314</v>
          </cell>
          <cell r="L1311">
            <v>-21.210371754228124</v>
          </cell>
          <cell r="M1311">
            <v>0.95366761864704941</v>
          </cell>
          <cell r="N1311">
            <v>0.89526048559507387</v>
          </cell>
          <cell r="O1311">
            <v>0.79995887678941813</v>
          </cell>
          <cell r="P1311">
            <v>0.49838285544931793</v>
          </cell>
          <cell r="Q1311">
            <v>0.42233031818531508</v>
          </cell>
          <cell r="R1311" t="e">
            <v>#REF!</v>
          </cell>
          <cell r="S1311" t="e">
            <v>#REF!</v>
          </cell>
          <cell r="T1311" t="e">
            <v>#REF!</v>
          </cell>
          <cell r="U1311" t="e">
            <v>#REF!</v>
          </cell>
          <cell r="V1311" t="e">
            <v>#REF!</v>
          </cell>
        </row>
        <row r="1312">
          <cell r="F1312">
            <v>0</v>
          </cell>
          <cell r="G1312">
            <v>144.27194560220005</v>
          </cell>
          <cell r="H1312">
            <v>74.768274433773058</v>
          </cell>
          <cell r="I1312">
            <v>44.597205865932665</v>
          </cell>
          <cell r="J1312">
            <v>42.092703146490749</v>
          </cell>
          <cell r="K1312">
            <v>40.967709748232721</v>
          </cell>
          <cell r="L1312">
            <v>-1256.8337800104152</v>
          </cell>
          <cell r="M1312">
            <v>11.860954325716648</v>
          </cell>
          <cell r="N1312">
            <v>3.9702030019000176</v>
          </cell>
          <cell r="O1312">
            <v>-2.3848347885045769</v>
          </cell>
          <cell r="P1312">
            <v>-7.183964252296164</v>
          </cell>
          <cell r="Q1312">
            <v>1.7512109742181305</v>
          </cell>
          <cell r="R1312" t="e">
            <v>#REF!</v>
          </cell>
          <cell r="S1312" t="e">
            <v>#REF!</v>
          </cell>
          <cell r="T1312" t="e">
            <v>#REF!</v>
          </cell>
          <cell r="U1312" t="e">
            <v>#REF!</v>
          </cell>
          <cell r="V1312" t="e">
            <v>#REF!</v>
          </cell>
        </row>
        <row r="1313">
          <cell r="F1313">
            <v>30.488049470175611</v>
          </cell>
          <cell r="G1313">
            <v>399.05721920163342</v>
          </cell>
          <cell r="H1313">
            <v>444.83209094755239</v>
          </cell>
          <cell r="I1313">
            <v>498.26271169999382</v>
          </cell>
          <cell r="J1313">
            <v>510.84523945595106</v>
          </cell>
          <cell r="K1313">
            <v>542.61356996862173</v>
          </cell>
          <cell r="L1313">
            <v>-8658.356260658913</v>
          </cell>
          <cell r="M1313">
            <v>129.42294540198782</v>
          </cell>
          <cell r="N1313">
            <v>108.30946517311895</v>
          </cell>
          <cell r="O1313">
            <v>82.003768484619286</v>
          </cell>
          <cell r="P1313">
            <v>34.955896709721856</v>
          </cell>
          <cell r="Q1313">
            <v>55.048606978839075</v>
          </cell>
          <cell r="R1313" t="e">
            <v>#REF!</v>
          </cell>
          <cell r="S1313" t="e">
            <v>#REF!</v>
          </cell>
          <cell r="T1313" t="e">
            <v>#REF!</v>
          </cell>
          <cell r="U1313" t="e">
            <v>#REF!</v>
          </cell>
          <cell r="V1313" t="e">
            <v>#REF!</v>
          </cell>
        </row>
        <row r="1314">
          <cell r="F1314">
            <v>87.757148664372949</v>
          </cell>
          <cell r="G1314">
            <v>32.621343589323601</v>
          </cell>
          <cell r="H1314">
            <v>60.497552727277139</v>
          </cell>
          <cell r="I1314">
            <v>32.913648984961128</v>
          </cell>
          <cell r="J1314">
            <v>33.209976579005001</v>
          </cell>
          <cell r="K1314">
            <v>41.175877281848386</v>
          </cell>
          <cell r="L1314">
            <v>-767.66342357149415</v>
          </cell>
          <cell r="M1314">
            <v>10.472132797365475</v>
          </cell>
          <cell r="N1314">
            <v>8.2414691486928859</v>
          </cell>
          <cell r="O1314">
            <v>4.884579070868881</v>
          </cell>
          <cell r="P1314">
            <v>-1.8018059388087977</v>
          </cell>
          <cell r="Q1314">
            <v>-0.14990638010519497</v>
          </cell>
          <cell r="R1314" t="e">
            <v>#REF!</v>
          </cell>
          <cell r="S1314" t="e">
            <v>#REF!</v>
          </cell>
          <cell r="T1314" t="e">
            <v>#REF!</v>
          </cell>
          <cell r="U1314" t="e">
            <v>#REF!</v>
          </cell>
          <cell r="V1314" t="e">
            <v>#REF!</v>
          </cell>
        </row>
        <row r="1315">
          <cell r="F1315">
            <v>6.2943029771823831</v>
          </cell>
          <cell r="G1315">
            <v>6.6707804309081666</v>
          </cell>
          <cell r="H1315">
            <v>5.8790805425281292</v>
          </cell>
          <cell r="I1315">
            <v>5.1982624737518677</v>
          </cell>
          <cell r="J1315">
            <v>-5.3729778340818957</v>
          </cell>
          <cell r="K1315">
            <v>-8.2955920577363873</v>
          </cell>
          <cell r="L1315">
            <v>-220.13453864746936</v>
          </cell>
          <cell r="M1315">
            <v>5.1128929317548</v>
          </cell>
          <cell r="N1315">
            <v>4.8724224576170059</v>
          </cell>
          <cell r="O1315">
            <v>3.125155808839736</v>
          </cell>
          <cell r="P1315">
            <v>2.4860122607575477</v>
          </cell>
          <cell r="Q1315">
            <v>3.6453234225393132</v>
          </cell>
          <cell r="R1315" t="e">
            <v>#REF!</v>
          </cell>
          <cell r="S1315" t="e">
            <v>#REF!</v>
          </cell>
          <cell r="T1315" t="e">
            <v>#REF!</v>
          </cell>
          <cell r="U1315" t="e">
            <v>#REF!</v>
          </cell>
          <cell r="V1315" t="e">
            <v>#REF!</v>
          </cell>
        </row>
        <row r="1331">
          <cell r="F1331">
            <v>46.51083205162567</v>
          </cell>
          <cell r="G1331">
            <v>68.737118734534434</v>
          </cell>
          <cell r="H1331">
            <v>116.88048878735049</v>
          </cell>
          <cell r="I1331">
            <v>101.00764298565657</v>
          </cell>
          <cell r="J1331">
            <v>91.900077470484177</v>
          </cell>
          <cell r="K1331">
            <v>89.678376015101463</v>
          </cell>
          <cell r="L1331">
            <v>-3291.5421384669717</v>
          </cell>
          <cell r="M1331">
            <v>32.790698160855584</v>
          </cell>
          <cell r="N1331">
            <v>32.314388038006889</v>
          </cell>
          <cell r="O1331">
            <v>36.831019499851713</v>
          </cell>
          <cell r="P1331">
            <v>38.67973401171794</v>
          </cell>
          <cell r="Q1331">
            <v>53.374032507638262</v>
          </cell>
          <cell r="R1331" t="e">
            <v>#REF!</v>
          </cell>
          <cell r="S1331" t="e">
            <v>#REF!</v>
          </cell>
          <cell r="T1331" t="e">
            <v>#REF!</v>
          </cell>
          <cell r="U1331" t="e">
            <v>#REF!</v>
          </cell>
          <cell r="V1331" t="e">
            <v>#REF!</v>
          </cell>
        </row>
        <row r="1332">
          <cell r="F1332">
            <v>3176.9779436213139</v>
          </cell>
          <cell r="G1332">
            <v>187.35637597420146</v>
          </cell>
          <cell r="H1332">
            <v>380.65810928815824</v>
          </cell>
          <cell r="I1332">
            <v>222.08726525198955</v>
          </cell>
          <cell r="J1332">
            <v>225.59600535785546</v>
          </cell>
          <cell r="K1332">
            <v>188.09682681082452</v>
          </cell>
          <cell r="L1332">
            <v>-5135.7086017772162</v>
          </cell>
          <cell r="M1332">
            <v>15.189221985852118</v>
          </cell>
          <cell r="N1332">
            <v>78.373342452646654</v>
          </cell>
          <cell r="O1332">
            <v>90.187778003712339</v>
          </cell>
          <cell r="P1332">
            <v>34.538260354773065</v>
          </cell>
          <cell r="Q1332">
            <v>40.831763609961335</v>
          </cell>
          <cell r="R1332" t="e">
            <v>#REF!</v>
          </cell>
          <cell r="S1332" t="e">
            <v>#REF!</v>
          </cell>
          <cell r="T1332" t="e">
            <v>#REF!</v>
          </cell>
          <cell r="U1332" t="e">
            <v>#REF!</v>
          </cell>
          <cell r="V1332" t="e">
            <v>#REF!</v>
          </cell>
        </row>
        <row r="1333">
          <cell r="F1333">
            <v>27.693034675925947</v>
          </cell>
          <cell r="G1333">
            <v>22.67403039089772</v>
          </cell>
          <cell r="H1333">
            <v>28.488364746169943</v>
          </cell>
          <cell r="I1333">
            <v>23.51336254089528</v>
          </cell>
          <cell r="J1333">
            <v>25.60075784554045</v>
          </cell>
          <cell r="K1333">
            <v>24.313968002908268</v>
          </cell>
          <cell r="L1333">
            <v>-250.48215634706617</v>
          </cell>
          <cell r="M1333">
            <v>10.480130286643632</v>
          </cell>
          <cell r="N1333">
            <v>8.8745321775575601</v>
          </cell>
          <cell r="O1333">
            <v>7.6502731052024071</v>
          </cell>
          <cell r="P1333">
            <v>5.377110393816233</v>
          </cell>
          <cell r="Q1333">
            <v>4.1735576273175443</v>
          </cell>
          <cell r="R1333" t="e">
            <v>#REF!</v>
          </cell>
          <cell r="S1333" t="e">
            <v>#REF!</v>
          </cell>
          <cell r="T1333" t="e">
            <v>#REF!</v>
          </cell>
          <cell r="U1333" t="e">
            <v>#REF!</v>
          </cell>
          <cell r="V1333" t="e">
            <v>#REF!</v>
          </cell>
        </row>
        <row r="1334">
          <cell r="F1334">
            <v>24.817281898849764</v>
          </cell>
          <cell r="G1334">
            <v>10.810295383537831</v>
          </cell>
          <cell r="H1334">
            <v>15.827490933113266</v>
          </cell>
          <cell r="I1334">
            <v>15.61525271450803</v>
          </cell>
          <cell r="J1334">
            <v>15.66643848435924</v>
          </cell>
          <cell r="K1334">
            <v>13.852828200587888</v>
          </cell>
          <cell r="L1334">
            <v>-141.57212619546408</v>
          </cell>
          <cell r="M1334">
            <v>-1.1774855260002632</v>
          </cell>
          <cell r="N1334">
            <v>8.8238867574177284</v>
          </cell>
          <cell r="O1334">
            <v>8.8761858965745652</v>
          </cell>
          <cell r="P1334">
            <v>7.49480993739847</v>
          </cell>
          <cell r="Q1334">
            <v>6.5059932003946601</v>
          </cell>
          <cell r="R1334" t="e">
            <v>#REF!</v>
          </cell>
          <cell r="S1334" t="e">
            <v>#REF!</v>
          </cell>
          <cell r="T1334" t="e">
            <v>#REF!</v>
          </cell>
          <cell r="U1334" t="e">
            <v>#REF!</v>
          </cell>
          <cell r="V1334" t="e">
            <v>#REF!</v>
          </cell>
        </row>
        <row r="1335">
          <cell r="F1335">
            <v>2.4318436528606648</v>
          </cell>
          <cell r="G1335">
            <v>0.91361777599157001</v>
          </cell>
          <cell r="H1335">
            <v>0.94595209819758119</v>
          </cell>
          <cell r="I1335">
            <v>1.0414788264328232</v>
          </cell>
          <cell r="J1335">
            <v>0.78783391279704662</v>
          </cell>
          <cell r="K1335">
            <v>0.80896707896503517</v>
          </cell>
          <cell r="L1335">
            <v>-18.714642820970546</v>
          </cell>
          <cell r="M1335">
            <v>0.56404009788460097</v>
          </cell>
          <cell r="N1335">
            <v>0.70404035275224552</v>
          </cell>
          <cell r="O1335">
            <v>0.85107352869182384</v>
          </cell>
          <cell r="P1335">
            <v>0.96072274710795991</v>
          </cell>
          <cell r="Q1335">
            <v>1.1588107502523102</v>
          </cell>
          <cell r="R1335" t="e">
            <v>#REF!</v>
          </cell>
          <cell r="S1335" t="e">
            <v>#REF!</v>
          </cell>
          <cell r="T1335" t="e">
            <v>#REF!</v>
          </cell>
          <cell r="U1335" t="e">
            <v>#REF!</v>
          </cell>
          <cell r="V1335" t="e">
            <v>#REF!</v>
          </cell>
        </row>
        <row r="1336">
          <cell r="F1336">
            <v>38.182940355929013</v>
          </cell>
          <cell r="G1336">
            <v>14.536830955456164</v>
          </cell>
          <cell r="H1336">
            <v>28.180685564417068</v>
          </cell>
          <cell r="I1336">
            <v>17.745524204732796</v>
          </cell>
          <cell r="J1336">
            <v>24.112904767209759</v>
          </cell>
          <cell r="K1336">
            <v>27.214958553017109</v>
          </cell>
          <cell r="L1336">
            <v>-408.66022576716705</v>
          </cell>
          <cell r="M1336">
            <v>5.4180334413664104</v>
          </cell>
          <cell r="N1336">
            <v>15.759142242630201</v>
          </cell>
          <cell r="O1336">
            <v>18.588103133472167</v>
          </cell>
          <cell r="P1336">
            <v>19.76470809298366</v>
          </cell>
          <cell r="Q1336">
            <v>22.89670724331388</v>
          </cell>
          <cell r="R1336" t="e">
            <v>#REF!</v>
          </cell>
          <cell r="S1336" t="e">
            <v>#REF!</v>
          </cell>
          <cell r="T1336" t="e">
            <v>#REF!</v>
          </cell>
          <cell r="U1336" t="e">
            <v>#REF!</v>
          </cell>
          <cell r="V1336" t="e">
            <v>#REF!</v>
          </cell>
        </row>
        <row r="1337">
          <cell r="F1337">
            <v>30.802575973275069</v>
          </cell>
          <cell r="G1337">
            <v>16.429437519058535</v>
          </cell>
          <cell r="H1337">
            <v>12.409727568334258</v>
          </cell>
          <cell r="I1337">
            <v>19.04183463950088</v>
          </cell>
          <cell r="J1337">
            <v>26.207580910798569</v>
          </cell>
          <cell r="K1337">
            <v>34.108186084176417</v>
          </cell>
          <cell r="L1337">
            <v>-544.73780143930799</v>
          </cell>
          <cell r="M1337">
            <v>19.032710104700975</v>
          </cell>
          <cell r="N1337">
            <v>20.990693047619246</v>
          </cell>
          <cell r="O1337">
            <v>23.34185738350957</v>
          </cell>
          <cell r="P1337">
            <v>27.161045608250301</v>
          </cell>
          <cell r="Q1337">
            <v>33.722002180283326</v>
          </cell>
          <cell r="R1337" t="e">
            <v>#REF!</v>
          </cell>
          <cell r="S1337" t="e">
            <v>#REF!</v>
          </cell>
          <cell r="T1337" t="e">
            <v>#REF!</v>
          </cell>
          <cell r="U1337" t="e">
            <v>#REF!</v>
          </cell>
          <cell r="V1337" t="e">
            <v>#REF!</v>
          </cell>
        </row>
        <row r="1338">
          <cell r="F1338">
            <v>43.28507863567161</v>
          </cell>
          <cell r="G1338">
            <v>23.946651753326979</v>
          </cell>
          <cell r="H1338">
            <v>37.986842806424818</v>
          </cell>
          <cell r="I1338">
            <v>35.597989746232955</v>
          </cell>
          <cell r="J1338">
            <v>28.416860740091398</v>
          </cell>
          <cell r="K1338">
            <v>34.881397913742163</v>
          </cell>
          <cell r="L1338">
            <v>-489.63049943840497</v>
          </cell>
          <cell r="M1338">
            <v>16.023482714905022</v>
          </cell>
          <cell r="N1338">
            <v>18.475798752033338</v>
          </cell>
          <cell r="O1338">
            <v>20.221088695419624</v>
          </cell>
          <cell r="P1338">
            <v>23.2589387743879</v>
          </cell>
          <cell r="Q1338">
            <v>27.417080841437379</v>
          </cell>
          <cell r="R1338" t="e">
            <v>#REF!</v>
          </cell>
          <cell r="S1338" t="e">
            <v>#REF!</v>
          </cell>
          <cell r="T1338" t="e">
            <v>#REF!</v>
          </cell>
          <cell r="U1338" t="e">
            <v>#REF!</v>
          </cell>
          <cell r="V1338" t="e">
            <v>#REF!</v>
          </cell>
        </row>
        <row r="1339">
          <cell r="F1339">
            <v>75.964669482957191</v>
          </cell>
          <cell r="G1339">
            <v>41.712157563378142</v>
          </cell>
          <cell r="H1339">
            <v>82.640023742644544</v>
          </cell>
          <cell r="I1339">
            <v>104.41318777121911</v>
          </cell>
          <cell r="J1339">
            <v>120.92422772540471</v>
          </cell>
          <cell r="K1339">
            <v>141.24389655572537</v>
          </cell>
          <cell r="L1339">
            <v>-1457.9341532901985</v>
          </cell>
          <cell r="M1339">
            <v>41.386179455760356</v>
          </cell>
          <cell r="N1339">
            <v>49.457817089550275</v>
          </cell>
          <cell r="O1339">
            <v>53.960162224518243</v>
          </cell>
          <cell r="P1339">
            <v>61.481499075146154</v>
          </cell>
          <cell r="Q1339">
            <v>70.075283691355025</v>
          </cell>
          <cell r="R1339" t="e">
            <v>#REF!</v>
          </cell>
          <cell r="S1339" t="e">
            <v>#REF!</v>
          </cell>
          <cell r="T1339" t="e">
            <v>#REF!</v>
          </cell>
          <cell r="U1339" t="e">
            <v>#REF!</v>
          </cell>
          <cell r="V1339" t="e">
            <v>#REF!</v>
          </cell>
        </row>
        <row r="1340">
          <cell r="F1340">
            <v>15.671538121522396</v>
          </cell>
          <cell r="G1340">
            <v>13.680667916852331</v>
          </cell>
          <cell r="H1340">
            <v>19.409674048360042</v>
          </cell>
          <cell r="I1340">
            <v>21.140426427003923</v>
          </cell>
          <cell r="J1340">
            <v>22.391052016667544</v>
          </cell>
          <cell r="K1340">
            <v>21.460978600797194</v>
          </cell>
          <cell r="L1340">
            <v>-226.38813137389525</v>
          </cell>
          <cell r="M1340">
            <v>9.43880114502198</v>
          </cell>
          <cell r="N1340">
            <v>10.639620072763257</v>
          </cell>
          <cell r="O1340">
            <v>12.018051581864102</v>
          </cell>
          <cell r="P1340">
            <v>12.27604608117819</v>
          </cell>
          <cell r="Q1340">
            <v>13.190523478018537</v>
          </cell>
          <cell r="R1340" t="e">
            <v>#REF!</v>
          </cell>
          <cell r="S1340" t="e">
            <v>#REF!</v>
          </cell>
          <cell r="T1340" t="e">
            <v>#REF!</v>
          </cell>
          <cell r="U1340" t="e">
            <v>#REF!</v>
          </cell>
          <cell r="V1340" t="e">
            <v>#REF!</v>
          </cell>
        </row>
        <row r="1341">
          <cell r="F1341">
            <v>15.313523104513916</v>
          </cell>
          <cell r="G1341">
            <v>8.9055143469556501</v>
          </cell>
          <cell r="H1341">
            <v>13.526036057190696</v>
          </cell>
          <cell r="I1341">
            <v>16.192017926410394</v>
          </cell>
          <cell r="J1341">
            <v>19.989595020286536</v>
          </cell>
          <cell r="K1341">
            <v>19.073947944854581</v>
          </cell>
          <cell r="L1341">
            <v>-176.83269100828326</v>
          </cell>
          <cell r="M1341">
            <v>8.3822294712250702</v>
          </cell>
          <cell r="N1341">
            <v>8.2636027420655829</v>
          </cell>
          <cell r="O1341">
            <v>10.146915612426088</v>
          </cell>
          <cell r="P1341">
            <v>10.828448313197111</v>
          </cell>
          <cell r="Q1341">
            <v>11.615053151268231</v>
          </cell>
          <cell r="R1341" t="e">
            <v>#REF!</v>
          </cell>
          <cell r="S1341" t="e">
            <v>#REF!</v>
          </cell>
          <cell r="T1341" t="e">
            <v>#REF!</v>
          </cell>
          <cell r="U1341" t="e">
            <v>#REF!</v>
          </cell>
          <cell r="V1341" t="e">
            <v>#REF!</v>
          </cell>
        </row>
        <row r="1342">
          <cell r="F1342">
            <v>0.2</v>
          </cell>
          <cell r="G1342">
            <v>0.2</v>
          </cell>
          <cell r="H1342">
            <v>0.3</v>
          </cell>
          <cell r="I1342">
            <v>0.27418923444250998</v>
          </cell>
          <cell r="J1342">
            <v>5.620251820339913</v>
          </cell>
          <cell r="K1342">
            <v>5.1614135801457444</v>
          </cell>
          <cell r="L1342">
            <v>-75.844493531533971</v>
          </cell>
          <cell r="M1342">
            <v>3.6717629270882202</v>
          </cell>
          <cell r="N1342">
            <v>4.1984029407465515</v>
          </cell>
          <cell r="O1342">
            <v>4.639941750681599</v>
          </cell>
          <cell r="P1342">
            <v>4.6362372156560854</v>
          </cell>
          <cell r="Q1342">
            <v>4.8222034519924879</v>
          </cell>
          <cell r="R1342" t="e">
            <v>#REF!</v>
          </cell>
          <cell r="S1342" t="e">
            <v>#REF!</v>
          </cell>
          <cell r="T1342" t="e">
            <v>#REF!</v>
          </cell>
          <cell r="U1342" t="e">
            <v>#REF!</v>
          </cell>
          <cell r="V1342" t="e">
            <v>#REF!</v>
          </cell>
        </row>
        <row r="1343">
          <cell r="F1343">
            <v>57.349895278478897</v>
          </cell>
          <cell r="G1343">
            <v>43.604943173349803</v>
          </cell>
          <cell r="H1343">
            <v>52.542363066995307</v>
          </cell>
          <cell r="I1343">
            <v>54.386113544385594</v>
          </cell>
          <cell r="J1343">
            <v>63.567929812503706</v>
          </cell>
          <cell r="K1343">
            <v>66.802103166805551</v>
          </cell>
          <cell r="L1343">
            <v>-688.64622726112145</v>
          </cell>
          <cell r="M1343">
            <v>23.026087851340858</v>
          </cell>
          <cell r="N1343">
            <v>27.784378670496899</v>
          </cell>
          <cell r="O1343">
            <v>30.774097574672222</v>
          </cell>
          <cell r="P1343">
            <v>30.873238370056843</v>
          </cell>
          <cell r="Q1343">
            <v>32.468472488118636</v>
          </cell>
          <cell r="R1343" t="e">
            <v>#REF!</v>
          </cell>
          <cell r="S1343" t="e">
            <v>#REF!</v>
          </cell>
          <cell r="T1343" t="e">
            <v>#REF!</v>
          </cell>
          <cell r="U1343" t="e">
            <v>#REF!</v>
          </cell>
          <cell r="V1343" t="e">
            <v>#REF!</v>
          </cell>
        </row>
        <row r="1344">
          <cell r="F1344">
            <v>-8.2695598793996155</v>
          </cell>
          <cell r="G1344">
            <v>5.9871907411386793</v>
          </cell>
          <cell r="H1344">
            <v>10.521165114444592</v>
          </cell>
          <cell r="I1344">
            <v>7.4638951940344835</v>
          </cell>
          <cell r="J1344">
            <v>12.635108482950809</v>
          </cell>
          <cell r="K1344">
            <v>12.89434108813267</v>
          </cell>
          <cell r="L1344">
            <v>-150.12299128832197</v>
          </cell>
          <cell r="M1344">
            <v>6.6361231758847383</v>
          </cell>
          <cell r="N1344">
            <v>7.7111238713026973</v>
          </cell>
          <cell r="O1344">
            <v>8.5451560049416493</v>
          </cell>
          <cell r="P1344">
            <v>8.3407239473718704</v>
          </cell>
          <cell r="Q1344">
            <v>9.2200202363742498</v>
          </cell>
          <cell r="R1344" t="e">
            <v>#REF!</v>
          </cell>
          <cell r="S1344" t="e">
            <v>#REF!</v>
          </cell>
          <cell r="T1344" t="e">
            <v>#REF!</v>
          </cell>
          <cell r="U1344" t="e">
            <v>#REF!</v>
          </cell>
          <cell r="V1344" t="e">
            <v>#REF!</v>
          </cell>
        </row>
        <row r="1345">
          <cell r="F1345">
            <v>51.75189622161178</v>
          </cell>
          <cell r="G1345">
            <v>54.265624274428632</v>
          </cell>
          <cell r="H1345">
            <v>67.036568073323252</v>
          </cell>
          <cell r="I1345">
            <v>60.697633726734118</v>
          </cell>
          <cell r="J1345">
            <v>71.37923689500235</v>
          </cell>
          <cell r="K1345">
            <v>77.817303014968047</v>
          </cell>
          <cell r="L1345">
            <v>-610.81718883283997</v>
          </cell>
          <cell r="M1345">
            <v>17.288716511247966</v>
          </cell>
          <cell r="N1345">
            <v>20.140060126918293</v>
          </cell>
          <cell r="O1345">
            <v>22.256019872984449</v>
          </cell>
          <cell r="P1345">
            <v>21.296781547532252</v>
          </cell>
          <cell r="Q1345">
            <v>21.71136049966395</v>
          </cell>
          <cell r="R1345" t="e">
            <v>#REF!</v>
          </cell>
          <cell r="S1345" t="e">
            <v>#REF!</v>
          </cell>
          <cell r="T1345" t="e">
            <v>#REF!</v>
          </cell>
          <cell r="U1345" t="e">
            <v>#REF!</v>
          </cell>
          <cell r="V1345" t="e">
            <v>#REF!</v>
          </cell>
        </row>
        <row r="1346">
          <cell r="F1346">
            <v>128.5182346625248</v>
          </cell>
          <cell r="G1346">
            <v>47.909539858374259</v>
          </cell>
          <cell r="H1346">
            <v>51.561227324668543</v>
          </cell>
          <cell r="I1346">
            <v>75.957504036524796</v>
          </cell>
          <cell r="J1346">
            <v>90.168048682730642</v>
          </cell>
          <cell r="K1346">
            <v>118.66893684983282</v>
          </cell>
          <cell r="L1346">
            <v>-1328.9715898393606</v>
          </cell>
          <cell r="M1346">
            <v>73.148086645988002</v>
          </cell>
          <cell r="N1346">
            <v>76.948766755479198</v>
          </cell>
          <cell r="O1346">
            <v>76.29556063240085</v>
          </cell>
          <cell r="P1346">
            <v>58.95121708357901</v>
          </cell>
          <cell r="Q1346">
            <v>53.069001306382276</v>
          </cell>
          <cell r="R1346" t="e">
            <v>#REF!</v>
          </cell>
          <cell r="S1346" t="e">
            <v>#REF!</v>
          </cell>
          <cell r="T1346" t="e">
            <v>#REF!</v>
          </cell>
          <cell r="U1346" t="e">
            <v>#REF!</v>
          </cell>
          <cell r="V1346" t="e">
            <v>#REF!</v>
          </cell>
        </row>
        <row r="1347">
          <cell r="F1347">
            <v>956.03974191467046</v>
          </cell>
          <cell r="G1347">
            <v>563.05176309808746</v>
          </cell>
          <cell r="H1347">
            <v>667.66982085418249</v>
          </cell>
          <cell r="I1347">
            <v>704.95084626992934</v>
          </cell>
          <cell r="J1347">
            <v>665.86146682818821</v>
          </cell>
          <cell r="K1347">
            <v>850.78009579893751</v>
          </cell>
          <cell r="L1347">
            <v>-9565.84199327846</v>
          </cell>
          <cell r="M1347">
            <v>254.10731329786708</v>
          </cell>
          <cell r="N1347">
            <v>277.44232716160218</v>
          </cell>
          <cell r="O1347">
            <v>288.21535660119224</v>
          </cell>
          <cell r="P1347">
            <v>264.29124446386214</v>
          </cell>
          <cell r="Q1347">
            <v>274.90117891965031</v>
          </cell>
          <cell r="R1347" t="e">
            <v>#REF!</v>
          </cell>
          <cell r="S1347" t="e">
            <v>#REF!</v>
          </cell>
          <cell r="T1347" t="e">
            <v>#REF!</v>
          </cell>
          <cell r="U1347" t="e">
            <v>#REF!</v>
          </cell>
          <cell r="V1347" t="e">
            <v>#REF!</v>
          </cell>
        </row>
        <row r="1348">
          <cell r="F1348">
            <v>123.84930159889669</v>
          </cell>
          <cell r="G1348">
            <v>30.948300808237477</v>
          </cell>
          <cell r="H1348">
            <v>73.798437514547089</v>
          </cell>
          <cell r="I1348">
            <v>46.293595966558186</v>
          </cell>
          <cell r="J1348">
            <v>48.705249827837378</v>
          </cell>
          <cell r="K1348">
            <v>50.435322369898969</v>
          </cell>
          <cell r="L1348">
            <v>-690.11358486113545</v>
          </cell>
          <cell r="M1348">
            <v>19.512096676810557</v>
          </cell>
          <cell r="N1348">
            <v>18.281817157523463</v>
          </cell>
          <cell r="O1348">
            <v>16.930213575817191</v>
          </cell>
          <cell r="P1348">
            <v>8.2457695092996612</v>
          </cell>
          <cell r="Q1348">
            <v>11.781498954559009</v>
          </cell>
          <cell r="R1348" t="e">
            <v>#REF!</v>
          </cell>
          <cell r="S1348" t="e">
            <v>#REF!</v>
          </cell>
          <cell r="T1348" t="e">
            <v>#REF!</v>
          </cell>
          <cell r="U1348" t="e">
            <v>#REF!</v>
          </cell>
          <cell r="V1348" t="e">
            <v>#REF!</v>
          </cell>
        </row>
        <row r="1349">
          <cell r="F1349">
            <v>11.530085040888281</v>
          </cell>
          <cell r="G1349">
            <v>3.5136276355930658</v>
          </cell>
          <cell r="H1349">
            <v>4.4714713320534392</v>
          </cell>
          <cell r="I1349">
            <v>4.2779956699844721</v>
          </cell>
          <cell r="J1349">
            <v>5.2966149102527682</v>
          </cell>
          <cell r="K1349">
            <v>5.5016293740570124</v>
          </cell>
          <cell r="L1349">
            <v>-44.443486126576005</v>
          </cell>
          <cell r="M1349">
            <v>2.1349504320054575</v>
          </cell>
          <cell r="N1349">
            <v>2.2812788526015293</v>
          </cell>
          <cell r="O1349">
            <v>2.287520596668549</v>
          </cell>
          <cell r="P1349">
            <v>1.8668021725184105</v>
          </cell>
          <cell r="Q1349">
            <v>1.5946243009490157</v>
          </cell>
          <cell r="R1349" t="e">
            <v>#REF!</v>
          </cell>
          <cell r="S1349" t="e">
            <v>#REF!</v>
          </cell>
          <cell r="T1349" t="e">
            <v>#REF!</v>
          </cell>
          <cell r="U1349" t="e">
            <v>#REF!</v>
          </cell>
          <cell r="V1349" t="e">
            <v>#REF!</v>
          </cell>
        </row>
        <row r="1350">
          <cell r="F1350">
            <v>47.969276081674352</v>
          </cell>
          <cell r="G1350">
            <v>172.00818308594205</v>
          </cell>
          <cell r="H1350">
            <v>112.57320371045282</v>
          </cell>
          <cell r="I1350">
            <v>84.555683616537507</v>
          </cell>
          <cell r="J1350">
            <v>83.450029887863138</v>
          </cell>
          <cell r="K1350">
            <v>83.444815378134308</v>
          </cell>
          <cell r="L1350">
            <v>-1531.8650886571438</v>
          </cell>
          <cell r="M1350">
            <v>26.726900985014275</v>
          </cell>
          <cell r="N1350">
            <v>21.246177227508774</v>
          </cell>
          <cell r="O1350">
            <v>15.292290744824406</v>
          </cell>
          <cell r="P1350">
            <v>7.5345354448750754</v>
          </cell>
          <cell r="Q1350">
            <v>12.508709709839239</v>
          </cell>
          <cell r="R1350" t="e">
            <v>#REF!</v>
          </cell>
          <cell r="S1350" t="e">
            <v>#REF!</v>
          </cell>
          <cell r="T1350" t="e">
            <v>#REF!</v>
          </cell>
          <cell r="U1350" t="e">
            <v>#REF!</v>
          </cell>
          <cell r="V1350" t="e">
            <v>#REF!</v>
          </cell>
        </row>
        <row r="1351">
          <cell r="F1351">
            <v>51.667612881283063</v>
          </cell>
          <cell r="G1351">
            <v>451.58246048284809</v>
          </cell>
          <cell r="H1351">
            <v>502.71040651731244</v>
          </cell>
          <cell r="I1351">
            <v>566.59022135887119</v>
          </cell>
          <cell r="J1351">
            <v>581.78878230911118</v>
          </cell>
          <cell r="K1351">
            <v>626.02532720522686</v>
          </cell>
          <cell r="L1351">
            <v>-9302.1968677970872</v>
          </cell>
          <cell r="M1351">
            <v>156.06832159276144</v>
          </cell>
          <cell r="N1351">
            <v>141.86372780713938</v>
          </cell>
          <cell r="O1351">
            <v>120.52757845892364</v>
          </cell>
          <cell r="P1351">
            <v>74.978001352884888</v>
          </cell>
          <cell r="Q1351">
            <v>94.50577173966829</v>
          </cell>
          <cell r="R1351" t="e">
            <v>#REF!</v>
          </cell>
          <cell r="S1351" t="e">
            <v>#REF!</v>
          </cell>
          <cell r="T1351" t="e">
            <v>#REF!</v>
          </cell>
          <cell r="U1351" t="e">
            <v>#REF!</v>
          </cell>
          <cell r="V1351" t="e">
            <v>#REF!</v>
          </cell>
        </row>
        <row r="1352">
          <cell r="F1352">
            <v>114.56716283155934</v>
          </cell>
          <cell r="G1352">
            <v>48.442040214995941</v>
          </cell>
          <cell r="H1352">
            <v>80.145521232523777</v>
          </cell>
          <cell r="I1352">
            <v>52.820266263509119</v>
          </cell>
          <cell r="J1352">
            <v>54.065238624764916</v>
          </cell>
          <cell r="K1352">
            <v>62.907634403062971</v>
          </cell>
          <cell r="L1352">
            <v>-932.41498250152051</v>
          </cell>
          <cell r="M1352">
            <v>18.063429342101536</v>
          </cell>
          <cell r="N1352">
            <v>17.652090122280597</v>
          </cell>
          <cell r="O1352">
            <v>15.10385923043791</v>
          </cell>
          <cell r="P1352">
            <v>7.9167449166066266</v>
          </cell>
          <cell r="Q1352">
            <v>8.2662600547756302</v>
          </cell>
          <cell r="R1352" t="e">
            <v>#REF!</v>
          </cell>
          <cell r="S1352" t="e">
            <v>#REF!</v>
          </cell>
          <cell r="T1352" t="e">
            <v>#REF!</v>
          </cell>
          <cell r="U1352" t="e">
            <v>#REF!</v>
          </cell>
          <cell r="V1352" t="e">
            <v>#REF!</v>
          </cell>
        </row>
        <row r="1353">
          <cell r="F1353">
            <v>14.906952182420502</v>
          </cell>
          <cell r="G1353">
            <v>16.33446162614181</v>
          </cell>
          <cell r="H1353">
            <v>15.915209498666384</v>
          </cell>
          <cell r="I1353">
            <v>15.552204790417523</v>
          </cell>
          <cell r="J1353">
            <v>6.7660542296238564</v>
          </cell>
          <cell r="K1353">
            <v>9.337943642958999</v>
          </cell>
          <cell r="L1353">
            <v>-338.84919156342539</v>
          </cell>
          <cell r="M1353">
            <v>12.261094725578991</v>
          </cell>
          <cell r="N1353">
            <v>13.962415122951228</v>
          </cell>
          <cell r="O1353">
            <v>12.571881708038111</v>
          </cell>
          <cell r="P1353">
            <v>11.874129105152036</v>
          </cell>
          <cell r="Q1353">
            <v>12.072372698714371</v>
          </cell>
          <cell r="R1353" t="e">
            <v>#REF!</v>
          </cell>
          <cell r="S1353" t="e">
            <v>#REF!</v>
          </cell>
          <cell r="T1353" t="e">
            <v>#REF!</v>
          </cell>
          <cell r="U1353" t="e">
            <v>#REF!</v>
          </cell>
          <cell r="V1353" t="e">
            <v>#REF!</v>
          </cell>
        </row>
      </sheetData>
      <sheetData sheetId="23">
        <row r="4">
          <cell r="Y4">
            <v>1</v>
          </cell>
          <cell r="Z4" t="e">
            <v>#REF!</v>
          </cell>
          <cell r="AA4" t="e">
            <v>#REF!</v>
          </cell>
          <cell r="AB4" t="e">
            <v>#REF!</v>
          </cell>
          <cell r="AC4" t="e">
            <v>#REF!</v>
          </cell>
          <cell r="AD4" t="e">
            <v>#REF!</v>
          </cell>
          <cell r="AE4" t="e">
            <v>#REF!</v>
          </cell>
          <cell r="AF4" t="e">
            <v>#REF!</v>
          </cell>
          <cell r="AG4" t="e">
            <v>#REF!</v>
          </cell>
          <cell r="AH4" t="e">
            <v>#REF!</v>
          </cell>
          <cell r="AI4" t="e">
            <v>#REF!</v>
          </cell>
          <cell r="AJ4" t="e">
            <v>#REF!</v>
          </cell>
          <cell r="AK4" t="e">
            <v>#REF!</v>
          </cell>
          <cell r="AL4" t="e">
            <v>#REF!</v>
          </cell>
          <cell r="AM4" t="e">
            <v>#REF!</v>
          </cell>
          <cell r="AN4" t="e">
            <v>#REF!</v>
          </cell>
          <cell r="AO4" t="e">
            <v>#REF!</v>
          </cell>
          <cell r="AP4" t="e">
            <v>#REF!</v>
          </cell>
        </row>
        <row r="5">
          <cell r="Y5">
            <v>1</v>
          </cell>
          <cell r="Z5" t="e">
            <v>#REF!</v>
          </cell>
          <cell r="AA5" t="e">
            <v>#REF!</v>
          </cell>
          <cell r="AB5" t="e">
            <v>#REF!</v>
          </cell>
          <cell r="AC5" t="e">
            <v>#REF!</v>
          </cell>
          <cell r="AD5" t="e">
            <v>#REF!</v>
          </cell>
          <cell r="AE5" t="e">
            <v>#REF!</v>
          </cell>
          <cell r="AF5" t="e">
            <v>#REF!</v>
          </cell>
          <cell r="AG5" t="e">
            <v>#REF!</v>
          </cell>
          <cell r="AH5" t="e">
            <v>#REF!</v>
          </cell>
          <cell r="AI5" t="e">
            <v>#REF!</v>
          </cell>
          <cell r="AJ5" t="e">
            <v>#REF!</v>
          </cell>
          <cell r="AK5" t="e">
            <v>#REF!</v>
          </cell>
          <cell r="AL5" t="e">
            <v>#REF!</v>
          </cell>
          <cell r="AM5" t="e">
            <v>#REF!</v>
          </cell>
          <cell r="AN5" t="e">
            <v>#REF!</v>
          </cell>
          <cell r="AO5" t="e">
            <v>#REF!</v>
          </cell>
          <cell r="AP5" t="e">
            <v>#REF!</v>
          </cell>
        </row>
        <row r="6">
          <cell r="Y6">
            <v>1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  <cell r="AL6" t="e">
            <v>#REF!</v>
          </cell>
          <cell r="AM6" t="e">
            <v>#REF!</v>
          </cell>
          <cell r="AN6" t="e">
            <v>#REF!</v>
          </cell>
          <cell r="AO6" t="e">
            <v>#REF!</v>
          </cell>
          <cell r="AP6" t="e">
            <v>#REF!</v>
          </cell>
        </row>
        <row r="7">
          <cell r="Y7">
            <v>1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</row>
        <row r="8">
          <cell r="Y8">
            <v>1</v>
          </cell>
          <cell r="Z8" t="e">
            <v>#REF!</v>
          </cell>
          <cell r="AA8" t="e">
            <v>#REF!</v>
          </cell>
          <cell r="AB8" t="e">
            <v>#REF!</v>
          </cell>
          <cell r="AC8" t="e">
            <v>#REF!</v>
          </cell>
          <cell r="AD8" t="e">
            <v>#REF!</v>
          </cell>
          <cell r="AE8" t="e">
            <v>#REF!</v>
          </cell>
          <cell r="AF8" t="e">
            <v>#REF!</v>
          </cell>
          <cell r="AG8" t="e">
            <v>#REF!</v>
          </cell>
          <cell r="AH8" t="e">
            <v>#REF!</v>
          </cell>
          <cell r="AI8" t="e">
            <v>#REF!</v>
          </cell>
          <cell r="AJ8" t="e">
            <v>#REF!</v>
          </cell>
          <cell r="AK8" t="e">
            <v>#REF!</v>
          </cell>
          <cell r="AL8" t="e">
            <v>#REF!</v>
          </cell>
          <cell r="AM8" t="e">
            <v>#REF!</v>
          </cell>
          <cell r="AN8" t="e">
            <v>#REF!</v>
          </cell>
          <cell r="AO8" t="e">
            <v>#REF!</v>
          </cell>
          <cell r="AP8" t="e">
            <v>#REF!</v>
          </cell>
        </row>
        <row r="9">
          <cell r="Y9">
            <v>1</v>
          </cell>
          <cell r="Z9" t="e">
            <v>#REF!</v>
          </cell>
          <cell r="AA9" t="e">
            <v>#REF!</v>
          </cell>
          <cell r="AB9" t="e">
            <v>#REF!</v>
          </cell>
          <cell r="AC9" t="e">
            <v>#REF!</v>
          </cell>
          <cell r="AD9" t="e">
            <v>#REF!</v>
          </cell>
          <cell r="AE9" t="e">
            <v>#REF!</v>
          </cell>
          <cell r="AF9" t="e">
            <v>#REF!</v>
          </cell>
          <cell r="AG9" t="e">
            <v>#REF!</v>
          </cell>
          <cell r="AH9" t="e">
            <v>#REF!</v>
          </cell>
          <cell r="AI9" t="e">
            <v>#REF!</v>
          </cell>
          <cell r="AJ9" t="e">
            <v>#REF!</v>
          </cell>
          <cell r="AK9" t="e">
            <v>#REF!</v>
          </cell>
          <cell r="AL9" t="e">
            <v>#REF!</v>
          </cell>
          <cell r="AM9" t="e">
            <v>#REF!</v>
          </cell>
          <cell r="AN9" t="e">
            <v>#REF!</v>
          </cell>
          <cell r="AO9" t="e">
            <v>#REF!</v>
          </cell>
          <cell r="AP9" t="e">
            <v>#REF!</v>
          </cell>
        </row>
        <row r="10">
          <cell r="Y10">
            <v>1</v>
          </cell>
          <cell r="Z10" t="e">
            <v>#REF!</v>
          </cell>
          <cell r="AA10" t="e">
            <v>#REF!</v>
          </cell>
          <cell r="AB10" t="e">
            <v>#REF!</v>
          </cell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  <cell r="AG10" t="e">
            <v>#REF!</v>
          </cell>
          <cell r="AH10" t="e">
            <v>#REF!</v>
          </cell>
          <cell r="AI10" t="e">
            <v>#REF!</v>
          </cell>
          <cell r="AJ10" t="e">
            <v>#REF!</v>
          </cell>
          <cell r="AK10" t="e">
            <v>#REF!</v>
          </cell>
          <cell r="AL10" t="e">
            <v>#REF!</v>
          </cell>
          <cell r="AM10" t="e">
            <v>#REF!</v>
          </cell>
          <cell r="AN10" t="e">
            <v>#REF!</v>
          </cell>
          <cell r="AO10" t="e">
            <v>#REF!</v>
          </cell>
          <cell r="AP10" t="e">
            <v>#REF!</v>
          </cell>
        </row>
        <row r="11">
          <cell r="Y11">
            <v>1</v>
          </cell>
          <cell r="Z11" t="e">
            <v>#REF!</v>
          </cell>
          <cell r="AA11" t="e">
            <v>#REF!</v>
          </cell>
          <cell r="AB11" t="e">
            <v>#REF!</v>
          </cell>
          <cell r="AC11" t="e">
            <v>#REF!</v>
          </cell>
          <cell r="AD11" t="e">
            <v>#REF!</v>
          </cell>
          <cell r="AE11" t="e">
            <v>#REF!</v>
          </cell>
          <cell r="AF11" t="e">
            <v>#REF!</v>
          </cell>
          <cell r="AG11" t="e">
            <v>#REF!</v>
          </cell>
          <cell r="AH11" t="e">
            <v>#REF!</v>
          </cell>
          <cell r="AI11" t="e">
            <v>#REF!</v>
          </cell>
          <cell r="AJ11" t="e">
            <v>#REF!</v>
          </cell>
          <cell r="AK11" t="e">
            <v>#REF!</v>
          </cell>
          <cell r="AL11" t="e">
            <v>#REF!</v>
          </cell>
          <cell r="AM11" t="e">
            <v>#REF!</v>
          </cell>
          <cell r="AN11" t="e">
            <v>#REF!</v>
          </cell>
          <cell r="AO11" t="e">
            <v>#REF!</v>
          </cell>
          <cell r="AP11" t="e">
            <v>#REF!</v>
          </cell>
        </row>
        <row r="12">
          <cell r="Y12">
            <v>1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</row>
        <row r="13">
          <cell r="Y13">
            <v>1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</row>
        <row r="14">
          <cell r="Y14">
            <v>1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</row>
        <row r="15">
          <cell r="Y15">
            <v>1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</row>
        <row r="16">
          <cell r="Y16">
            <v>1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</row>
        <row r="17">
          <cell r="Y17">
            <v>1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  <cell r="AE17" t="e">
            <v>#REF!</v>
          </cell>
          <cell r="AF17" t="e">
            <v>#REF!</v>
          </cell>
          <cell r="AG17" t="e">
            <v>#REF!</v>
          </cell>
          <cell r="AH17" t="e">
            <v>#REF!</v>
          </cell>
          <cell r="AI17" t="e">
            <v>#REF!</v>
          </cell>
          <cell r="AJ17" t="e">
            <v>#REF!</v>
          </cell>
          <cell r="AK17" t="e">
            <v>#REF!</v>
          </cell>
          <cell r="AL17" t="e">
            <v>#REF!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</row>
        <row r="18">
          <cell r="Y18">
            <v>1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 t="e">
            <v>#REF!</v>
          </cell>
          <cell r="AF18" t="e">
            <v>#REF!</v>
          </cell>
          <cell r="AG18" t="e">
            <v>#REF!</v>
          </cell>
          <cell r="AH18" t="e">
            <v>#REF!</v>
          </cell>
          <cell r="AI18" t="e">
            <v>#REF!</v>
          </cell>
          <cell r="AJ18" t="e">
            <v>#REF!</v>
          </cell>
          <cell r="AK18" t="e">
            <v>#REF!</v>
          </cell>
          <cell r="AL18" t="e">
            <v>#REF!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</row>
        <row r="19">
          <cell r="Y19">
            <v>1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  <cell r="AH19" t="e">
            <v>#REF!</v>
          </cell>
          <cell r="AI19" t="e">
            <v>#REF!</v>
          </cell>
          <cell r="AJ19" t="e">
            <v>#REF!</v>
          </cell>
          <cell r="AK19" t="e">
            <v>#REF!</v>
          </cell>
          <cell r="AL19" t="e">
            <v>#REF!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</row>
        <row r="20">
          <cell r="Y20">
            <v>1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</row>
        <row r="21">
          <cell r="Y21">
            <v>1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  <cell r="AG21" t="e">
            <v>#REF!</v>
          </cell>
          <cell r="AH21" t="e">
            <v>#REF!</v>
          </cell>
          <cell r="AI21" t="e">
            <v>#REF!</v>
          </cell>
          <cell r="AJ21" t="e">
            <v>#REF!</v>
          </cell>
          <cell r="AK21" t="e">
            <v>#REF!</v>
          </cell>
          <cell r="AL21" t="e">
            <v>#REF!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</row>
        <row r="22">
          <cell r="Y22">
            <v>1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 t="e">
            <v>#REF!</v>
          </cell>
          <cell r="AF22" t="e">
            <v>#REF!</v>
          </cell>
          <cell r="AG22" t="e">
            <v>#REF!</v>
          </cell>
          <cell r="AH22" t="e">
            <v>#REF!</v>
          </cell>
          <cell r="AI22" t="e">
            <v>#REF!</v>
          </cell>
          <cell r="AJ22" t="e">
            <v>#REF!</v>
          </cell>
          <cell r="AK22" t="e">
            <v>#REF!</v>
          </cell>
          <cell r="AL22" t="e">
            <v>#REF!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</row>
        <row r="23">
          <cell r="Y23">
            <v>1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  <cell r="AE23" t="e">
            <v>#REF!</v>
          </cell>
          <cell r="AF23" t="e">
            <v>#REF!</v>
          </cell>
          <cell r="AG23" t="e">
            <v>#REF!</v>
          </cell>
          <cell r="AH23" t="e">
            <v>#REF!</v>
          </cell>
          <cell r="AI23" t="e">
            <v>#REF!</v>
          </cell>
          <cell r="AJ23" t="e">
            <v>#REF!</v>
          </cell>
          <cell r="AK23" t="e">
            <v>#REF!</v>
          </cell>
          <cell r="AL23" t="e">
            <v>#REF!</v>
          </cell>
          <cell r="AM23" t="e">
            <v>#REF!</v>
          </cell>
          <cell r="AN23" t="e">
            <v>#REF!</v>
          </cell>
          <cell r="AO23" t="e">
            <v>#REF!</v>
          </cell>
          <cell r="AP23" t="e">
            <v>#REF!</v>
          </cell>
        </row>
        <row r="24">
          <cell r="Y24">
            <v>1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  <cell r="AH24" t="e">
            <v>#REF!</v>
          </cell>
          <cell r="AI24" t="e">
            <v>#REF!</v>
          </cell>
          <cell r="AJ24" t="e">
            <v>#REF!</v>
          </cell>
          <cell r="AK24" t="e">
            <v>#REF!</v>
          </cell>
          <cell r="AL24" t="e">
            <v>#REF!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</row>
        <row r="25">
          <cell r="Y25">
            <v>1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</row>
        <row r="26">
          <cell r="Y26">
            <v>1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  <cell r="AE26" t="e">
            <v>#REF!</v>
          </cell>
          <cell r="AF26" t="e">
            <v>#REF!</v>
          </cell>
          <cell r="AG26" t="e">
            <v>#REF!</v>
          </cell>
          <cell r="AH26" t="e">
            <v>#REF!</v>
          </cell>
          <cell r="AI26" t="e">
            <v>#REF!</v>
          </cell>
          <cell r="AJ26" t="e">
            <v>#REF!</v>
          </cell>
          <cell r="AK26" t="e">
            <v>#REF!</v>
          </cell>
          <cell r="AL26" t="e">
            <v>#REF!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</row>
        <row r="27">
          <cell r="Y27">
            <v>1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  <cell r="AE27" t="e">
            <v>#REF!</v>
          </cell>
          <cell r="AF27" t="e">
            <v>#REF!</v>
          </cell>
          <cell r="AG27" t="e">
            <v>#REF!</v>
          </cell>
          <cell r="AH27" t="e">
            <v>#REF!</v>
          </cell>
          <cell r="AI27" t="e">
            <v>#REF!</v>
          </cell>
          <cell r="AJ27" t="e">
            <v>#REF!</v>
          </cell>
          <cell r="AK27" t="e">
            <v>#REF!</v>
          </cell>
          <cell r="AL27" t="e">
            <v>#REF!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</row>
        <row r="36">
          <cell r="Y36">
            <v>1</v>
          </cell>
          <cell r="Z36">
            <v>1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 t="e">
            <v>#REF!</v>
          </cell>
          <cell r="AF36" t="e">
            <v>#REF!</v>
          </cell>
          <cell r="AG36" t="e">
            <v>#REF!</v>
          </cell>
          <cell r="AH36" t="e">
            <v>#REF!</v>
          </cell>
          <cell r="AI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</row>
        <row r="37">
          <cell r="Y37">
            <v>1</v>
          </cell>
          <cell r="Z37">
            <v>1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</row>
        <row r="38">
          <cell r="Y38">
            <v>1</v>
          </cell>
          <cell r="Z38">
            <v>1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</row>
        <row r="39">
          <cell r="Y39">
            <v>1</v>
          </cell>
          <cell r="Z39">
            <v>1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</row>
        <row r="40">
          <cell r="Y40">
            <v>1</v>
          </cell>
          <cell r="Z40">
            <v>1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</row>
        <row r="41">
          <cell r="Y41">
            <v>1</v>
          </cell>
          <cell r="Z41">
            <v>1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</row>
        <row r="42">
          <cell r="Y42">
            <v>1</v>
          </cell>
          <cell r="Z42">
            <v>1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K42" t="e">
            <v>#REF!</v>
          </cell>
          <cell r="AL42" t="e">
            <v>#REF!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</row>
        <row r="43">
          <cell r="Y43">
            <v>1</v>
          </cell>
          <cell r="Z43">
            <v>1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  <cell r="AH43" t="e">
            <v>#REF!</v>
          </cell>
          <cell r="AI43" t="e">
            <v>#REF!</v>
          </cell>
          <cell r="AJ43" t="e">
            <v>#REF!</v>
          </cell>
          <cell r="AK43" t="e">
            <v>#REF!</v>
          </cell>
          <cell r="AL43" t="e">
            <v>#REF!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</row>
        <row r="44">
          <cell r="Y44">
            <v>1</v>
          </cell>
          <cell r="Z44">
            <v>1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K44" t="e">
            <v>#REF!</v>
          </cell>
          <cell r="AL44" t="e">
            <v>#REF!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</row>
        <row r="45">
          <cell r="Y45">
            <v>1</v>
          </cell>
          <cell r="Z45">
            <v>1</v>
          </cell>
          <cell r="AA45" t="e">
            <v>#REF!</v>
          </cell>
          <cell r="AB45" t="e">
            <v>#REF!</v>
          </cell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</row>
        <row r="46">
          <cell r="Y46">
            <v>1</v>
          </cell>
          <cell r="Z46">
            <v>1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</row>
        <row r="47">
          <cell r="Y47">
            <v>1</v>
          </cell>
          <cell r="Z47">
            <v>1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K47" t="e">
            <v>#REF!</v>
          </cell>
          <cell r="AL47" t="e">
            <v>#REF!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</row>
        <row r="48">
          <cell r="Y48">
            <v>1</v>
          </cell>
          <cell r="Z48">
            <v>1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</row>
        <row r="49">
          <cell r="Y49">
            <v>1</v>
          </cell>
          <cell r="Z49">
            <v>1</v>
          </cell>
          <cell r="AA49" t="e">
            <v>#REF!</v>
          </cell>
          <cell r="AB49" t="e">
            <v>#REF!</v>
          </cell>
          <cell r="AC49" t="e">
            <v>#REF!</v>
          </cell>
          <cell r="AD49" t="e">
            <v>#REF!</v>
          </cell>
          <cell r="AE49" t="e">
            <v>#REF!</v>
          </cell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  <cell r="AP49" t="e">
            <v>#REF!</v>
          </cell>
        </row>
        <row r="50">
          <cell r="Y50">
            <v>1</v>
          </cell>
          <cell r="Z50">
            <v>1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</row>
        <row r="51">
          <cell r="Y51">
            <v>1</v>
          </cell>
          <cell r="Z51">
            <v>1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  <cell r="AE51" t="e">
            <v>#REF!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</row>
        <row r="52">
          <cell r="Y52">
            <v>1</v>
          </cell>
          <cell r="Z52">
            <v>1</v>
          </cell>
          <cell r="AA52" t="e">
            <v>#REF!</v>
          </cell>
          <cell r="AB52" t="e">
            <v>#REF!</v>
          </cell>
          <cell r="AC52" t="e">
            <v>#REF!</v>
          </cell>
          <cell r="AD52" t="e">
            <v>#REF!</v>
          </cell>
          <cell r="AE52" t="e">
            <v>#REF!</v>
          </cell>
          <cell r="AF52" t="e">
            <v>#REF!</v>
          </cell>
          <cell r="AG52" t="e">
            <v>#REF!</v>
          </cell>
          <cell r="AH52" t="e">
            <v>#REF!</v>
          </cell>
          <cell r="AI52" t="e">
            <v>#REF!</v>
          </cell>
          <cell r="AJ52" t="e">
            <v>#REF!</v>
          </cell>
          <cell r="AK52" t="e">
            <v>#REF!</v>
          </cell>
          <cell r="AL52" t="e">
            <v>#REF!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</row>
        <row r="53">
          <cell r="Y53">
            <v>1</v>
          </cell>
          <cell r="Z53">
            <v>1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</row>
        <row r="54">
          <cell r="Y54">
            <v>1</v>
          </cell>
          <cell r="Z54">
            <v>1</v>
          </cell>
          <cell r="AA54" t="e">
            <v>#REF!</v>
          </cell>
          <cell r="AB54" t="e">
            <v>#REF!</v>
          </cell>
          <cell r="AC54" t="e">
            <v>#REF!</v>
          </cell>
          <cell r="AD54" t="e">
            <v>#REF!</v>
          </cell>
          <cell r="AE54" t="e">
            <v>#REF!</v>
          </cell>
          <cell r="AF54" t="e">
            <v>#REF!</v>
          </cell>
          <cell r="AG54" t="e">
            <v>#REF!</v>
          </cell>
          <cell r="AH54" t="e">
            <v>#REF!</v>
          </cell>
          <cell r="AI54" t="e">
            <v>#REF!</v>
          </cell>
          <cell r="AJ54" t="e">
            <v>#REF!</v>
          </cell>
          <cell r="AK54" t="e">
            <v>#REF!</v>
          </cell>
          <cell r="AL54" t="e">
            <v>#REF!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</row>
        <row r="55">
          <cell r="Y55">
            <v>1</v>
          </cell>
          <cell r="Z55">
            <v>1</v>
          </cell>
          <cell r="AA55" t="e">
            <v>#REF!</v>
          </cell>
          <cell r="AB55" t="e">
            <v>#REF!</v>
          </cell>
          <cell r="AC55" t="e">
            <v>#REF!</v>
          </cell>
          <cell r="AD55" t="e">
            <v>#REF!</v>
          </cell>
          <cell r="AE55" t="e">
            <v>#REF!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</row>
        <row r="56">
          <cell r="Y56">
            <v>1</v>
          </cell>
          <cell r="Z56">
            <v>1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</row>
        <row r="57">
          <cell r="Y57">
            <v>1</v>
          </cell>
          <cell r="Z57">
            <v>1</v>
          </cell>
          <cell r="AA57" t="e">
            <v>#REF!</v>
          </cell>
          <cell r="AB57" t="e">
            <v>#REF!</v>
          </cell>
          <cell r="AC57" t="e">
            <v>#REF!</v>
          </cell>
          <cell r="AD57" t="e">
            <v>#REF!</v>
          </cell>
          <cell r="AE57" t="e">
            <v>#REF!</v>
          </cell>
          <cell r="AF57" t="e">
            <v>#REF!</v>
          </cell>
          <cell r="AG57" t="e">
            <v>#REF!</v>
          </cell>
          <cell r="AH57" t="e">
            <v>#REF!</v>
          </cell>
          <cell r="AI57" t="e">
            <v>#REF!</v>
          </cell>
          <cell r="AJ57" t="e">
            <v>#REF!</v>
          </cell>
          <cell r="AK57" t="e">
            <v>#REF!</v>
          </cell>
          <cell r="AL57" t="e">
            <v>#REF!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</row>
        <row r="58">
          <cell r="Y58">
            <v>1</v>
          </cell>
          <cell r="Z58">
            <v>1</v>
          </cell>
          <cell r="AA58" t="e">
            <v>#REF!</v>
          </cell>
          <cell r="AB58" t="e">
            <v>#REF!</v>
          </cell>
          <cell r="AC58" t="e">
            <v>#REF!</v>
          </cell>
          <cell r="AD58" t="e">
            <v>#REF!</v>
          </cell>
          <cell r="AE58" t="e">
            <v>#REF!</v>
          </cell>
          <cell r="AF58" t="e">
            <v>#REF!</v>
          </cell>
          <cell r="AG58" t="e">
            <v>#REF!</v>
          </cell>
          <cell r="AH58" t="e">
            <v>#REF!</v>
          </cell>
          <cell r="AI58" t="e">
            <v>#REF!</v>
          </cell>
          <cell r="AJ58" t="e">
            <v>#REF!</v>
          </cell>
          <cell r="AK58" t="e">
            <v>#REF!</v>
          </cell>
          <cell r="AL58" t="e">
            <v>#REF!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</row>
      </sheetData>
      <sheetData sheetId="24"/>
      <sheetData sheetId="25"/>
      <sheetData sheetId="26"/>
      <sheetData sheetId="27"/>
      <sheetData sheetId="28">
        <row r="2">
          <cell r="B2" t="str">
            <v>Выпуски</v>
          </cell>
        </row>
        <row r="3">
          <cell r="B3" t="str">
            <v>Годовые индексы изменения физического объема выпусков</v>
          </cell>
        </row>
        <row r="4">
          <cell r="B4" t="str">
            <v>Отраслевая структура выпусков по годам в прогнозируемом периоде</v>
          </cell>
        </row>
        <row r="5">
          <cell r="B5" t="str">
            <v xml:space="preserve">Объем отраслевых ресурсов отечественного производства </v>
          </cell>
        </row>
        <row r="6">
          <cell r="B6" t="str">
            <v xml:space="preserve">Динамика отраслевых ресурсов отечественного производства </v>
          </cell>
        </row>
        <row r="7">
          <cell r="B7" t="str">
            <v xml:space="preserve">Отраслевая структура ресурсов отечественного производства </v>
          </cell>
        </row>
        <row r="8">
          <cell r="B8" t="str">
            <v>Объем отраслевых ресурсов отечественного производства в конечном использовании</v>
          </cell>
        </row>
        <row r="9">
          <cell r="B9" t="str">
            <v>Динамика отраслевых ресурсов отечественного производства в конечном использовании</v>
          </cell>
        </row>
        <row r="10">
          <cell r="B10" t="str">
            <v>Отраслевая структура ресурсов отечественного производства в конечном использовании</v>
          </cell>
        </row>
        <row r="11">
          <cell r="B11" t="str">
            <v>Конечное потребление домашних хозяйств</v>
          </cell>
        </row>
        <row r="12">
          <cell r="B12" t="str">
            <v>Динамика конечного потребления домашних хозяйств</v>
          </cell>
        </row>
        <row r="13">
          <cell r="B13" t="str">
            <v>Отраслевая структура конечного потребления домашних хозяйств</v>
          </cell>
        </row>
        <row r="14">
          <cell r="B14" t="str">
            <v>Конечное потребление ОГУ</v>
          </cell>
        </row>
        <row r="15">
          <cell r="B15" t="str">
            <v>Динамика конечного потребления ОГУ</v>
          </cell>
        </row>
        <row r="16">
          <cell r="B16" t="str">
            <v>Отраслевая структура конечного потребления ОГУ</v>
          </cell>
        </row>
        <row r="17">
          <cell r="B17" t="str">
            <v>Изменение запасов материальных оборотных средств</v>
          </cell>
        </row>
        <row r="18">
          <cell r="B18" t="str">
            <v>Динамика изменения запасов материальных оборотных средств</v>
          </cell>
        </row>
        <row r="19">
          <cell r="B19" t="str">
            <v>Отраслевая структура изменения запасов материальных оборотных средств</v>
          </cell>
        </row>
        <row r="20">
          <cell r="B20" t="str">
            <v>Экспорт</v>
          </cell>
        </row>
        <row r="21">
          <cell r="B21" t="str">
            <v>Динамика экспорта</v>
          </cell>
        </row>
        <row r="22">
          <cell r="B22" t="str">
            <v>Отраслевая структура экспорта</v>
          </cell>
        </row>
        <row r="23">
          <cell r="B23" t="str">
            <v>Импорт</v>
          </cell>
        </row>
        <row r="24">
          <cell r="B24" t="str">
            <v>Динамика импорта</v>
          </cell>
        </row>
        <row r="25">
          <cell r="B25" t="str">
            <v>Отраслевая структура импорта</v>
          </cell>
        </row>
        <row r="26">
          <cell r="B26" t="str">
            <v>Сальдо</v>
          </cell>
        </row>
        <row r="27">
          <cell r="B27" t="str">
            <v>Динамика отраслевой потребности в инвестициях</v>
          </cell>
        </row>
        <row r="28">
          <cell r="B28" t="str">
            <v>Динамика основных фондов</v>
          </cell>
        </row>
        <row r="29">
          <cell r="B29" t="str">
            <v>Коэффициенты выбытия основных фондов</v>
          </cell>
        </row>
        <row r="30">
          <cell r="B30" t="str">
            <v>Коэффициенты обновления основных фондов</v>
          </cell>
        </row>
        <row r="31">
          <cell r="B31" t="str">
            <v>Динамика фондоотдачи</v>
          </cell>
        </row>
      </sheetData>
      <sheetData sheetId="2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C7">
            <v>1</v>
          </cell>
          <cell r="D7">
            <v>0.96823653094377704</v>
          </cell>
          <cell r="E7">
            <v>0.96823653094377704</v>
          </cell>
          <cell r="F7">
            <v>1.1229601901335196</v>
          </cell>
          <cell r="G7">
            <v>1.0161446914977652</v>
          </cell>
          <cell r="H7">
            <v>0.99805999075066543</v>
          </cell>
          <cell r="I7">
            <v>1.0396119004194233</v>
          </cell>
          <cell r="J7">
            <v>0.98049752943558566</v>
          </cell>
          <cell r="K7">
            <v>0.99259132902537861</v>
          </cell>
          <cell r="L7">
            <v>1.1044472842847237</v>
          </cell>
          <cell r="M7">
            <v>1.0348386163581633</v>
          </cell>
          <cell r="N7">
            <v>1.0395740996174592</v>
          </cell>
          <cell r="O7">
            <v>1.0540458226402531</v>
          </cell>
          <cell r="P7">
            <v>0.96817585107915716</v>
          </cell>
          <cell r="Q7">
            <v>1.0294219108120777</v>
          </cell>
          <cell r="R7">
            <v>1.0399571051610308</v>
          </cell>
          <cell r="S7">
            <v>1.1119741325716432</v>
          </cell>
          <cell r="T7">
            <v>1.0990743618652594</v>
          </cell>
          <cell r="U7">
            <v>1.1000778357313643</v>
          </cell>
          <cell r="V7">
            <v>1.0230732575483696</v>
          </cell>
          <cell r="W7">
            <v>1.0561540342743616</v>
          </cell>
          <cell r="X7">
            <v>1.0313101518559431</v>
          </cell>
          <cell r="Y7">
            <v>1.0344522207555042</v>
          </cell>
          <cell r="Z7">
            <v>1.0230732575483696</v>
          </cell>
        </row>
        <row r="8">
          <cell r="C8">
            <v>1.0328054850659909</v>
          </cell>
          <cell r="D8">
            <v>1</v>
          </cell>
          <cell r="E8">
            <v>1</v>
          </cell>
          <cell r="F8">
            <v>1.1597994438806472</v>
          </cell>
          <cell r="G8">
            <v>1.0494798109995811</v>
          </cell>
          <cell r="H8">
            <v>1.0308018328721995</v>
          </cell>
          <cell r="I8">
            <v>1.0737168730930593</v>
          </cell>
          <cell r="J8">
            <v>1.0126632264947257</v>
          </cell>
          <cell r="K8">
            <v>1.0251537690463528</v>
          </cell>
          <cell r="L8">
            <v>1.1406792131755006</v>
          </cell>
          <cell r="M8">
            <v>1.0687869991328118</v>
          </cell>
          <cell r="N8">
            <v>1.0736778322174507</v>
          </cell>
          <cell r="O8">
            <v>1.0886243071337482</v>
          </cell>
          <cell r="P8">
            <v>0.99993732950298753</v>
          </cell>
          <cell r="Q8">
            <v>1.0631925959338271</v>
          </cell>
          <cell r="R8">
            <v>1.0740734024436622</v>
          </cell>
          <cell r="S8">
            <v>1.1484529833714905</v>
          </cell>
          <cell r="T8">
            <v>1.1351300294298439</v>
          </cell>
          <cell r="U8">
            <v>1.1361664227428774</v>
          </cell>
          <cell r="V8">
            <v>1.0566356720202874</v>
          </cell>
          <cell r="W8">
            <v>1.0908016796731355</v>
          </cell>
          <cell r="X8">
            <v>1.0651427816410579</v>
          </cell>
          <cell r="Y8">
            <v>1.0683879276349801</v>
          </cell>
          <cell r="Z8">
            <v>1.0566356720202874</v>
          </cell>
        </row>
        <row r="9">
          <cell r="C9">
            <v>1.0328054850659909</v>
          </cell>
          <cell r="D9">
            <v>1</v>
          </cell>
          <cell r="E9">
            <v>1</v>
          </cell>
          <cell r="F9">
            <v>1.1597994438806472</v>
          </cell>
          <cell r="G9">
            <v>1.0494798109995811</v>
          </cell>
          <cell r="H9">
            <v>1.0308018328721995</v>
          </cell>
          <cell r="I9">
            <v>1.0737168730930593</v>
          </cell>
          <cell r="J9">
            <v>1.0126632264947257</v>
          </cell>
          <cell r="K9">
            <v>1.0251537690463528</v>
          </cell>
          <cell r="L9">
            <v>1.1406792131755006</v>
          </cell>
          <cell r="M9">
            <v>1.0687869991328118</v>
          </cell>
          <cell r="N9">
            <v>1.0736778322174507</v>
          </cell>
          <cell r="O9">
            <v>1.0886243071337482</v>
          </cell>
          <cell r="P9">
            <v>0.99993732950298753</v>
          </cell>
          <cell r="Q9">
            <v>1.0631925959338271</v>
          </cell>
          <cell r="R9">
            <v>1.0740734024436622</v>
          </cell>
          <cell r="S9">
            <v>1.1484529833714905</v>
          </cell>
          <cell r="T9">
            <v>1.1351300294298439</v>
          </cell>
          <cell r="U9">
            <v>1.1361664227428774</v>
          </cell>
          <cell r="V9">
            <v>1.0566356720202874</v>
          </cell>
          <cell r="W9">
            <v>1.0908016796731355</v>
          </cell>
          <cell r="X9">
            <v>1.0651427816410579</v>
          </cell>
          <cell r="Y9">
            <v>1.0683879276349801</v>
          </cell>
          <cell r="Z9">
            <v>1.0566356720202874</v>
          </cell>
        </row>
        <row r="10">
          <cell r="C10">
            <v>0.89050351809987172</v>
          </cell>
          <cell r="D10">
            <v>0.86221803715824874</v>
          </cell>
          <cell r="E10">
            <v>0.86221803715824874</v>
          </cell>
          <cell r="F10">
            <v>1</v>
          </cell>
          <cell r="G10">
            <v>0.90488042267726876</v>
          </cell>
          <cell r="H10">
            <v>0.88877593303819302</v>
          </cell>
          <cell r="I10">
            <v>0.92577805478199005</v>
          </cell>
          <cell r="J10">
            <v>0.87313649945062155</v>
          </cell>
          <cell r="K10">
            <v>0.88390607053252701</v>
          </cell>
          <cell r="L10">
            <v>0.98351419221139569</v>
          </cell>
          <cell r="M10">
            <v>0.92152742853254788</v>
          </cell>
          <cell r="N10">
            <v>0.92574439303485401</v>
          </cell>
          <cell r="O10">
            <v>0.93863151329961891</v>
          </cell>
          <cell r="P10">
            <v>0.86216400152532702</v>
          </cell>
          <cell r="Q10">
            <v>0.91670383318724757</v>
          </cell>
          <cell r="R10">
            <v>0.92608546081885623</v>
          </cell>
          <cell r="S10">
            <v>0.9902168770911014</v>
          </cell>
          <cell r="T10">
            <v>0.97872958589438508</v>
          </cell>
          <cell r="U10">
            <v>0.97962318290247274</v>
          </cell>
          <cell r="V10">
            <v>0.91105033512071931</v>
          </cell>
          <cell r="W10">
            <v>0.94050888317669157</v>
          </cell>
          <cell r="X10">
            <v>0.91838531847983018</v>
          </cell>
          <cell r="Y10">
            <v>0.92118334188900164</v>
          </cell>
          <cell r="Z10">
            <v>0.91105033512071931</v>
          </cell>
        </row>
        <row r="11">
          <cell r="C11">
            <v>0.98411181829433314</v>
          </cell>
          <cell r="D11">
            <v>0.95285301300607783</v>
          </cell>
          <cell r="E11">
            <v>0.95285301300607783</v>
          </cell>
          <cell r="F11">
            <v>1.105118394584448</v>
          </cell>
          <cell r="G11">
            <v>1</v>
          </cell>
          <cell r="H11">
            <v>0.98220263226446269</v>
          </cell>
          <cell r="I11">
            <v>1.023094357642186</v>
          </cell>
          <cell r="J11">
            <v>0.96491920652595564</v>
          </cell>
          <cell r="K11">
            <v>0.97682085763035409</v>
          </cell>
          <cell r="L11">
            <v>1.0868996251476779</v>
          </cell>
          <cell r="M11">
            <v>1.018396912385424</v>
          </cell>
          <cell r="N11">
            <v>1.0230571574262322</v>
          </cell>
          <cell r="O11">
            <v>1.0372989510840458</v>
          </cell>
          <cell r="P11">
            <v>0.95279329723417294</v>
          </cell>
          <cell r="Q11">
            <v>1.0130662684413005</v>
          </cell>
          <cell r="R11">
            <v>1.0234340777081332</v>
          </cell>
          <cell r="S11">
            <v>1.0943068855013436</v>
          </cell>
          <cell r="T11">
            <v>1.0816120686959045</v>
          </cell>
          <cell r="U11">
            <v>1.0825995991868878</v>
          </cell>
          <cell r="V11">
            <v>1.0068184837342327</v>
          </cell>
          <cell r="W11">
            <v>1.0393736670686375</v>
          </cell>
          <cell r="X11">
            <v>1.0149245087683569</v>
          </cell>
          <cell r="Y11">
            <v>1.0180166559063102</v>
          </cell>
          <cell r="Z11">
            <v>1.0068184837342327</v>
          </cell>
        </row>
        <row r="12">
          <cell r="C12">
            <v>1.001943780200903</v>
          </cell>
          <cell r="D12">
            <v>0.97011856994241652</v>
          </cell>
          <cell r="E12">
            <v>0.97011856994241652</v>
          </cell>
          <cell r="F12">
            <v>1.1251429779175033</v>
          </cell>
          <cell r="G12">
            <v>1.0181198534303513</v>
          </cell>
          <cell r="H12">
            <v>1</v>
          </cell>
          <cell r="I12">
            <v>1.0416326774480817</v>
          </cell>
          <cell r="J12">
            <v>0.98240340112033686</v>
          </cell>
          <cell r="K12">
            <v>0.99452070839832607</v>
          </cell>
          <cell r="L12">
            <v>1.1065940870488575</v>
          </cell>
          <cell r="M12">
            <v>1.0368501151717702</v>
          </cell>
          <cell r="N12">
            <v>1.0415948031696671</v>
          </cell>
          <cell r="O12">
            <v>1.0560946560411459</v>
          </cell>
          <cell r="P12">
            <v>0.9700577721294773</v>
          </cell>
          <cell r="Q12">
            <v>1.03142288074069</v>
          </cell>
          <cell r="R12">
            <v>1.0419785531918313</v>
          </cell>
          <cell r="S12">
            <v>1.1141355658744523</v>
          </cell>
          <cell r="T12">
            <v>1.1012107208491733</v>
          </cell>
          <cell r="U12">
            <v>1.1022161452479111</v>
          </cell>
          <cell r="V12">
            <v>1.0250618870904655</v>
          </cell>
          <cell r="W12">
            <v>1.0582069655752879</v>
          </cell>
          <cell r="X12">
            <v>1.0333147921101109</v>
          </cell>
          <cell r="Y12">
            <v>1.036462968500989</v>
          </cell>
          <cell r="Z12">
            <v>1.0250618870904655</v>
          </cell>
        </row>
        <row r="13">
          <cell r="C13">
            <v>0.96189741536871376</v>
          </cell>
          <cell r="D13">
            <v>0.9313442165803888</v>
          </cell>
          <cell r="E13">
            <v>0.9313442165803888</v>
          </cell>
          <cell r="F13">
            <v>1.0801725044513919</v>
          </cell>
          <cell r="G13">
            <v>0.97742695239233945</v>
          </cell>
          <cell r="H13">
            <v>0.96003132548598746</v>
          </cell>
          <cell r="I13">
            <v>1</v>
          </cell>
          <cell r="J13">
            <v>0.94313803933949925</v>
          </cell>
          <cell r="K13">
            <v>0.95477103390690832</v>
          </cell>
          <cell r="L13">
            <v>1.0623649881644708</v>
          </cell>
          <cell r="M13">
            <v>0.99540859039865326</v>
          </cell>
          <cell r="N13">
            <v>0.99996363950629186</v>
          </cell>
          <cell r="O13">
            <v>1.0138839524778493</v>
          </cell>
          <cell r="P13">
            <v>0.93128584877544607</v>
          </cell>
          <cell r="Q13">
            <v>0.99019827533406013</v>
          </cell>
          <cell r="R13">
            <v>1.0003320515487253</v>
          </cell>
          <cell r="S13">
            <v>1.0696050440775311</v>
          </cell>
          <cell r="T13">
            <v>1.0571967879762116</v>
          </cell>
          <cell r="U13">
            <v>1.0581620268944079</v>
          </cell>
          <cell r="V13">
            <v>0.98409152216862716</v>
          </cell>
          <cell r="W13">
            <v>1.0159118357997485</v>
          </cell>
          <cell r="X13">
            <v>0.99201456951374734</v>
          </cell>
          <cell r="Y13">
            <v>0.99503691746714573</v>
          </cell>
          <cell r="Z13">
            <v>0.98409152216862716</v>
          </cell>
        </row>
        <row r="14">
          <cell r="C14">
            <v>1.0198903821569452</v>
          </cell>
          <cell r="D14">
            <v>0.98749512556256358</v>
          </cell>
          <cell r="E14">
            <v>0.98749512556256358</v>
          </cell>
          <cell r="F14">
            <v>1.1452962974623109</v>
          </cell>
          <cell r="G14">
            <v>1.0363561977384068</v>
          </cell>
          <cell r="H14">
            <v>1.0179117853822532</v>
          </cell>
          <cell r="I14">
            <v>1.0602901784136736</v>
          </cell>
          <cell r="J14">
            <v>1</v>
          </cell>
          <cell r="K14">
            <v>1.0123343498853634</v>
          </cell>
          <cell r="L14">
            <v>1.126415162841347</v>
          </cell>
          <cell r="M14">
            <v>1.0554219519082915</v>
          </cell>
          <cell r="N14">
            <v>1.0602516257393126</v>
          </cell>
          <cell r="O14">
            <v>1.0750111968634994</v>
          </cell>
          <cell r="P14">
            <v>0.9874332387522472</v>
          </cell>
          <cell r="Q14">
            <v>1.0498975060188624</v>
          </cell>
          <cell r="R14">
            <v>1.060642249409514</v>
          </cell>
          <cell r="S14">
            <v>1.1340917230171306</v>
          </cell>
          <cell r="T14">
            <v>1.1209353709416601</v>
          </cell>
          <cell r="U14">
            <v>1.1219588042864463</v>
          </cell>
          <cell r="V14">
            <v>1.0434225756155573</v>
          </cell>
          <cell r="W14">
            <v>1.077161341632678</v>
          </cell>
          <cell r="X14">
            <v>1.0518233048986947</v>
          </cell>
          <cell r="Y14">
            <v>1.0550278707494318</v>
          </cell>
          <cell r="Z14">
            <v>1.0434225756155573</v>
          </cell>
        </row>
        <row r="15">
          <cell r="C15">
            <v>1.0074639690655931</v>
          </cell>
          <cell r="D15">
            <v>0.9754634184589186</v>
          </cell>
          <cell r="E15">
            <v>0.9754634184589186</v>
          </cell>
          <cell r="F15">
            <v>1.1313419302545686</v>
          </cell>
          <cell r="G15">
            <v>1.0237291640412713</v>
          </cell>
          <cell r="H15">
            <v>1.0055094796472346</v>
          </cell>
          <cell r="I15">
            <v>1.0473715314843763</v>
          </cell>
          <cell r="J15">
            <v>0.98781593266418333</v>
          </cell>
          <cell r="K15">
            <v>1</v>
          </cell>
          <cell r="L15">
            <v>1.1126908446492032</v>
          </cell>
          <cell r="M15">
            <v>1.0425626197785418</v>
          </cell>
          <cell r="N15">
            <v>1.0473334485383958</v>
          </cell>
          <cell r="O15">
            <v>1.0619131880541577</v>
          </cell>
          <cell r="P15">
            <v>0.97540228568166631</v>
          </cell>
          <cell r="Q15">
            <v>1.0371054841098228</v>
          </cell>
          <cell r="R15">
            <v>1.0477193128234965</v>
          </cell>
          <cell r="S15">
            <v>1.1202738730988977</v>
          </cell>
          <cell r="T15">
            <v>1.1072778189030084</v>
          </cell>
          <cell r="U15">
            <v>1.1082887826670078</v>
          </cell>
          <cell r="V15">
            <v>1.0307094446945462</v>
          </cell>
          <cell r="W15">
            <v>1.0640371353146869</v>
          </cell>
          <cell r="X15">
            <v>1.039007818926428</v>
          </cell>
          <cell r="Y15">
            <v>1.0421733401310576</v>
          </cell>
          <cell r="Z15">
            <v>1.0307094446945462</v>
          </cell>
        </row>
        <row r="16">
          <cell r="C16">
            <v>0.90543026745512145</v>
          </cell>
          <cell r="D16">
            <v>0.87667066117224302</v>
          </cell>
          <cell r="E16">
            <v>0.87667066117224302</v>
          </cell>
          <cell r="F16">
            <v>1.0167621452940465</v>
          </cell>
          <cell r="G16">
            <v>0.92004815979592347</v>
          </cell>
          <cell r="H16">
            <v>0.90367372436163107</v>
          </cell>
          <cell r="I16">
            <v>0.94129608104628559</v>
          </cell>
          <cell r="J16">
            <v>0.8877721403159482</v>
          </cell>
          <cell r="K16">
            <v>0.89872223251308303</v>
          </cell>
          <cell r="L16">
            <v>1</v>
          </cell>
          <cell r="M16">
            <v>0.93697420518205954</v>
          </cell>
          <cell r="N16">
            <v>0.9412618550560532</v>
          </cell>
          <cell r="O16">
            <v>0.95436499110311801</v>
          </cell>
          <cell r="P16">
            <v>0.87661571978619113</v>
          </cell>
          <cell r="Q16">
            <v>0.9320697560307416</v>
          </cell>
          <cell r="R16">
            <v>0.94160863986780607</v>
          </cell>
          <cell r="S16">
            <v>1.0068150362575194</v>
          </cell>
          <cell r="T16">
            <v>0.99513519341672885</v>
          </cell>
          <cell r="U16">
            <v>0.99604376902770042</v>
          </cell>
          <cell r="V16">
            <v>0.92632149320820267</v>
          </cell>
          <cell r="W16">
            <v>0.95627382972684083</v>
          </cell>
          <cell r="X16">
            <v>0.9337794266241084</v>
          </cell>
          <cell r="Y16">
            <v>0.93662435090820051</v>
          </cell>
          <cell r="Z16">
            <v>0.92632149320820267</v>
          </cell>
        </row>
        <row r="17">
          <cell r="C17">
            <v>0.96633425173021814</v>
          </cell>
          <cell r="D17">
            <v>0.935640123627417</v>
          </cell>
          <cell r="E17">
            <v>0.935640123627417</v>
          </cell>
          <cell r="F17">
            <v>1.0851548950554981</v>
          </cell>
          <cell r="G17">
            <v>0.9819354201081264</v>
          </cell>
          <cell r="H17">
            <v>0.96445955434391273</v>
          </cell>
          <cell r="I17">
            <v>1.0046125878816334</v>
          </cell>
          <cell r="J17">
            <v>0.9474883464304642</v>
          </cell>
          <cell r="K17">
            <v>0.95917499920764204</v>
          </cell>
          <cell r="L17">
            <v>1.06726524003475</v>
          </cell>
          <cell r="M17">
            <v>1</v>
          </cell>
          <cell r="N17">
            <v>1.0045760596719528</v>
          </cell>
          <cell r="O17">
            <v>1.0185605813104313</v>
          </cell>
          <cell r="P17">
            <v>0.9355814865958445</v>
          </cell>
          <cell r="Q17">
            <v>0.99476565189928046</v>
          </cell>
          <cell r="R17">
            <v>1.0049461710473084</v>
          </cell>
          <cell r="S17">
            <v>1.0745386913419772</v>
          </cell>
          <cell r="T17">
            <v>1.0620732010689327</v>
          </cell>
          <cell r="U17">
            <v>1.0630428922364659</v>
          </cell>
          <cell r="V17">
            <v>0.98863073079820052</v>
          </cell>
          <cell r="W17">
            <v>1.0205978184223665</v>
          </cell>
          <cell r="X17">
            <v>0.99659032389549029</v>
          </cell>
          <cell r="Y17">
            <v>0.99962661269443265</v>
          </cell>
          <cell r="Z17">
            <v>0.98863073079820052</v>
          </cell>
        </row>
        <row r="18">
          <cell r="C18">
            <v>0.96193239170539002</v>
          </cell>
          <cell r="D18">
            <v>0.93137808194727734</v>
          </cell>
          <cell r="E18">
            <v>0.93137808194727734</v>
          </cell>
          <cell r="F18">
            <v>1.080211781485076</v>
          </cell>
          <cell r="G18">
            <v>0.97746249341118108</v>
          </cell>
          <cell r="H18">
            <v>0.96006623396824708</v>
          </cell>
          <cell r="I18">
            <v>1.0000363618158417</v>
          </cell>
          <cell r="J18">
            <v>0.943172333551199</v>
          </cell>
          <cell r="K18">
            <v>0.95480575111541421</v>
          </cell>
          <cell r="L18">
            <v>1.0624036176845273</v>
          </cell>
          <cell r="M18">
            <v>0.99544478526250457</v>
          </cell>
          <cell r="N18">
            <v>1</v>
          </cell>
          <cell r="O18">
            <v>1.0139208191394142</v>
          </cell>
          <cell r="P18">
            <v>0.93131971201997521</v>
          </cell>
          <cell r="Q18">
            <v>0.99023428074139463</v>
          </cell>
          <cell r="R18">
            <v>1.0003684254385643</v>
          </cell>
          <cell r="S18">
            <v>1.0696439368591673</v>
          </cell>
          <cell r="T18">
            <v>1.0572352295711245</v>
          </cell>
          <cell r="U18">
            <v>1.0582005035871604</v>
          </cell>
          <cell r="V18">
            <v>0.98412730552332772</v>
          </cell>
          <cell r="W18">
            <v>1.0159487761988333</v>
          </cell>
          <cell r="X18">
            <v>0.99205064096483631</v>
          </cell>
          <cell r="Y18">
            <v>0.99507309881629435</v>
          </cell>
          <cell r="Z18">
            <v>0.98412730552332772</v>
          </cell>
        </row>
        <row r="19">
          <cell r="C19">
            <v>0.94872535758941179</v>
          </cell>
          <cell r="D19">
            <v>0.91859054905076643</v>
          </cell>
          <cell r="E19">
            <v>0.91859054905076643</v>
          </cell>
          <cell r="F19">
            <v>1.0653808079430973</v>
          </cell>
          <cell r="G19">
            <v>0.96404223580379989</v>
          </cell>
          <cell r="H19">
            <v>0.94688482162061016</v>
          </cell>
          <cell r="I19">
            <v>0.98630617197962545</v>
          </cell>
          <cell r="J19">
            <v>0.93022286922931086</v>
          </cell>
          <cell r="K19">
            <v>0.94169656356975184</v>
          </cell>
          <cell r="L19">
            <v>1.0478171447216793</v>
          </cell>
          <cell r="M19">
            <v>0.98177763635173065</v>
          </cell>
          <cell r="N19">
            <v>0.98627030940026483</v>
          </cell>
          <cell r="O19">
            <v>1</v>
          </cell>
          <cell r="P19">
            <v>0.91853298052450649</v>
          </cell>
          <cell r="Q19">
            <v>0.97663867044556396</v>
          </cell>
          <cell r="R19">
            <v>0.98663367647154854</v>
          </cell>
          <cell r="S19">
            <v>1.0549580565542083</v>
          </cell>
          <cell r="T19">
            <v>1.0427197169779729</v>
          </cell>
          <cell r="U19">
            <v>1.0436717380804248</v>
          </cell>
          <cell r="V19">
            <v>0.97061554210774137</v>
          </cell>
          <cell r="W19">
            <v>1.0020001138364436</v>
          </cell>
          <cell r="X19">
            <v>0.97843009260512015</v>
          </cell>
          <cell r="Y19">
            <v>0.98141105304542697</v>
          </cell>
          <cell r="Z19">
            <v>0.97061554210774137</v>
          </cell>
        </row>
        <row r="20">
          <cell r="C20">
            <v>1.0328702155557492</v>
          </cell>
          <cell r="D20">
            <v>1.0000626744248498</v>
          </cell>
          <cell r="E20">
            <v>1.0000626744248498</v>
          </cell>
          <cell r="F20">
            <v>1.1598721336437334</v>
          </cell>
          <cell r="G20">
            <v>1.0495455865431271</v>
          </cell>
          <cell r="H20">
            <v>1.0308664377842089</v>
          </cell>
          <cell r="I20">
            <v>1.0737841676805318</v>
          </cell>
          <cell r="J20">
            <v>1.0127266945800129</v>
          </cell>
          <cell r="K20">
            <v>1.0252180199692102</v>
          </cell>
          <cell r="L20">
            <v>1.1407507045891245</v>
          </cell>
          <cell r="M20">
            <v>1.0688539847432694</v>
          </cell>
          <cell r="N20">
            <v>1.0737451243580589</v>
          </cell>
          <cell r="O20">
            <v>1.0886925360360753</v>
          </cell>
          <cell r="P20">
            <v>1</v>
          </cell>
          <cell r="Q20">
            <v>1.0632592309182818</v>
          </cell>
          <cell r="R20">
            <v>1.0741407193764068</v>
          </cell>
          <cell r="S20">
            <v>1.1485249620016902</v>
          </cell>
          <cell r="T20">
            <v>1.1352011730515681</v>
          </cell>
          <cell r="U20">
            <v>1.1362376313199563</v>
          </cell>
          <cell r="V20">
            <v>1.056701896053307</v>
          </cell>
          <cell r="W20">
            <v>1.090870045041034</v>
          </cell>
          <cell r="X20">
            <v>1.0652095388522802</v>
          </cell>
          <cell r="Y20">
            <v>1.0684548882338611</v>
          </cell>
          <cell r="Z20">
            <v>1.056701896053307</v>
          </cell>
        </row>
        <row r="21">
          <cell r="C21">
            <v>0.97141899691170586</v>
          </cell>
          <cell r="D21">
            <v>0.94056335966267368</v>
          </cell>
          <cell r="E21">
            <v>0.94056335966267368</v>
          </cell>
          <cell r="F21">
            <v>1.0908648614712819</v>
          </cell>
          <cell r="G21">
            <v>0.98710225693191389</v>
          </cell>
          <cell r="H21">
            <v>0.96953443507271786</v>
          </cell>
          <cell r="I21">
            <v>1.0098987494829084</v>
          </cell>
          <cell r="J21">
            <v>0.95247392651872242</v>
          </cell>
          <cell r="K21">
            <v>0.96422207318509023</v>
          </cell>
          <cell r="L21">
            <v>1.072881073041724</v>
          </cell>
          <cell r="M21">
            <v>1.0052618906681445</v>
          </cell>
          <cell r="N21">
            <v>1.009862029065782</v>
          </cell>
          <cell r="O21">
            <v>1.0239201357281686</v>
          </cell>
          <cell r="P21">
            <v>0.94050441408945196</v>
          </cell>
          <cell r="Q21">
            <v>1</v>
          </cell>
          <cell r="R21">
            <v>1.01023408792673</v>
          </cell>
          <cell r="S21">
            <v>1.0801927964545097</v>
          </cell>
          <cell r="T21">
            <v>1.0676617141345237</v>
          </cell>
          <cell r="U21">
            <v>1.0686365077109623</v>
          </cell>
          <cell r="V21">
            <v>0.99383279761482846</v>
          </cell>
          <cell r="W21">
            <v>1.0259680925590517</v>
          </cell>
          <cell r="X21">
            <v>1.0018342732207592</v>
          </cell>
          <cell r="Y21">
            <v>1.0048865386393984</v>
          </cell>
          <cell r="Z21">
            <v>0.99383279761482846</v>
          </cell>
        </row>
        <row r="22">
          <cell r="C22">
            <v>0.9615781218641285</v>
          </cell>
          <cell r="D22">
            <v>0.9310350649451562</v>
          </cell>
          <cell r="E22">
            <v>0.9310350649451562</v>
          </cell>
          <cell r="F22">
            <v>1.0798139505567743</v>
          </cell>
          <cell r="G22">
            <v>0.97710250399262533</v>
          </cell>
          <cell r="H22">
            <v>0.95971265141375428</v>
          </cell>
          <cell r="I22">
            <v>0.99966805867290642</v>
          </cell>
          <cell r="J22">
            <v>0.94282497284708855</v>
          </cell>
          <cell r="K22">
            <v>0.95445410594284275</v>
          </cell>
          <cell r="L22">
            <v>1.062012345320442</v>
          </cell>
          <cell r="M22">
            <v>0.99507817315015601</v>
          </cell>
          <cell r="N22">
            <v>0.99963171024874886</v>
          </cell>
          <cell r="O22">
            <v>1.013547402493145</v>
          </cell>
          <cell r="P22">
            <v>0.9309767165149001</v>
          </cell>
          <cell r="Q22">
            <v>0.98986958760445998</v>
          </cell>
          <cell r="R22">
            <v>1</v>
          </cell>
          <cell r="S22">
            <v>1.0692499979597341</v>
          </cell>
          <cell r="T22">
            <v>1.0568458606714117</v>
          </cell>
          <cell r="U22">
            <v>1.0578107791869207</v>
          </cell>
          <cell r="V22">
            <v>0.98376486152277709</v>
          </cell>
          <cell r="W22">
            <v>1.0155746126767631</v>
          </cell>
          <cell r="X22">
            <v>0.99168527888104685</v>
          </cell>
          <cell r="Y22">
            <v>0.99470662359225459</v>
          </cell>
          <cell r="Z22">
            <v>0.98376486152277709</v>
          </cell>
        </row>
        <row r="23">
          <cell r="C23">
            <v>0.89930149515917013</v>
          </cell>
          <cell r="D23">
            <v>0.87073655994546684</v>
          </cell>
          <cell r="E23">
            <v>0.87073655994546684</v>
          </cell>
          <cell r="F23">
            <v>1.0098797779913002</v>
          </cell>
          <cell r="G23">
            <v>0.91382044036199406</v>
          </cell>
          <cell r="H23">
            <v>0.89755684194062102</v>
          </cell>
          <cell r="I23">
            <v>0.93492453643245377</v>
          </cell>
          <cell r="J23">
            <v>0.88176289422129472</v>
          </cell>
          <cell r="K23">
            <v>0.8926388662745508</v>
          </cell>
          <cell r="L23">
            <v>0.99323109408173715</v>
          </cell>
          <cell r="M23">
            <v>0.93063191493934316</v>
          </cell>
          <cell r="N23">
            <v>0.93489054211472922</v>
          </cell>
          <cell r="O23">
            <v>0.94790498426665726</v>
          </cell>
          <cell r="P23">
            <v>0.87068199045248817</v>
          </cell>
          <cell r="Q23">
            <v>0.92576066354291142</v>
          </cell>
          <cell r="R23">
            <v>0.9352349795727174</v>
          </cell>
          <cell r="S23">
            <v>1</v>
          </cell>
          <cell r="T23">
            <v>0.98839921691653876</v>
          </cell>
          <cell r="U23">
            <v>0.98930164246468</v>
          </cell>
          <cell r="V23">
            <v>0.92005131017061159</v>
          </cell>
          <cell r="W23">
            <v>0.94980090214132296</v>
          </cell>
          <cell r="X23">
            <v>0.92745876153688045</v>
          </cell>
          <cell r="Y23">
            <v>0.93028442879614892</v>
          </cell>
          <cell r="Z23">
            <v>0.92005131017061159</v>
          </cell>
        </row>
        <row r="24">
          <cell r="C24">
            <v>0.90985654355805501</v>
          </cell>
          <cell r="D24">
            <v>0.8809563433911467</v>
          </cell>
          <cell r="E24">
            <v>0.8809563433911467</v>
          </cell>
          <cell r="F24">
            <v>1.0217326771481803</v>
          </cell>
          <cell r="G24">
            <v>0.92454589676102283</v>
          </cell>
          <cell r="H24">
            <v>0.90809141344798483</v>
          </cell>
          <cell r="I24">
            <v>0.94589769035743743</v>
          </cell>
          <cell r="J24">
            <v>0.89211209309947426</v>
          </cell>
          <cell r="K24">
            <v>0.90311571579272709</v>
          </cell>
          <cell r="L24">
            <v>1.0048885886213794</v>
          </cell>
          <cell r="M24">
            <v>0.94155468662003861</v>
          </cell>
          <cell r="N24">
            <v>0.94586329705041861</v>
          </cell>
          <cell r="O24">
            <v>0.95903048893926746</v>
          </cell>
          <cell r="P24">
            <v>0.88090113341926013</v>
          </cell>
          <cell r="Q24">
            <v>0.93662626163440532</v>
          </cell>
          <cell r="R24">
            <v>0.94621177715045623</v>
          </cell>
          <cell r="S24">
            <v>1.0117369407876016</v>
          </cell>
          <cell r="T24">
            <v>1</v>
          </cell>
          <cell r="U24">
            <v>1.0009130172633649</v>
          </cell>
          <cell r="V24">
            <v>0.93084989791963935</v>
          </cell>
          <cell r="W24">
            <v>0.96094865908976634</v>
          </cell>
          <cell r="X24">
            <v>0.93834429010398113</v>
          </cell>
          <cell r="Y24">
            <v>0.94120312205255718</v>
          </cell>
          <cell r="Z24">
            <v>0.93084989791963935</v>
          </cell>
        </row>
        <row r="25">
          <cell r="C25">
            <v>0.90902658659163904</v>
          </cell>
          <cell r="D25">
            <v>0.88015274873715155</v>
          </cell>
          <cell r="E25">
            <v>0.88015274873715155</v>
          </cell>
          <cell r="F25">
            <v>1.0208006685153712</v>
          </cell>
          <cell r="G25">
            <v>0.92370254039542765</v>
          </cell>
          <cell r="H25">
            <v>0.90726306660576028</v>
          </cell>
          <cell r="I25">
            <v>0.94503485721831537</v>
          </cell>
          <cell r="J25">
            <v>0.89129832234436557</v>
          </cell>
          <cell r="K25">
            <v>0.90229190770439849</v>
          </cell>
          <cell r="L25">
            <v>1.0039719449037481</v>
          </cell>
          <cell r="M25">
            <v>0.94069581510127587</v>
          </cell>
          <cell r="N25">
            <v>0.94500049528433561</v>
          </cell>
          <cell r="O25">
            <v>0.95815567626584563</v>
          </cell>
          <cell r="P25">
            <v>0.88009758912694136</v>
          </cell>
          <cell r="Q25">
            <v>0.93577188574814563</v>
          </cell>
          <cell r="R25">
            <v>0.94534865750625408</v>
          </cell>
          <cell r="S25">
            <v>1.0108140501097995</v>
          </cell>
          <cell r="T25">
            <v>0.99908781557676074</v>
          </cell>
          <cell r="U25">
            <v>1</v>
          </cell>
          <cell r="V25">
            <v>0.93000079114238332</v>
          </cell>
          <cell r="W25">
            <v>0.96007209669141202</v>
          </cell>
          <cell r="X25">
            <v>0.93748834705891282</v>
          </cell>
          <cell r="Y25">
            <v>0.94034457122551673</v>
          </cell>
          <cell r="Z25">
            <v>0.93000079114238332</v>
          </cell>
        </row>
        <row r="26">
          <cell r="C26">
            <v>0.97744711106645388</v>
          </cell>
          <cell r="D26">
            <v>0.94640000000000002</v>
          </cell>
          <cell r="E26">
            <v>0.94640000000000002</v>
          </cell>
          <cell r="F26">
            <v>1.0976341936886445</v>
          </cell>
          <cell r="G26">
            <v>0.9932276931300037</v>
          </cell>
          <cell r="H26">
            <v>0.9755508546302496</v>
          </cell>
          <cell r="I26">
            <v>1.0161656486952713</v>
          </cell>
          <cell r="J26">
            <v>0.95838447755460854</v>
          </cell>
          <cell r="K26">
            <v>0.97020552702546825</v>
          </cell>
          <cell r="L26">
            <v>1.0795388073492937</v>
          </cell>
          <cell r="M26">
            <v>1.0115000159792931</v>
          </cell>
          <cell r="N26">
            <v>1.0161287004105954</v>
          </cell>
          <cell r="O26">
            <v>1.0302740442713794</v>
          </cell>
          <cell r="P26">
            <v>0.94634068864162746</v>
          </cell>
          <cell r="Q26">
            <v>1.006205472791774</v>
          </cell>
          <cell r="R26">
            <v>1.0165030680726819</v>
          </cell>
          <cell r="S26">
            <v>1.0868959034627785</v>
          </cell>
          <cell r="T26">
            <v>1.0742870598524041</v>
          </cell>
          <cell r="U26">
            <v>1.0752679024838592</v>
          </cell>
          <cell r="V26">
            <v>1</v>
          </cell>
          <cell r="W26">
            <v>1.0323347096426554</v>
          </cell>
          <cell r="X26">
            <v>1.0080511285450973</v>
          </cell>
          <cell r="Y26">
            <v>1.0111223347137452</v>
          </cell>
          <cell r="Z26">
            <v>1</v>
          </cell>
        </row>
        <row r="27">
          <cell r="C27">
            <v>0.94683158663220679</v>
          </cell>
          <cell r="D27">
            <v>0.9167569308287602</v>
          </cell>
          <cell r="E27">
            <v>0.9167569308287602</v>
          </cell>
          <cell r="F27">
            <v>1.0632541785489249</v>
          </cell>
          <cell r="G27">
            <v>0.96211789049872332</v>
          </cell>
          <cell r="H27">
            <v>0.94499472459657818</v>
          </cell>
          <cell r="I27">
            <v>0.98433738515584634</v>
          </cell>
          <cell r="J27">
            <v>0.92836603148445451</v>
          </cell>
          <cell r="K27">
            <v>0.93981682293847002</v>
          </cell>
          <cell r="L27">
            <v>1.0457255745309371</v>
          </cell>
          <cell r="M27">
            <v>0.97981788903467726</v>
          </cell>
          <cell r="N27">
            <v>0.9843015941625467</v>
          </cell>
          <cell r="O27">
            <v>0.99800387863352058</v>
          </cell>
          <cell r="P27">
            <v>0.91669947721626555</v>
          </cell>
          <cell r="Q27">
            <v>0.97468918112815761</v>
          </cell>
          <cell r="R27">
            <v>0.98466423590905561</v>
          </cell>
          <cell r="S27">
            <v>1.0528522322367808</v>
          </cell>
          <cell r="T27">
            <v>1.0406383218716639</v>
          </cell>
          <cell r="U27">
            <v>1.0415884426244519</v>
          </cell>
          <cell r="V27">
            <v>0.96867807568550313</v>
          </cell>
          <cell r="W27">
            <v>1</v>
          </cell>
          <cell r="X27">
            <v>0.97647702739166464</v>
          </cell>
          <cell r="Y27">
            <v>0.97945203747314391</v>
          </cell>
          <cell r="Z27">
            <v>0.96867807568550313</v>
          </cell>
        </row>
        <row r="28">
          <cell r="C28">
            <v>0.9696404114711783</v>
          </cell>
          <cell r="D28">
            <v>0.93884126826575032</v>
          </cell>
          <cell r="E28">
            <v>0.93884126826575032</v>
          </cell>
          <cell r="F28">
            <v>1.0888675808268184</v>
          </cell>
          <cell r="G28">
            <v>0.98529495677814671</v>
          </cell>
          <cell r="H28">
            <v>0.9677593001043957</v>
          </cell>
          <cell r="I28">
            <v>1.0080497108930233</v>
          </cell>
          <cell r="J28">
            <v>0.95073002788839511</v>
          </cell>
          <cell r="K28">
            <v>0.96245666469889191</v>
          </cell>
          <cell r="L28">
            <v>1.070916719182065</v>
          </cell>
          <cell r="M28">
            <v>1.0034213417717943</v>
          </cell>
          <cell r="N28">
            <v>1.008013057707853</v>
          </cell>
          <cell r="O28">
            <v>1.0220454251743718</v>
          </cell>
          <cell r="P28">
            <v>0.93878243061685229</v>
          </cell>
          <cell r="Q28">
            <v>0.99816908517726965</v>
          </cell>
          <cell r="R28">
            <v>1.0083844353607174</v>
          </cell>
          <cell r="S28">
            <v>1.0782150554520746</v>
          </cell>
          <cell r="T28">
            <v>1.065706916476453</v>
          </cell>
          <cell r="U28">
            <v>1.0666799252888834</v>
          </cell>
          <cell r="V28">
            <v>0.99201317441435988</v>
          </cell>
          <cell r="W28">
            <v>1.0240896323707371</v>
          </cell>
          <cell r="X28">
            <v>1</v>
          </cell>
          <cell r="Y28">
            <v>1.0030466769806414</v>
          </cell>
          <cell r="Z28">
            <v>0.99201317441435988</v>
          </cell>
        </row>
        <row r="29">
          <cell r="C29">
            <v>0.96669520344753834</v>
          </cell>
          <cell r="D29">
            <v>0.93598961026603322</v>
          </cell>
          <cell r="E29">
            <v>0.93598961026603322</v>
          </cell>
          <cell r="F29">
            <v>1.085560229464609</v>
          </cell>
          <cell r="G29">
            <v>0.98230219927956819</v>
          </cell>
          <cell r="H29">
            <v>0.96481980581156268</v>
          </cell>
          <cell r="I29">
            <v>1.0049878375824364</v>
          </cell>
          <cell r="J29">
            <v>0.94784225869754213</v>
          </cell>
          <cell r="K29">
            <v>0.95953327675245081</v>
          </cell>
          <cell r="L29">
            <v>1.0676638921787023</v>
          </cell>
          <cell r="M29">
            <v>1.0003735267757237</v>
          </cell>
          <cell r="N29">
            <v>1.0049512957284912</v>
          </cell>
          <cell r="O29">
            <v>1.0189410409602475</v>
          </cell>
          <cell r="P29">
            <v>0.93593095133195936</v>
          </cell>
          <cell r="Q29">
            <v>0.995137223505835</v>
          </cell>
          <cell r="R29">
            <v>1.0053215453503557</v>
          </cell>
          <cell r="S29">
            <v>1.0749400603147445</v>
          </cell>
          <cell r="T29">
            <v>1.0624699138473104</v>
          </cell>
          <cell r="U29">
            <v>1.0634399672204589</v>
          </cell>
          <cell r="V29">
            <v>0.98900001084745692</v>
          </cell>
          <cell r="W29">
            <v>1.0209790390347924</v>
          </cell>
          <cell r="X29">
            <v>0.99696257706589242</v>
          </cell>
          <cell r="Y29">
            <v>1</v>
          </cell>
          <cell r="Z29">
            <v>0.98900001084745692</v>
          </cell>
        </row>
        <row r="30">
          <cell r="C30">
            <v>0.97744711106645388</v>
          </cell>
          <cell r="D30">
            <v>0.94640000000000002</v>
          </cell>
          <cell r="E30">
            <v>0.94640000000000002</v>
          </cell>
          <cell r="F30">
            <v>1.0976341936886445</v>
          </cell>
          <cell r="G30">
            <v>0.9932276931300037</v>
          </cell>
          <cell r="H30">
            <v>0.9755508546302496</v>
          </cell>
          <cell r="I30">
            <v>1.0161656486952713</v>
          </cell>
          <cell r="J30">
            <v>0.95838447755460854</v>
          </cell>
          <cell r="K30">
            <v>0.97020552702546825</v>
          </cell>
          <cell r="L30">
            <v>1.0795388073492937</v>
          </cell>
          <cell r="M30">
            <v>1.0115000159792931</v>
          </cell>
          <cell r="N30">
            <v>1.0161287004105954</v>
          </cell>
          <cell r="O30">
            <v>1.0302740442713794</v>
          </cell>
          <cell r="P30">
            <v>0.94634068864162746</v>
          </cell>
          <cell r="Q30">
            <v>1.006205472791774</v>
          </cell>
          <cell r="R30">
            <v>1.0165030680726819</v>
          </cell>
          <cell r="S30">
            <v>1.0868959034627785</v>
          </cell>
          <cell r="T30">
            <v>1.0742870598524041</v>
          </cell>
          <cell r="U30">
            <v>1.0752679024838592</v>
          </cell>
          <cell r="V30">
            <v>1</v>
          </cell>
          <cell r="W30">
            <v>1.0323347096426554</v>
          </cell>
          <cell r="X30">
            <v>1.0080511285450973</v>
          </cell>
          <cell r="Y30">
            <v>1.0111223347137452</v>
          </cell>
          <cell r="Z30">
            <v>1</v>
          </cell>
        </row>
        <row r="35">
          <cell r="C35">
            <v>1</v>
          </cell>
          <cell r="D35">
            <v>1.0564883797632827</v>
          </cell>
          <cell r="E35">
            <v>1.0319598161524466</v>
          </cell>
          <cell r="F35">
            <v>0.98631379372443007</v>
          </cell>
          <cell r="G35">
            <v>1.0319598161524466</v>
          </cell>
          <cell r="H35">
            <v>0.99329849279588001</v>
          </cell>
          <cell r="I35">
            <v>0.99618373310284902</v>
          </cell>
          <cell r="J35">
            <v>0.99593490107989358</v>
          </cell>
          <cell r="K35">
            <v>0.99953652538857651</v>
          </cell>
          <cell r="L35">
            <v>0.99953652538857651</v>
          </cell>
          <cell r="M35">
            <v>1.016987679079665</v>
          </cell>
          <cell r="N35">
            <v>0.99108442069876046</v>
          </cell>
          <cell r="O35">
            <v>1.0072822285418261</v>
          </cell>
          <cell r="P35">
            <v>1.0080951997231959</v>
          </cell>
          <cell r="Q35">
            <v>1.0221479140528664</v>
          </cell>
          <cell r="R35">
            <v>0.99127258324581358</v>
          </cell>
          <cell r="S35">
            <v>1.0433678429060247</v>
          </cell>
          <cell r="T35">
            <v>1.0193878386773862</v>
          </cell>
          <cell r="U35">
            <v>1.032011785131977</v>
          </cell>
          <cell r="V35">
            <v>0.99538462572361075</v>
          </cell>
          <cell r="W35">
            <v>0.96783410234161693</v>
          </cell>
          <cell r="X35">
            <v>0.98735739841575454</v>
          </cell>
          <cell r="Y35">
            <v>0.96697895601099526</v>
          </cell>
          <cell r="Z35">
            <v>0.98303921657991655</v>
          </cell>
        </row>
        <row r="36">
          <cell r="C36">
            <v>0.94653194408447772</v>
          </cell>
          <cell r="D36">
            <v>1</v>
          </cell>
          <cell r="E36">
            <v>0.97678293099983549</v>
          </cell>
          <cell r="F36">
            <v>0.93357751265132127</v>
          </cell>
          <cell r="G36">
            <v>0.97678293099983549</v>
          </cell>
          <cell r="H36">
            <v>0.94018875344226593</v>
          </cell>
          <cell r="I36">
            <v>0.94291972555917214</v>
          </cell>
          <cell r="J36">
            <v>0.94268419810073367</v>
          </cell>
          <cell r="K36">
            <v>0.94609325055949323</v>
          </cell>
          <cell r="L36">
            <v>0.94609325055949323</v>
          </cell>
          <cell r="M36">
            <v>0.96261132498923629</v>
          </cell>
          <cell r="N36">
            <v>0.93809306347583621</v>
          </cell>
          <cell r="O36">
            <v>0.95342480602343982</v>
          </cell>
          <cell r="P36">
            <v>0.9541943092162265</v>
          </cell>
          <cell r="Q36">
            <v>0.96749565223035339</v>
          </cell>
          <cell r="R36">
            <v>0.93827116533730215</v>
          </cell>
          <cell r="S36">
            <v>0.98758099274106748</v>
          </cell>
          <cell r="T36">
            <v>0.96488315271938041</v>
          </cell>
          <cell r="U36">
            <v>0.97683212129906261</v>
          </cell>
          <cell r="V36">
            <v>0.94216334489796949</v>
          </cell>
          <cell r="W36">
            <v>0.91608589444066602</v>
          </cell>
          <cell r="X36">
            <v>0.93456531782865637</v>
          </cell>
          <cell r="Y36">
            <v>0.91527647112186605</v>
          </cell>
          <cell r="Z36">
            <v>0.93047802078067032</v>
          </cell>
        </row>
        <row r="37">
          <cell r="C37">
            <v>0.96902997999320817</v>
          </cell>
          <cell r="D37">
            <v>1.0237689135050707</v>
          </cell>
          <cell r="E37">
            <v>1</v>
          </cell>
          <cell r="F37">
            <v>0.95576763579980961</v>
          </cell>
          <cell r="G37">
            <v>1</v>
          </cell>
          <cell r="H37">
            <v>0.96253601860127547</v>
          </cell>
          <cell r="I37">
            <v>0.96533190295821314</v>
          </cell>
          <cell r="J37">
            <v>0.96509077726798698</v>
          </cell>
          <cell r="K37">
            <v>0.9685808591997731</v>
          </cell>
          <cell r="L37">
            <v>0.9685808591997731</v>
          </cell>
          <cell r="M37">
            <v>0.98549155031190694</v>
          </cell>
          <cell r="N37">
            <v>0.96039051636130013</v>
          </cell>
          <cell r="O37">
            <v>0.97608667777139979</v>
          </cell>
          <cell r="P37">
            <v>0.97687447121901771</v>
          </cell>
          <cell r="Q37">
            <v>0.99049197270474865</v>
          </cell>
          <cell r="R37">
            <v>0.96057285151050642</v>
          </cell>
          <cell r="S37">
            <v>1.0110547199367819</v>
          </cell>
          <cell r="T37">
            <v>0.9878173769188674</v>
          </cell>
          <cell r="U37">
            <v>1.0000503594991947</v>
          </cell>
          <cell r="V37">
            <v>0.96455754395049742</v>
          </cell>
          <cell r="W37">
            <v>0.93786026082884155</v>
          </cell>
          <cell r="X37">
            <v>0.95677892003296472</v>
          </cell>
          <cell r="Y37">
            <v>0.93703159839718797</v>
          </cell>
          <cell r="Z37">
            <v>0.95259447237497552</v>
          </cell>
        </row>
        <row r="38">
          <cell r="C38">
            <v>1.0138761176845041</v>
          </cell>
          <cell r="D38">
            <v>1.0711483368531891</v>
          </cell>
          <cell r="E38">
            <v>1.0462794120070571</v>
          </cell>
          <cell r="F38">
            <v>1</v>
          </cell>
          <cell r="G38">
            <v>1.0462794120070571</v>
          </cell>
          <cell r="H38">
            <v>1.0070816195777563</v>
          </cell>
          <cell r="I38">
            <v>1.0100068958187729</v>
          </cell>
          <cell r="J38">
            <v>1.0097546109733833</v>
          </cell>
          <cell r="K38">
            <v>1.0134062118448288</v>
          </cell>
          <cell r="L38">
            <v>1.0134062118448288</v>
          </cell>
          <cell r="M38">
            <v>1.0310995197982653</v>
          </cell>
          <cell r="N38">
            <v>1.0048368247556552</v>
          </cell>
          <cell r="O38">
            <v>1.0212593952865821</v>
          </cell>
          <cell r="P38">
            <v>1.0220836473517387</v>
          </cell>
          <cell r="Q38">
            <v>1.0363313587992347</v>
          </cell>
          <cell r="R38">
            <v>1.005027598268355</v>
          </cell>
          <cell r="S38">
            <v>1.057845737882416</v>
          </cell>
          <cell r="T38">
            <v>1.0335329842930261</v>
          </cell>
          <cell r="U38">
            <v>1.0463321021142638</v>
          </cell>
          <cell r="V38">
            <v>1.0091966999314976</v>
          </cell>
          <cell r="W38">
            <v>0.98126388224478556</v>
          </cell>
          <cell r="X38">
            <v>1.0010580858728375</v>
          </cell>
          <cell r="Y38">
            <v>0.98039686980304286</v>
          </cell>
          <cell r="Z38">
            <v>0.99667998443766226</v>
          </cell>
        </row>
        <row r="39">
          <cell r="C39">
            <v>0.96902997999320817</v>
          </cell>
          <cell r="D39">
            <v>1.0237689135050707</v>
          </cell>
          <cell r="E39">
            <v>1</v>
          </cell>
          <cell r="F39">
            <v>0.95576763579980961</v>
          </cell>
          <cell r="G39">
            <v>1</v>
          </cell>
          <cell r="H39">
            <v>0.96253601860127547</v>
          </cell>
          <cell r="I39">
            <v>0.96533190295821314</v>
          </cell>
          <cell r="J39">
            <v>0.96509077726798698</v>
          </cell>
          <cell r="K39">
            <v>0.9685808591997731</v>
          </cell>
          <cell r="L39">
            <v>0.9685808591997731</v>
          </cell>
          <cell r="M39">
            <v>0.98549155031190694</v>
          </cell>
          <cell r="N39">
            <v>0.96039051636130013</v>
          </cell>
          <cell r="O39">
            <v>0.97608667777139979</v>
          </cell>
          <cell r="P39">
            <v>0.97687447121901771</v>
          </cell>
          <cell r="Q39">
            <v>0.99049197270474865</v>
          </cell>
          <cell r="R39">
            <v>0.96057285151050642</v>
          </cell>
          <cell r="S39">
            <v>1.0110547199367819</v>
          </cell>
          <cell r="T39">
            <v>0.9878173769188674</v>
          </cell>
          <cell r="U39">
            <v>1.0000503594991947</v>
          </cell>
          <cell r="V39">
            <v>0.96455754395049742</v>
          </cell>
          <cell r="W39">
            <v>0.93786026082884155</v>
          </cell>
          <cell r="X39">
            <v>0.95677892003296472</v>
          </cell>
          <cell r="Y39">
            <v>0.93703159839718797</v>
          </cell>
          <cell r="Z39">
            <v>0.95259447237497552</v>
          </cell>
        </row>
        <row r="40">
          <cell r="C40">
            <v>1.0067467203994813</v>
          </cell>
          <cell r="D40">
            <v>1.0636162114668466</v>
          </cell>
          <cell r="E40">
            <v>1.0389221604955272</v>
          </cell>
          <cell r="F40">
            <v>0.99296817711684038</v>
          </cell>
          <cell r="G40">
            <v>1.0389221604955272</v>
          </cell>
          <cell r="H40">
            <v>1</v>
          </cell>
          <cell r="I40">
            <v>1.0029047062166054</v>
          </cell>
          <cell r="J40">
            <v>1.0026541953935646</v>
          </cell>
          <cell r="K40">
            <v>1.0062801188544421</v>
          </cell>
          <cell r="L40">
            <v>1.0062801188544421</v>
          </cell>
          <cell r="M40">
            <v>1.023849010600133</v>
          </cell>
          <cell r="N40">
            <v>0.99777099017749693</v>
          </cell>
          <cell r="O40">
            <v>1.0140780801011642</v>
          </cell>
          <cell r="P40">
            <v>1.0148965361717874</v>
          </cell>
          <cell r="Q40">
            <v>1.0290440602358941</v>
          </cell>
          <cell r="R40">
            <v>0.99796042220464454</v>
          </cell>
          <cell r="S40">
            <v>1.0504071540159214</v>
          </cell>
          <cell r="T40">
            <v>1.0262653634035741</v>
          </cell>
          <cell r="U40">
            <v>1.0389744800952321</v>
          </cell>
          <cell r="V40">
            <v>1.0021002074833103</v>
          </cell>
          <cell r="W40">
            <v>0.9743638084231987</v>
          </cell>
          <cell r="X40">
            <v>0.99401882271722486</v>
          </cell>
          <cell r="Y40">
            <v>0.97350289265938372</v>
          </cell>
          <cell r="Z40">
            <v>0.98967150731590636</v>
          </cell>
        </row>
        <row r="41">
          <cell r="C41">
            <v>1.0038308865828036</v>
          </cell>
          <cell r="D41">
            <v>1.0605356669222059</v>
          </cell>
          <cell r="E41">
            <v>1.0359131371661374</v>
          </cell>
          <cell r="F41">
            <v>0.99009225000324319</v>
          </cell>
          <cell r="G41">
            <v>1.0359131371661374</v>
          </cell>
          <cell r="H41">
            <v>0.99710370666465098</v>
          </cell>
          <cell r="I41">
            <v>1</v>
          </cell>
          <cell r="J41">
            <v>0.99975021472978642</v>
          </cell>
          <cell r="K41">
            <v>1.0033656364527099</v>
          </cell>
          <cell r="L41">
            <v>1.0033656364527099</v>
          </cell>
          <cell r="M41">
            <v>1.020883643534328</v>
          </cell>
          <cell r="N41">
            <v>0.99488115270844113</v>
          </cell>
          <cell r="O41">
            <v>1.0111410125162437</v>
          </cell>
          <cell r="P41">
            <v>1.0119570980980044</v>
          </cell>
          <cell r="Q41">
            <v>1.0260636467824524</v>
          </cell>
          <cell r="R41">
            <v>0.9950700360848711</v>
          </cell>
          <cell r="S41">
            <v>1.0473648667763422</v>
          </cell>
          <cell r="T41">
            <v>1.0232929978712488</v>
          </cell>
          <cell r="U41">
            <v>1.0359653052329345</v>
          </cell>
          <cell r="V41">
            <v>0.99919783133102447</v>
          </cell>
          <cell r="W41">
            <v>0.9715417650186573</v>
          </cell>
          <cell r="X41">
            <v>0.99113985262577742</v>
          </cell>
          <cell r="Y41">
            <v>0.97068334271943135</v>
          </cell>
          <cell r="Z41">
            <v>0.98680512832508238</v>
          </cell>
        </row>
        <row r="42">
          <cell r="C42">
            <v>1.0040816913994064</v>
          </cell>
          <cell r="D42">
            <v>1.0608006392965352</v>
          </cell>
          <cell r="E42">
            <v>1.0361719576585688</v>
          </cell>
          <cell r="F42">
            <v>0.99033962225339089</v>
          </cell>
          <cell r="G42">
            <v>1.0361719576585688</v>
          </cell>
          <cell r="H42">
            <v>0.99735283071096825</v>
          </cell>
          <cell r="I42">
            <v>1.0002498476784834</v>
          </cell>
          <cell r="J42">
            <v>1</v>
          </cell>
          <cell r="K42">
            <v>1.0036163250276475</v>
          </cell>
          <cell r="L42">
            <v>1.0036163250276475</v>
          </cell>
          <cell r="M42">
            <v>1.0211387089426667</v>
          </cell>
          <cell r="N42">
            <v>0.99512972145481227</v>
          </cell>
          <cell r="O42">
            <v>1.0113936437508402</v>
          </cell>
          <cell r="P42">
            <v>1.012209933229689</v>
          </cell>
          <cell r="Q42">
            <v>1.0263200064025773</v>
          </cell>
          <cell r="R42">
            <v>0.99531865202331538</v>
          </cell>
          <cell r="S42">
            <v>1.0476265484568315</v>
          </cell>
          <cell r="T42">
            <v>1.0235486652511754</v>
          </cell>
          <cell r="U42">
            <v>1.0362241387594362</v>
          </cell>
          <cell r="V42">
            <v>0.99944747858952809</v>
          </cell>
          <cell r="W42">
            <v>0.97178450247319681</v>
          </cell>
          <cell r="X42">
            <v>0.99138748661700837</v>
          </cell>
          <cell r="Y42">
            <v>0.97092586569915229</v>
          </cell>
          <cell r="Z42">
            <v>0.98705167929550996</v>
          </cell>
        </row>
        <row r="43">
          <cell r="C43">
            <v>1.0004636895197434</v>
          </cell>
          <cell r="D43">
            <v>1.0569782623527098</v>
          </cell>
          <cell r="E43">
            <v>1.0324383251039928</v>
          </cell>
          <cell r="F43">
            <v>0.98677113709375852</v>
          </cell>
          <cell r="G43">
            <v>1.0324383251039928</v>
          </cell>
          <cell r="H43">
            <v>0.99375907489696647</v>
          </cell>
          <cell r="I43">
            <v>0.99664565305962771</v>
          </cell>
          <cell r="J43">
            <v>0.99639670565587102</v>
          </cell>
          <cell r="K43">
            <v>1</v>
          </cell>
          <cell r="L43">
            <v>1</v>
          </cell>
          <cell r="M43">
            <v>1.0174592456081626</v>
          </cell>
          <cell r="N43">
            <v>0.99154397615781953</v>
          </cell>
          <cell r="O43">
            <v>1.0077492947546247</v>
          </cell>
          <cell r="P43">
            <v>1.0085626429022112</v>
          </cell>
          <cell r="Q43">
            <v>1.0226218733282404</v>
          </cell>
          <cell r="R43">
            <v>0.99173222595387367</v>
          </cell>
          <cell r="S43">
            <v>1.0438516416400176</v>
          </cell>
          <cell r="T43">
            <v>1.0198605181347349</v>
          </cell>
          <cell r="U43">
            <v>1.0324903181809946</v>
          </cell>
          <cell r="V43">
            <v>0.9958461751426726</v>
          </cell>
          <cell r="W43">
            <v>0.96828287687172299</v>
          </cell>
          <cell r="X43">
            <v>0.98781522569364111</v>
          </cell>
          <cell r="Y43">
            <v>0.96742733401871006</v>
          </cell>
          <cell r="Z43">
            <v>0.98349504156214151</v>
          </cell>
        </row>
        <row r="44">
          <cell r="C44">
            <v>1.0004636895197434</v>
          </cell>
          <cell r="D44">
            <v>1.0569782623527098</v>
          </cell>
          <cell r="E44">
            <v>1.0324383251039928</v>
          </cell>
          <cell r="F44">
            <v>0.98677113709375852</v>
          </cell>
          <cell r="G44">
            <v>1.0324383251039928</v>
          </cell>
          <cell r="H44">
            <v>0.99375907489696647</v>
          </cell>
          <cell r="I44">
            <v>0.99664565305962771</v>
          </cell>
          <cell r="J44">
            <v>0.99639670565587102</v>
          </cell>
          <cell r="K44">
            <v>1</v>
          </cell>
          <cell r="L44">
            <v>1</v>
          </cell>
          <cell r="M44">
            <v>1.0174592456081626</v>
          </cell>
          <cell r="N44">
            <v>0.99154397615781953</v>
          </cell>
          <cell r="O44">
            <v>1.0077492947546247</v>
          </cell>
          <cell r="P44">
            <v>1.0085626429022112</v>
          </cell>
          <cell r="Q44">
            <v>1.0226218733282404</v>
          </cell>
          <cell r="R44">
            <v>0.99173222595387367</v>
          </cell>
          <cell r="S44">
            <v>1.0438516416400176</v>
          </cell>
          <cell r="T44">
            <v>1.0198605181347349</v>
          </cell>
          <cell r="U44">
            <v>1.0324903181809946</v>
          </cell>
          <cell r="V44">
            <v>0.9958461751426726</v>
          </cell>
          <cell r="W44">
            <v>0.96828287687172299</v>
          </cell>
          <cell r="X44">
            <v>0.98781522569364111</v>
          </cell>
          <cell r="Y44">
            <v>0.96742733401871006</v>
          </cell>
          <cell r="Z44">
            <v>0.98349504156214151</v>
          </cell>
        </row>
        <row r="45">
          <cell r="C45">
            <v>0.983296081723391</v>
          </cell>
          <cell r="D45">
            <v>1.0388408842075298</v>
          </cell>
          <cell r="E45">
            <v>1.0147220437186917</v>
          </cell>
          <cell r="F45">
            <v>0.96983848871896494</v>
          </cell>
          <cell r="G45">
            <v>1.0147220437186917</v>
          </cell>
          <cell r="H45">
            <v>0.97670651594793878</v>
          </cell>
          <cell r="I45">
            <v>0.9795435614366117</v>
          </cell>
          <cell r="J45">
            <v>0.97929888588343228</v>
          </cell>
          <cell r="K45">
            <v>0.98284034895399996</v>
          </cell>
          <cell r="L45">
            <v>0.98284034895399996</v>
          </cell>
          <cell r="M45">
            <v>1</v>
          </cell>
          <cell r="N45">
            <v>0.97452942753018801</v>
          </cell>
          <cell r="O45">
            <v>0.99045666851478276</v>
          </cell>
          <cell r="P45">
            <v>0.99125605989197774</v>
          </cell>
          <cell r="Q45">
            <v>1.0050740388299211</v>
          </cell>
          <cell r="R45">
            <v>0.97471444702543242</v>
          </cell>
          <cell r="S45">
            <v>1.0259395117256807</v>
          </cell>
          <cell r="T45">
            <v>1.0023600675279503</v>
          </cell>
          <cell r="U45">
            <v>1.0147731446126351</v>
          </cell>
          <cell r="V45">
            <v>0.97875780228173048</v>
          </cell>
          <cell r="W45">
            <v>0.95166748059078721</v>
          </cell>
          <cell r="X45">
            <v>0.97086466112281244</v>
          </cell>
          <cell r="Y45">
            <v>0.95082661855458683</v>
          </cell>
          <cell r="Z45">
            <v>0.96661860984346382</v>
          </cell>
        </row>
        <row r="46">
          <cell r="C46">
            <v>1.0089957819082189</v>
          </cell>
          <cell r="D46">
            <v>1.0659923188162008</v>
          </cell>
          <cell r="E46">
            <v>1.0412431015965995</v>
          </cell>
          <cell r="F46">
            <v>0.995186457505843</v>
          </cell>
          <cell r="G46">
            <v>1.0412431015965995</v>
          </cell>
          <cell r="H46">
            <v>1.0022339894068344</v>
          </cell>
          <cell r="I46">
            <v>1.0051451847063575</v>
          </cell>
          <cell r="J46">
            <v>1.0048941142447918</v>
          </cell>
          <cell r="K46">
            <v>1.0085281379802711</v>
          </cell>
          <cell r="L46">
            <v>1.0085281379802711</v>
          </cell>
          <cell r="M46">
            <v>1.0261362784440113</v>
          </cell>
          <cell r="N46">
            <v>1</v>
          </cell>
          <cell r="O46">
            <v>1.016343519789813</v>
          </cell>
          <cell r="P46">
            <v>1.0171638042826281</v>
          </cell>
          <cell r="Q46">
            <v>1.031342933765627</v>
          </cell>
          <cell r="R46">
            <v>1.0001898552162896</v>
          </cell>
          <cell r="S46">
            <v>1.0527537524708561</v>
          </cell>
          <cell r="T46">
            <v>1.0285580293540186</v>
          </cell>
          <cell r="U46">
            <v>1.041295538077736</v>
          </cell>
          <cell r="V46">
            <v>1.0043388887314144</v>
          </cell>
          <cell r="W46">
            <v>0.9765405268496189</v>
          </cell>
          <cell r="X46">
            <v>0.99623945023736904</v>
          </cell>
          <cell r="Y46">
            <v>0.97567768780910735</v>
          </cell>
          <cell r="Z46">
            <v>0.9918824229794958</v>
          </cell>
        </row>
        <row r="47">
          <cell r="C47">
            <v>0.99277041891986118</v>
          </cell>
          <cell r="D47">
            <v>1.0488504113615595</v>
          </cell>
          <cell r="E47">
            <v>1.0244991789901272</v>
          </cell>
          <cell r="F47">
            <v>0.97918315818224</v>
          </cell>
          <cell r="G47">
            <v>1.0244991789901272</v>
          </cell>
          <cell r="H47">
            <v>0.98611736080543255</v>
          </cell>
          <cell r="I47">
            <v>0.98898174203366651</v>
          </cell>
          <cell r="J47">
            <v>0.98873470896199644</v>
          </cell>
          <cell r="K47">
            <v>0.99231029503571955</v>
          </cell>
          <cell r="L47">
            <v>0.99231029503571955</v>
          </cell>
          <cell r="M47">
            <v>1.0096352841962564</v>
          </cell>
          <cell r="N47">
            <v>0.98391929552205637</v>
          </cell>
          <cell r="O47">
            <v>1</v>
          </cell>
          <cell r="P47">
            <v>1.0008070937402984</v>
          </cell>
          <cell r="Q47">
            <v>1.0147582128323265</v>
          </cell>
          <cell r="R47">
            <v>0.98410609773271929</v>
          </cell>
          <cell r="S47">
            <v>1.035824730489326</v>
          </cell>
          <cell r="T47">
            <v>1.0120180916455608</v>
          </cell>
          <cell r="U47">
            <v>1.0245507722557066</v>
          </cell>
          <cell r="V47">
            <v>0.98818841186601825</v>
          </cell>
          <cell r="W47">
            <v>0.96083706722661477</v>
          </cell>
          <cell r="X47">
            <v>0.98021921804883294</v>
          </cell>
          <cell r="Y47">
            <v>0.95998810324572581</v>
          </cell>
          <cell r="Z47">
            <v>0.97593225485869584</v>
          </cell>
        </row>
        <row r="48">
          <cell r="C48">
            <v>0.99196980629863263</v>
          </cell>
          <cell r="D48">
            <v>1.0480045734305399</v>
          </cell>
          <cell r="E48">
            <v>1.0236729789367149</v>
          </cell>
          <cell r="F48">
            <v>0.97839350291049232</v>
          </cell>
          <cell r="G48">
            <v>1.0236729789367149</v>
          </cell>
          <cell r="H48">
            <v>0.98532211349545284</v>
          </cell>
          <cell r="I48">
            <v>0.98818418476388181</v>
          </cell>
          <cell r="J48">
            <v>0.9879373509102698</v>
          </cell>
          <cell r="K48">
            <v>0.99151005347811449</v>
          </cell>
          <cell r="L48">
            <v>0.99151005347811449</v>
          </cell>
          <cell r="M48">
            <v>1.0088210710247512</v>
          </cell>
          <cell r="N48">
            <v>0.98312582082614197</v>
          </cell>
          <cell r="O48">
            <v>0.99919355713469016</v>
          </cell>
          <cell r="P48">
            <v>1</v>
          </cell>
          <cell r="Q48">
            <v>1.0139398683115735</v>
          </cell>
          <cell r="R48">
            <v>0.98331247239149489</v>
          </cell>
          <cell r="S48">
            <v>1.0349893970257114</v>
          </cell>
          <cell r="T48">
            <v>1.0112019568759887</v>
          </cell>
          <cell r="U48">
            <v>1.0237245305952734</v>
          </cell>
          <cell r="V48">
            <v>0.98739149437168705</v>
          </cell>
          <cell r="W48">
            <v>0.96006220702902467</v>
          </cell>
          <cell r="X48">
            <v>0.97942872725399788</v>
          </cell>
          <cell r="Y48">
            <v>0.95921392768908098</v>
          </cell>
          <cell r="Z48">
            <v>0.97514522125473935</v>
          </cell>
        </row>
        <row r="49">
          <cell r="C49">
            <v>0.97833198723162385</v>
          </cell>
          <cell r="D49">
            <v>1.033596376060931</v>
          </cell>
          <cell r="E49">
            <v>1.0095992976796042</v>
          </cell>
          <cell r="F49">
            <v>0.96494233384838357</v>
          </cell>
          <cell r="G49">
            <v>1.0095992976796042</v>
          </cell>
          <cell r="H49">
            <v>0.97177568837117012</v>
          </cell>
          <cell r="I49">
            <v>0.97459841125432789</v>
          </cell>
          <cell r="J49">
            <v>0.97435497092682299</v>
          </cell>
          <cell r="K49">
            <v>0.97787855519399858</v>
          </cell>
          <cell r="L49">
            <v>0.97787855519399858</v>
          </cell>
          <cell r="M49">
            <v>0.99495157706408566</v>
          </cell>
          <cell r="N49">
            <v>0.96960959081652109</v>
          </cell>
          <cell r="O49">
            <v>0.98545642435242342</v>
          </cell>
          <cell r="P49">
            <v>0.98625178006385505</v>
          </cell>
          <cell r="Q49">
            <v>1</v>
          </cell>
          <cell r="R49">
            <v>0.96979367625510204</v>
          </cell>
          <cell r="S49">
            <v>1.0207601351638238</v>
          </cell>
          <cell r="T49">
            <v>0.99729972997299743</v>
          </cell>
          <cell r="U49">
            <v>1.0096501405946228</v>
          </cell>
          <cell r="V49">
            <v>0.9738166189439863</v>
          </cell>
          <cell r="W49">
            <v>0.94686306065440884</v>
          </cell>
          <cell r="X49">
            <v>0.96596332569993137</v>
          </cell>
          <cell r="Y49">
            <v>0.94602644364539801</v>
          </cell>
          <cell r="Z49">
            <v>0.96173871028324842</v>
          </cell>
        </row>
        <row r="50">
          <cell r="C50">
            <v>1.008804255158162</v>
          </cell>
          <cell r="D50">
            <v>1.0657899730303517</v>
          </cell>
          <cell r="E50">
            <v>1.0410454536868226</v>
          </cell>
          <cell r="F50">
            <v>0.99499755203039464</v>
          </cell>
          <cell r="G50">
            <v>1.0410454536868226</v>
          </cell>
          <cell r="H50">
            <v>1.0020437461746725</v>
          </cell>
          <cell r="I50">
            <v>1.0049543888734966</v>
          </cell>
          <cell r="J50">
            <v>1.0047033660699196</v>
          </cell>
          <cell r="K50">
            <v>1.0083366999980001</v>
          </cell>
          <cell r="L50">
            <v>1.0083366999980001</v>
          </cell>
          <cell r="M50">
            <v>1.0259414980989894</v>
          </cell>
          <cell r="N50">
            <v>0.99981018082187145</v>
          </cell>
          <cell r="O50">
            <v>1.0161505982981902</v>
          </cell>
          <cell r="P50">
            <v>1.016970727085277</v>
          </cell>
          <cell r="Q50">
            <v>1.031147165097571</v>
          </cell>
          <cell r="R50">
            <v>1</v>
          </cell>
          <cell r="S50">
            <v>1.0525539196187903</v>
          </cell>
          <cell r="T50">
            <v>1.0283627893142293</v>
          </cell>
          <cell r="U50">
            <v>1.0410978802145092</v>
          </cell>
          <cell r="V50">
            <v>1.004148245948993</v>
          </cell>
          <cell r="W50">
            <v>0.97635516072940309</v>
          </cell>
          <cell r="X50">
            <v>0.99605034488370581</v>
          </cell>
          <cell r="Y50">
            <v>0.97549248547228906</v>
          </cell>
          <cell r="Z50">
            <v>0.99169414467316575</v>
          </cell>
        </row>
        <row r="51">
          <cell r="C51">
            <v>0.9584347522296307</v>
          </cell>
          <cell r="D51">
            <v>1.0125751784919059</v>
          </cell>
          <cell r="E51">
            <v>0.98906615070500536</v>
          </cell>
          <cell r="F51">
            <v>0.94531741650894119</v>
          </cell>
          <cell r="G51">
            <v>0.98906615070500536</v>
          </cell>
          <cell r="H51">
            <v>0.95201179483288489</v>
          </cell>
          <cell r="I51">
            <v>0.95477710941161764</v>
          </cell>
          <cell r="J51">
            <v>0.95453862015334956</v>
          </cell>
          <cell r="K51">
            <v>0.95799054205526624</v>
          </cell>
          <cell r="L51">
            <v>0.95799054205526624</v>
          </cell>
          <cell r="M51">
            <v>0.97471633421930592</v>
          </cell>
          <cell r="N51">
            <v>0.94988975119106356</v>
          </cell>
          <cell r="O51">
            <v>0.96541429313779525</v>
          </cell>
          <cell r="P51">
            <v>0.96619347297058134</v>
          </cell>
          <cell r="Q51">
            <v>0.97966208274729294</v>
          </cell>
          <cell r="R51">
            <v>0.95007009271522724</v>
          </cell>
          <cell r="S51">
            <v>1</v>
          </cell>
          <cell r="T51">
            <v>0.97701673058865945</v>
          </cell>
          <cell r="U51">
            <v>0.98911595958102527</v>
          </cell>
          <cell r="V51">
            <v>0.95401121712859249</v>
          </cell>
          <cell r="W51">
            <v>0.92760583807717456</v>
          </cell>
          <cell r="X51">
            <v>0.94631764351269643</v>
          </cell>
          <cell r="Y51">
            <v>0.92678623611566513</v>
          </cell>
          <cell r="Z51">
            <v>0.94217894797478252</v>
          </cell>
        </row>
        <row r="52">
          <cell r="C52">
            <v>0.98098090055445308</v>
          </cell>
          <cell r="D52">
            <v>1.0363949222055002</v>
          </cell>
          <cell r="E52">
            <v>1.0123328697852347</v>
          </cell>
          <cell r="F52">
            <v>0.96755499359707042</v>
          </cell>
          <cell r="G52">
            <v>1.0123328697852347</v>
          </cell>
          <cell r="H52">
            <v>0.97440684998228333</v>
          </cell>
          <cell r="I52">
            <v>0.97723721561692978</v>
          </cell>
          <cell r="J52">
            <v>0.97699311615496409</v>
          </cell>
          <cell r="K52">
            <v>0.98052624081275475</v>
          </cell>
          <cell r="L52">
            <v>0.98052624081275475</v>
          </cell>
          <cell r="M52">
            <v>0.99764548927635288</v>
          </cell>
          <cell r="N52">
            <v>0.97223488754255849</v>
          </cell>
          <cell r="O52">
            <v>0.9881246276674569</v>
          </cell>
          <cell r="P52">
            <v>0.98892213686908192</v>
          </cell>
          <cell r="Q52">
            <v>1.0027075812274366</v>
          </cell>
          <cell r="R52">
            <v>0.97241947140741725</v>
          </cell>
          <cell r="S52">
            <v>1.0235239261435092</v>
          </cell>
          <cell r="T52">
            <v>1</v>
          </cell>
          <cell r="U52">
            <v>1.0123838503615756</v>
          </cell>
          <cell r="V52">
            <v>0.97645330654040485</v>
          </cell>
          <cell r="W52">
            <v>0.94942676930239001</v>
          </cell>
          <cell r="X52">
            <v>0.96857874986698889</v>
          </cell>
          <cell r="Y52">
            <v>0.94858788708487096</v>
          </cell>
          <cell r="Z52">
            <v>0.9643426959609106</v>
          </cell>
        </row>
        <row r="53">
          <cell r="C53">
            <v>0.96898118258612398</v>
          </cell>
          <cell r="D53">
            <v>1.0237173596115237</v>
          </cell>
          <cell r="E53">
            <v>0.99994964303675671</v>
          </cell>
          <cell r="F53">
            <v>0.95571950624410451</v>
          </cell>
          <cell r="G53">
            <v>0.99994964303675671</v>
          </cell>
          <cell r="H53">
            <v>0.96248754821036631</v>
          </cell>
          <cell r="I53">
            <v>0.96528329177505823</v>
          </cell>
          <cell r="J53">
            <v>0.96504217822718963</v>
          </cell>
          <cell r="K53">
            <v>0.96853208440904814</v>
          </cell>
          <cell r="L53">
            <v>0.96853208440904814</v>
          </cell>
          <cell r="M53">
            <v>0.9854419239501313</v>
          </cell>
          <cell r="N53">
            <v>0.96034215401136847</v>
          </cell>
          <cell r="O53">
            <v>0.97603752501044494</v>
          </cell>
          <cell r="P53">
            <v>0.97682527878717718</v>
          </cell>
          <cell r="Q53">
            <v>0.99044209453688636</v>
          </cell>
          <cell r="R53">
            <v>0.96052447997873036</v>
          </cell>
          <cell r="S53">
            <v>1.0110038062914131</v>
          </cell>
          <cell r="T53">
            <v>0.98776763343552676</v>
          </cell>
          <cell r="U53">
            <v>1</v>
          </cell>
          <cell r="V53">
            <v>0.96450897176171069</v>
          </cell>
          <cell r="W53">
            <v>0.93781303303415964</v>
          </cell>
          <cell r="X53">
            <v>0.95673073955205656</v>
          </cell>
          <cell r="Y53">
            <v>0.93698441233142971</v>
          </cell>
          <cell r="Z53">
            <v>0.95254650261014429</v>
          </cell>
        </row>
        <row r="54">
          <cell r="C54">
            <v>1.0046367747271905</v>
          </cell>
          <cell r="D54">
            <v>1.0613870783821395</v>
          </cell>
          <cell r="E54">
            <v>1.0367447813474584</v>
          </cell>
          <cell r="F54">
            <v>0.99088710859625095</v>
          </cell>
          <cell r="G54">
            <v>1.0367447813474584</v>
          </cell>
          <cell r="H54">
            <v>0.99790419414383247</v>
          </cell>
          <cell r="I54">
            <v>1.0008028126601387</v>
          </cell>
          <cell r="J54">
            <v>1.0005528268591479</v>
          </cell>
          <cell r="K54">
            <v>1.0041711510884022</v>
          </cell>
          <cell r="L54">
            <v>1.0041711510884022</v>
          </cell>
          <cell r="M54">
            <v>1.0217032218478859</v>
          </cell>
          <cell r="N54">
            <v>0.99567985589316876</v>
          </cell>
          <cell r="O54">
            <v>1.011952769322277</v>
          </cell>
          <cell r="P54">
            <v>1.0127695100678746</v>
          </cell>
          <cell r="Q54">
            <v>1.0268873836681973</v>
          </cell>
          <cell r="R54">
            <v>0.9958688909075647</v>
          </cell>
          <cell r="S54">
            <v>1.0482057045511746</v>
          </cell>
          <cell r="T54">
            <v>1.0241145104449711</v>
          </cell>
          <cell r="U54">
            <v>1.0367969912954398</v>
          </cell>
          <cell r="V54">
            <v>1</v>
          </cell>
          <cell r="W54">
            <v>0.97232173104746766</v>
          </cell>
          <cell r="X54">
            <v>0.99193555224743335</v>
          </cell>
          <cell r="Y54">
            <v>0.97146261959595215</v>
          </cell>
          <cell r="Z54">
            <v>0.9875973479751915</v>
          </cell>
        </row>
        <row r="55">
          <cell r="C55">
            <v>1.0332349289827252</v>
          </cell>
          <cell r="D55">
            <v>1.0916006960357898</v>
          </cell>
          <cell r="E55">
            <v>1.0662569273552991</v>
          </cell>
          <cell r="F55">
            <v>1.0190938626135437</v>
          </cell>
          <cell r="G55">
            <v>1.0662569273552991</v>
          </cell>
          <cell r="H55">
            <v>1.0263106976625991</v>
          </cell>
          <cell r="I55">
            <v>1.0292918287262682</v>
          </cell>
          <cell r="J55">
            <v>1.0290347267887012</v>
          </cell>
          <cell r="K55">
            <v>1.0327560508255056</v>
          </cell>
          <cell r="L55">
            <v>1.0327560508255056</v>
          </cell>
          <cell r="M55">
            <v>1.0507871923701841</v>
          </cell>
          <cell r="N55">
            <v>1.0240230410365689</v>
          </cell>
          <cell r="O55">
            <v>1.0407591818729747</v>
          </cell>
          <cell r="P55">
            <v>1.0415991720938225</v>
          </cell>
          <cell r="Q55">
            <v>1.0561189273862541</v>
          </cell>
          <cell r="R55">
            <v>1.0242174571525107</v>
          </cell>
          <cell r="S55">
            <v>1.0780440990678655</v>
          </cell>
          <cell r="T55">
            <v>1.0532671211016829</v>
          </cell>
          <cell r="U55">
            <v>1.0663106235201738</v>
          </cell>
          <cell r="V55">
            <v>1.0284661630700314</v>
          </cell>
          <cell r="W55">
            <v>1</v>
          </cell>
          <cell r="X55">
            <v>1.0201721514326703</v>
          </cell>
          <cell r="Y55">
            <v>0.9991164329418103</v>
          </cell>
          <cell r="Z55">
            <v>1.0157104551301839</v>
          </cell>
        </row>
        <row r="56">
          <cell r="C56">
            <v>1.012804483568494</v>
          </cell>
          <cell r="D56">
            <v>1.0700161678622664</v>
          </cell>
          <cell r="E56">
            <v>1.0451735286617165</v>
          </cell>
          <cell r="F56">
            <v>0.99894303248955341</v>
          </cell>
          <cell r="G56">
            <v>1.0451735286617165</v>
          </cell>
          <cell r="H56">
            <v>1.0060171670254947</v>
          </cell>
          <cell r="I56">
            <v>1.0089393513445652</v>
          </cell>
          <cell r="J56">
            <v>1.0086873331560606</v>
          </cell>
          <cell r="K56">
            <v>1.012335074404024</v>
          </cell>
          <cell r="L56">
            <v>1.012335074404024</v>
          </cell>
          <cell r="M56">
            <v>1.0300096811058013</v>
          </cell>
          <cell r="N56">
            <v>1.0037747448785881</v>
          </cell>
          <cell r="O56">
            <v>1.0201799572860257</v>
          </cell>
          <cell r="P56">
            <v>1.0210033381435293</v>
          </cell>
          <cell r="Q56">
            <v>1.0352359902229269</v>
          </cell>
          <cell r="R56">
            <v>1.0039653167498832</v>
          </cell>
          <cell r="S56">
            <v>1.0567276293064098</v>
          </cell>
          <cell r="T56">
            <v>1.0324405735076534</v>
          </cell>
          <cell r="U56">
            <v>1.0452261630771915</v>
          </cell>
          <cell r="V56">
            <v>1.0081300118080201</v>
          </cell>
          <cell r="W56">
            <v>0.98022671820207818</v>
          </cell>
          <cell r="X56">
            <v>1</v>
          </cell>
          <cell r="Y56">
            <v>0.97936062216431752</v>
          </cell>
          <cell r="Z56">
            <v>0.99562652607579927</v>
          </cell>
        </row>
        <row r="57">
          <cell r="C57">
            <v>1.0341486686796411</v>
          </cell>
          <cell r="D57">
            <v>1.09256605140771</v>
          </cell>
          <cell r="E57">
            <v>1.0671998700049399</v>
          </cell>
          <cell r="F57">
            <v>1.0199950966804856</v>
          </cell>
          <cell r="G57">
            <v>1.0671998700049399</v>
          </cell>
          <cell r="H57">
            <v>1.0272183139263535</v>
          </cell>
          <cell r="I57">
            <v>1.0302020813486261</v>
          </cell>
          <cell r="J57">
            <v>1.029944752043362</v>
          </cell>
          <cell r="K57">
            <v>1.0336693670272707</v>
          </cell>
          <cell r="L57">
            <v>1.0336693670272707</v>
          </cell>
          <cell r="M57">
            <v>1.0517164543838338</v>
          </cell>
          <cell r="N57">
            <v>1.0249286342147566</v>
          </cell>
          <cell r="O57">
            <v>1.0416795756311914</v>
          </cell>
          <cell r="P57">
            <v>1.0425203086960799</v>
          </cell>
          <cell r="Q57">
            <v>1.0570529045114441</v>
          </cell>
          <cell r="R57">
            <v>1.0251232222622868</v>
          </cell>
          <cell r="S57">
            <v>1.0789974656844143</v>
          </cell>
          <cell r="T57">
            <v>1.0541985762364359</v>
          </cell>
          <cell r="U57">
            <v>1.0672536136559339</v>
          </cell>
          <cell r="V57">
            <v>1.0293756855162548</v>
          </cell>
          <cell r="W57">
            <v>1.0008843484393386</v>
          </cell>
          <cell r="X57">
            <v>1.0210743390826467</v>
          </cell>
          <cell r="Y57">
            <v>1</v>
          </cell>
          <cell r="Z57">
            <v>1.016608697085998</v>
          </cell>
        </row>
        <row r="58">
          <cell r="C58">
            <v>1.0172534148526562</v>
          </cell>
          <cell r="D58">
            <v>1.0747164120663493</v>
          </cell>
          <cell r="E58">
            <v>1.0497646469717956</v>
          </cell>
          <cell r="F58">
            <v>1.0033310747824549</v>
          </cell>
          <cell r="G58">
            <v>1.0497646469717956</v>
          </cell>
          <cell r="H58">
            <v>1.0104362837646055</v>
          </cell>
          <cell r="I58">
            <v>1.0133713043195403</v>
          </cell>
          <cell r="J58">
            <v>1.0131181790944641</v>
          </cell>
          <cell r="K58">
            <v>1.0167819437214882</v>
          </cell>
          <cell r="L58">
            <v>1.0167819437214882</v>
          </cell>
          <cell r="M58">
            <v>1.0345341894068665</v>
          </cell>
          <cell r="N58">
            <v>1.0081840113630807</v>
          </cell>
          <cell r="O58">
            <v>1.0246612867045664</v>
          </cell>
          <cell r="P58">
            <v>1.0254882844149915</v>
          </cell>
          <cell r="Q58">
            <v>1.0397834560547978</v>
          </cell>
          <cell r="R58">
            <v>1.0083754203566178</v>
          </cell>
          <cell r="S58">
            <v>1.0613695011436033</v>
          </cell>
          <cell r="T58">
            <v>1.0369757599538398</v>
          </cell>
          <cell r="U58">
            <v>1.0498175125936895</v>
          </cell>
          <cell r="V58">
            <v>1.0125584096091762</v>
          </cell>
          <cell r="W58">
            <v>0.98453254561786496</v>
          </cell>
          <cell r="X58">
            <v>1.004392685218461</v>
          </cell>
          <cell r="Y58">
            <v>0.9836626450928414</v>
          </cell>
          <cell r="Z58">
            <v>1</v>
          </cell>
        </row>
        <row r="63">
          <cell r="C63">
            <v>1</v>
          </cell>
          <cell r="D63">
            <v>1.0792509498423717</v>
          </cell>
          <cell r="E63">
            <v>1.0174372799898954</v>
          </cell>
          <cell r="F63">
            <v>0.93699078116724888</v>
          </cell>
          <cell r="G63">
            <v>1.0229835508893881</v>
          </cell>
          <cell r="H63">
            <v>0.98315933773468078</v>
          </cell>
          <cell r="I63">
            <v>0.98661871971019877</v>
          </cell>
          <cell r="J63">
            <v>1.0101688243065943</v>
          </cell>
          <cell r="K63">
            <v>0.98551973017748262</v>
          </cell>
          <cell r="L63">
            <v>1.0100653155570216</v>
          </cell>
          <cell r="M63">
            <v>1.0236901931316178</v>
          </cell>
          <cell r="N63">
            <v>0.9874065623635585</v>
          </cell>
          <cell r="O63">
            <v>0.9719492328457584</v>
          </cell>
          <cell r="P63">
            <v>0.95902146773850305</v>
          </cell>
          <cell r="Q63">
            <v>0.99426608151729179</v>
          </cell>
          <cell r="R63">
            <v>0.95832315329886331</v>
          </cell>
          <cell r="S63">
            <v>0.98924406123995412</v>
          </cell>
          <cell r="T63">
            <v>0.99298198209810207</v>
          </cell>
          <cell r="U63">
            <v>1.0001422625181986</v>
          </cell>
          <cell r="V63">
            <v>0.96146997056581174</v>
          </cell>
          <cell r="W63">
            <v>0.99919428769627272</v>
          </cell>
          <cell r="X63">
            <v>0.99919428769627272</v>
          </cell>
          <cell r="Y63">
            <v>0.97753832545700881</v>
          </cell>
          <cell r="Z63">
            <v>0.96820563436021467</v>
          </cell>
        </row>
        <row r="64">
          <cell r="C64">
            <v>0.92656856141387078</v>
          </cell>
          <cell r="D64">
            <v>1</v>
          </cell>
          <cell r="E64">
            <v>0.94272539684907908</v>
          </cell>
          <cell r="F64">
            <v>0.86818620016419679</v>
          </cell>
          <cell r="G64">
            <v>0.9478643970976337</v>
          </cell>
          <cell r="H64">
            <v>0.91096453320543713</v>
          </cell>
          <cell r="I64">
            <v>0.91416988778587394</v>
          </cell>
          <cell r="J64">
            <v>0.93599067432290217</v>
          </cell>
          <cell r="K64">
            <v>0.91315159863553619</v>
          </cell>
          <cell r="L64">
            <v>0.93589476636971691</v>
          </cell>
          <cell r="M64">
            <v>0.94851914958345074</v>
          </cell>
          <cell r="N64">
            <v>0.91489987801981787</v>
          </cell>
          <cell r="O64">
            <v>0.90057760244520979</v>
          </cell>
          <cell r="P64">
            <v>0.88859914172748367</v>
          </cell>
          <cell r="Q64">
            <v>0.92125569281408348</v>
          </cell>
          <cell r="R64">
            <v>0.88795210552173209</v>
          </cell>
          <cell r="S64">
            <v>0.91660244671031943</v>
          </cell>
          <cell r="T64">
            <v>0.92006588666253242</v>
          </cell>
          <cell r="U64">
            <v>0.92670037739070121</v>
          </cell>
          <cell r="V64">
            <v>0.89086784746980097</v>
          </cell>
          <cell r="W64">
            <v>0.92582201372369288</v>
          </cell>
          <cell r="X64">
            <v>0.92582201372369288</v>
          </cell>
          <cell r="Y64">
            <v>0.90575627994562491</v>
          </cell>
          <cell r="Z64">
            <v>0.89710890178194835</v>
          </cell>
        </row>
        <row r="65">
          <cell r="C65">
            <v>0.98286156765351806</v>
          </cell>
          <cell r="D65">
            <v>1.0607542804536219</v>
          </cell>
          <cell r="E65">
            <v>1</v>
          </cell>
          <cell r="F65">
            <v>0.92093222805493669</v>
          </cell>
          <cell r="G65">
            <v>1.0054512165109066</v>
          </cell>
          <cell r="H65">
            <v>0.96630952793910296</v>
          </cell>
          <cell r="I65">
            <v>0.96970962153067297</v>
          </cell>
          <cell r="J65">
            <v>0.99285611425269049</v>
          </cell>
          <cell r="K65">
            <v>0.96862946695571273</v>
          </cell>
          <cell r="L65">
            <v>0.99275437948081968</v>
          </cell>
          <cell r="M65">
            <v>1.0061457480128746</v>
          </cell>
          <cell r="N65">
            <v>0.97048396179601837</v>
          </cell>
          <cell r="O65">
            <v>0.9552915466744164</v>
          </cell>
          <cell r="P65">
            <v>0.94258534319484288</v>
          </cell>
          <cell r="Q65">
            <v>0.97722591954480598</v>
          </cell>
          <cell r="R65">
            <v>0.94189899676998345</v>
          </cell>
          <cell r="S65">
            <v>0.97228996882223417</v>
          </cell>
          <cell r="T65">
            <v>0.97596382757663824</v>
          </cell>
          <cell r="U65">
            <v>0.98300139201517311</v>
          </cell>
          <cell r="V65">
            <v>0.94499188252209565</v>
          </cell>
          <cell r="W65">
            <v>0.98206966399559903</v>
          </cell>
          <cell r="X65">
            <v>0.98206966399559903</v>
          </cell>
          <cell r="Y65">
            <v>0.96078485100007072</v>
          </cell>
          <cell r="Z65">
            <v>0.95161210759824955</v>
          </cell>
        </row>
        <row r="66">
          <cell r="C66">
            <v>1.0672463594084223</v>
          </cell>
          <cell r="D66">
            <v>1.1518266471073528</v>
          </cell>
          <cell r="E66">
            <v>1.0858562329956234</v>
          </cell>
          <cell r="F66">
            <v>1</v>
          </cell>
          <cell r="G66">
            <v>1.0917754704214</v>
          </cell>
          <cell r="H66">
            <v>1.0492732239157334</v>
          </cell>
          <cell r="I66">
            <v>1.0529652367349083</v>
          </cell>
          <cell r="J66">
            <v>1.0780990001290989</v>
          </cell>
          <cell r="K66">
            <v>1.0517923441570889</v>
          </cell>
          <cell r="L66">
            <v>1.0779885307929504</v>
          </cell>
          <cell r="M66">
            <v>1.0925296317818238</v>
          </cell>
          <cell r="N66">
            <v>1.053806058938493</v>
          </cell>
          <cell r="O66">
            <v>1.0373092802844446</v>
          </cell>
          <cell r="P66">
            <v>1.0235121700384391</v>
          </cell>
          <cell r="Q66">
            <v>1.0611268557826072</v>
          </cell>
          <cell r="R66">
            <v>1.0227668964950112</v>
          </cell>
          <cell r="S66">
            <v>1.0557671229247434</v>
          </cell>
          <cell r="T66">
            <v>1.0597564053523585</v>
          </cell>
          <cell r="U66">
            <v>1.0673981885630499</v>
          </cell>
          <cell r="V66">
            <v>1.0261253257668854</v>
          </cell>
          <cell r="W66">
            <v>1.0663864658855389</v>
          </cell>
          <cell r="X66">
            <v>1.0663864658855389</v>
          </cell>
          <cell r="Y66">
            <v>1.0432742190261981</v>
          </cell>
          <cell r="Z66">
            <v>1.0333139384296612</v>
          </cell>
        </row>
        <row r="67">
          <cell r="C67">
            <v>0.97753282458021329</v>
          </cell>
          <cell r="D67">
            <v>1.0550032294302918</v>
          </cell>
          <cell r="E67">
            <v>0.9945783381417318</v>
          </cell>
          <cell r="F67">
            <v>0.91593924492004131</v>
          </cell>
          <cell r="G67">
            <v>1</v>
          </cell>
          <cell r="H67">
            <v>0.96107052442819441</v>
          </cell>
          <cell r="I67">
            <v>0.96445218386202436</v>
          </cell>
          <cell r="J67">
            <v>0.98747318412729823</v>
          </cell>
          <cell r="K67">
            <v>0.96337788551992432</v>
          </cell>
          <cell r="L67">
            <v>0.98737200092695976</v>
          </cell>
          <cell r="M67">
            <v>1.0006907659870146</v>
          </cell>
          <cell r="N67">
            <v>0.96522232591628787</v>
          </cell>
          <cell r="O67">
            <v>0.95011227893228567</v>
          </cell>
          <cell r="P67">
            <v>0.9374749641914808</v>
          </cell>
          <cell r="Q67">
            <v>0.97192773104989882</v>
          </cell>
          <cell r="R67">
            <v>0.93679233890485458</v>
          </cell>
          <cell r="S67">
            <v>0.96701854138309384</v>
          </cell>
          <cell r="T67">
            <v>0.97067248171761655</v>
          </cell>
          <cell r="U67">
            <v>0.97767189086145989</v>
          </cell>
          <cell r="V67">
            <v>0.93986845607625247</v>
          </cell>
          <cell r="W67">
            <v>0.9767452143561518</v>
          </cell>
          <cell r="X67">
            <v>0.9767452143561518</v>
          </cell>
          <cell r="Y67">
            <v>0.95557580041940171</v>
          </cell>
          <cell r="Z67">
            <v>0.94645278853061787</v>
          </cell>
        </row>
        <row r="68">
          <cell r="C68">
            <v>1.0171291281270056</v>
          </cell>
          <cell r="D68">
            <v>1.0977375776434142</v>
          </cell>
          <cell r="E68">
            <v>1.0348650935200343</v>
          </cell>
          <cell r="F68">
            <v>0.95304061631168568</v>
          </cell>
          <cell r="G68">
            <v>1.0405063672043915</v>
          </cell>
          <cell r="H68">
            <v>1</v>
          </cell>
          <cell r="I68">
            <v>1.0035186381726169</v>
          </cell>
          <cell r="J68">
            <v>1.0274721355280483</v>
          </cell>
          <cell r="K68">
            <v>1.0024008239073847</v>
          </cell>
          <cell r="L68">
            <v>1.0273668537638421</v>
          </cell>
          <cell r="M68">
            <v>1.0412251136121284</v>
          </cell>
          <cell r="N68">
            <v>1.00431997588373</v>
          </cell>
          <cell r="O68">
            <v>0.9885978757881182</v>
          </cell>
          <cell r="P68">
            <v>0.97544866933594476</v>
          </cell>
          <cell r="Q68">
            <v>1.0112969926199371</v>
          </cell>
          <cell r="R68">
            <v>0.97473839337879542</v>
          </cell>
          <cell r="S68">
            <v>1.0061889495138125</v>
          </cell>
          <cell r="T68">
            <v>1.0099908976972682</v>
          </cell>
          <cell r="U68">
            <v>1.0172738274781061</v>
          </cell>
          <cell r="V68">
            <v>0.97793911288190183</v>
          </cell>
          <cell r="W68">
            <v>1.0163096146739943</v>
          </cell>
          <cell r="X68">
            <v>1.0163096146739943</v>
          </cell>
          <cell r="Y68">
            <v>0.99428270468282032</v>
          </cell>
          <cell r="Z68">
            <v>0.98479015272445947</v>
          </cell>
        </row>
        <row r="69">
          <cell r="C69">
            <v>1.0135627674829966</v>
          </cell>
          <cell r="D69">
            <v>1.093888579530887</v>
          </cell>
          <cell r="E69">
            <v>1.0312365452469308</v>
          </cell>
          <cell r="F69">
            <v>0.94969896926593167</v>
          </cell>
          <cell r="G69">
            <v>1.0368580389290312</v>
          </cell>
          <cell r="H69">
            <v>0.99649369923111319</v>
          </cell>
          <cell r="I69">
            <v>1</v>
          </cell>
          <cell r="J69">
            <v>1.0238695091892367</v>
          </cell>
          <cell r="K69">
            <v>0.99888610512778542</v>
          </cell>
          <cell r="L69">
            <v>1.023764596574561</v>
          </cell>
          <cell r="M69">
            <v>1.0375742651956859</v>
          </cell>
          <cell r="N69">
            <v>1.0007985279800804</v>
          </cell>
          <cell r="O69">
            <v>0.98513155429612242</v>
          </cell>
          <cell r="P69">
            <v>0.97202845291664253</v>
          </cell>
          <cell r="Q69">
            <v>1.0077510811971411</v>
          </cell>
          <cell r="R69">
            <v>0.97132066740062784</v>
          </cell>
          <cell r="S69">
            <v>1.0026609484264868</v>
          </cell>
          <cell r="T69">
            <v>1.0064495658361037</v>
          </cell>
          <cell r="U69">
            <v>1.0137069594746511</v>
          </cell>
          <cell r="V69">
            <v>0.97451016421847947</v>
          </cell>
          <cell r="W69">
            <v>1.0127461274906358</v>
          </cell>
          <cell r="X69">
            <v>1.0127461274906358</v>
          </cell>
          <cell r="Y69">
            <v>0.99079645047090015</v>
          </cell>
          <cell r="Z69">
            <v>0.98133718225476951</v>
          </cell>
        </row>
        <row r="70">
          <cell r="C70">
            <v>0.98993353975898601</v>
          </cell>
          <cell r="D70">
            <v>1.0683867130657068</v>
          </cell>
          <cell r="E70">
            <v>1.0071952880631516</v>
          </cell>
          <cell r="F70">
            <v>0.92755860072243212</v>
          </cell>
          <cell r="G70">
            <v>1.0126857276471488</v>
          </cell>
          <cell r="H70">
            <v>0.97326240335079295</v>
          </cell>
          <cell r="I70">
            <v>0.97668696159519586</v>
          </cell>
          <cell r="J70">
            <v>1</v>
          </cell>
          <cell r="K70">
            <v>0.97559903499691614</v>
          </cell>
          <cell r="L70">
            <v>0.99989753321713948</v>
          </cell>
          <cell r="M70">
            <v>1.0133852565033425</v>
          </cell>
          <cell r="N70">
            <v>0.97746687346180938</v>
          </cell>
          <cell r="O70">
            <v>0.9621651445370325</v>
          </cell>
          <cell r="P70">
            <v>0.94936751626323446</v>
          </cell>
          <cell r="Q70">
            <v>0.98425734153870914</v>
          </cell>
          <cell r="R70">
            <v>0.94867623137813706</v>
          </cell>
          <cell r="S70">
            <v>0.97928587522882293</v>
          </cell>
          <cell r="T70">
            <v>0.98298616845526821</v>
          </cell>
          <cell r="U70">
            <v>0.99007437019720135</v>
          </cell>
          <cell r="V70">
            <v>0.95179137133418212</v>
          </cell>
          <cell r="W70">
            <v>0.98913593812612999</v>
          </cell>
          <cell r="X70">
            <v>0.98913593812612999</v>
          </cell>
          <cell r="Y70">
            <v>0.96769797476972841</v>
          </cell>
          <cell r="Z70">
            <v>0.95845923083680185</v>
          </cell>
        </row>
        <row r="71">
          <cell r="C71">
            <v>1.0146930288446987</v>
          </cell>
          <cell r="D71">
            <v>1.095108415179074</v>
          </cell>
          <cell r="E71">
            <v>1.0323865152924587</v>
          </cell>
          <cell r="F71">
            <v>0.95075801374215596</v>
          </cell>
          <cell r="G71">
            <v>1.0380142777102581</v>
          </cell>
          <cell r="H71">
            <v>0.99760492624295116</v>
          </cell>
          <cell r="I71">
            <v>1.0011151370176203</v>
          </cell>
          <cell r="J71">
            <v>1.0250112639801463</v>
          </cell>
          <cell r="K71">
            <v>1</v>
          </cell>
          <cell r="L71">
            <v>1.0249062343735305</v>
          </cell>
          <cell r="M71">
            <v>1.0387313026673359</v>
          </cell>
          <cell r="N71">
            <v>1.0019145554658109</v>
          </cell>
          <cell r="O71">
            <v>0.98623011095954383</v>
          </cell>
          <cell r="P71">
            <v>0.97311239782667003</v>
          </cell>
          <cell r="Q71">
            <v>1.0088748617323309</v>
          </cell>
          <cell r="R71">
            <v>0.97240382303282602</v>
          </cell>
          <cell r="S71">
            <v>1.0037790527661996</v>
          </cell>
          <cell r="T71">
            <v>1.0075718950033354</v>
          </cell>
          <cell r="U71">
            <v>1.0148373816301806</v>
          </cell>
          <cell r="V71">
            <v>0.97559687657664673</v>
          </cell>
          <cell r="W71">
            <v>1.0138754781868522</v>
          </cell>
          <cell r="X71">
            <v>1.0138754781868522</v>
          </cell>
          <cell r="Y71">
            <v>0.99190132426974709</v>
          </cell>
          <cell r="Z71">
            <v>0.9824315076734691</v>
          </cell>
        </row>
        <row r="72">
          <cell r="C72">
            <v>0.99003498545886526</v>
          </cell>
          <cell r="D72">
            <v>1.068496198433659</v>
          </cell>
          <cell r="E72">
            <v>1.0072985027001036</v>
          </cell>
          <cell r="F72">
            <v>0.92765365440800807</v>
          </cell>
          <cell r="G72">
            <v>1.0127895049294338</v>
          </cell>
          <cell r="H72">
            <v>0.97336214063790227</v>
          </cell>
          <cell r="I72">
            <v>0.97678704982173092</v>
          </cell>
          <cell r="J72">
            <v>1.000102477283378</v>
          </cell>
          <cell r="K72">
            <v>0.97569901173568885</v>
          </cell>
          <cell r="L72">
            <v>1</v>
          </cell>
          <cell r="M72">
            <v>1.0134891054714443</v>
          </cell>
          <cell r="N72">
            <v>0.9775670416115938</v>
          </cell>
          <cell r="O72">
            <v>0.96226374460720576</v>
          </cell>
          <cell r="P72">
            <v>0.94946480486722851</v>
          </cell>
          <cell r="Q72">
            <v>0.98435820555721498</v>
          </cell>
          <cell r="R72">
            <v>0.94877344914113404</v>
          </cell>
          <cell r="S72">
            <v>0.97938622978496681</v>
          </cell>
          <cell r="T72">
            <v>0.98308690220740969</v>
          </cell>
          <cell r="U72">
            <v>0.99017583032900136</v>
          </cell>
          <cell r="V72">
            <v>0.95188890832825912</v>
          </cell>
          <cell r="W72">
            <v>0.98923730208996064</v>
          </cell>
          <cell r="X72">
            <v>0.98923730208996064</v>
          </cell>
          <cell r="Y72">
            <v>0.96779714182931331</v>
          </cell>
          <cell r="Z72">
            <v>0.95855745113500657</v>
          </cell>
        </row>
        <row r="73">
          <cell r="C73">
            <v>0.97685804426909073</v>
          </cell>
          <cell r="D73">
            <v>1.0542749721385778</v>
          </cell>
          <cell r="E73">
            <v>0.99389179149739248</v>
          </cell>
          <cell r="F73">
            <v>0.91530698198920624</v>
          </cell>
          <cell r="G73">
            <v>0.99930971084125753</v>
          </cell>
          <cell r="H73">
            <v>0.96040710786439465</v>
          </cell>
          <cell r="I73">
            <v>0.96378643297537891</v>
          </cell>
          <cell r="J73">
            <v>0.98679154209374631</v>
          </cell>
          <cell r="K73">
            <v>0.96271287620977763</v>
          </cell>
          <cell r="L73">
            <v>0.98669042873907409</v>
          </cell>
          <cell r="M73">
            <v>1</v>
          </cell>
          <cell r="N73">
            <v>0.96455604340893175</v>
          </cell>
          <cell r="O73">
            <v>0.94945642672655062</v>
          </cell>
          <cell r="P73">
            <v>0.93682783538710701</v>
          </cell>
          <cell r="Q73">
            <v>0.97125681987407397</v>
          </cell>
          <cell r="R73">
            <v>0.93614568130931564</v>
          </cell>
          <cell r="S73">
            <v>0.96635101896767417</v>
          </cell>
          <cell r="T73">
            <v>0.97000243702679723</v>
          </cell>
          <cell r="U73">
            <v>0.97699701455439103</v>
          </cell>
          <cell r="V73">
            <v>0.93921967507037907</v>
          </cell>
          <cell r="W73">
            <v>0.97607097772382823</v>
          </cell>
          <cell r="X73">
            <v>0.97607097772382823</v>
          </cell>
          <cell r="Y73">
            <v>0.95491617680401553</v>
          </cell>
          <cell r="Z73">
            <v>0.94579946243143365</v>
          </cell>
        </row>
        <row r="74">
          <cell r="C74">
            <v>1.0127540550331127</v>
          </cell>
          <cell r="D74">
            <v>1.0930157758512005</v>
          </cell>
          <cell r="E74">
            <v>1.030413731051627</v>
          </cell>
          <cell r="F74">
            <v>0.94894121315577529</v>
          </cell>
          <cell r="G74">
            <v>1.0360307393954005</v>
          </cell>
          <cell r="H74">
            <v>0.99569860603446758</v>
          </cell>
          <cell r="I74">
            <v>0.99920210915808194</v>
          </cell>
          <cell r="J74">
            <v>1.0230525730845352</v>
          </cell>
          <cell r="K74">
            <v>0.99808910305238474</v>
          </cell>
          <cell r="L74">
            <v>1.0229477441786743</v>
          </cell>
          <cell r="M74">
            <v>1.0367463941916764</v>
          </cell>
          <cell r="N74">
            <v>1</v>
          </cell>
          <cell r="O74">
            <v>0.98434552685086496</v>
          </cell>
          <cell r="P74">
            <v>0.97125288031597645</v>
          </cell>
          <cell r="Q74">
            <v>1.0069470058385206</v>
          </cell>
          <cell r="R74">
            <v>0.97054565953554317</v>
          </cell>
          <cell r="S74">
            <v>1.0018609344381884</v>
          </cell>
          <cell r="T74">
            <v>1.0056465289446705</v>
          </cell>
          <cell r="U74">
            <v>1.0128981319752977</v>
          </cell>
          <cell r="V74">
            <v>0.97373261148309342</v>
          </cell>
          <cell r="W74">
            <v>1.011938066630323</v>
          </cell>
          <cell r="X74">
            <v>1.011938066630323</v>
          </cell>
          <cell r="Y74">
            <v>0.99000590305686442</v>
          </cell>
          <cell r="Z74">
            <v>0.98055418230421476</v>
          </cell>
        </row>
        <row r="75">
          <cell r="C75">
            <v>1.0288603213072272</v>
          </cell>
          <cell r="D75">
            <v>1.1103984790259527</v>
          </cell>
          <cell r="E75">
            <v>1.0468008468003551</v>
          </cell>
          <cell r="F75">
            <v>0.96403263617364543</v>
          </cell>
          <cell r="G75">
            <v>1.052507184860064</v>
          </cell>
          <cell r="H75">
            <v>1.0115336321179043</v>
          </cell>
          <cell r="I75">
            <v>1.0150928529687602</v>
          </cell>
          <cell r="J75">
            <v>1.0393226211506263</v>
          </cell>
          <cell r="K75">
            <v>1.0139621462450166</v>
          </cell>
          <cell r="L75">
            <v>1.0392161251052829</v>
          </cell>
          <cell r="M75">
            <v>1.0532342210244539</v>
          </cell>
          <cell r="N75">
            <v>1.0159034330142354</v>
          </cell>
          <cell r="O75">
            <v>1</v>
          </cell>
          <cell r="P75">
            <v>0.98669913543796484</v>
          </cell>
          <cell r="Q75">
            <v>1.0229609200947585</v>
          </cell>
          <cell r="R75">
            <v>0.98598066741922363</v>
          </cell>
          <cell r="S75">
            <v>1.0177939626986054</v>
          </cell>
          <cell r="T75">
            <v>1.0216397611537407</v>
          </cell>
          <cell r="U75">
            <v>1.029006689567411</v>
          </cell>
          <cell r="V75">
            <v>0.98921830284359136</v>
          </cell>
          <cell r="W75">
            <v>1.0280313558875331</v>
          </cell>
          <cell r="X75">
            <v>1.0280313558875331</v>
          </cell>
          <cell r="Y75">
            <v>1.0057503956198268</v>
          </cell>
          <cell r="Z75">
            <v>0.99614836005931817</v>
          </cell>
        </row>
        <row r="76">
          <cell r="C76">
            <v>1.0427295255007478</v>
          </cell>
          <cell r="D76">
            <v>1.1253668308253677</v>
          </cell>
          <cell r="E76">
            <v>1.0609118921906351</v>
          </cell>
          <cell r="F76">
            <v>0.97702795264510045</v>
          </cell>
          <cell r="G76">
            <v>1.0666951526139619</v>
          </cell>
          <cell r="H76">
            <v>1.0251692697277131</v>
          </cell>
          <cell r="I76">
            <v>1.0287764694535708</v>
          </cell>
          <cell r="J76">
            <v>1.0533328588448632</v>
          </cell>
          <cell r="K76">
            <v>1.0276305206195915</v>
          </cell>
          <cell r="L76">
            <v>1.0532249272155361</v>
          </cell>
          <cell r="M76">
            <v>1.0674319893439008</v>
          </cell>
          <cell r="N76">
            <v>1.0295979762496779</v>
          </cell>
          <cell r="O76">
            <v>1.0134801623760736</v>
          </cell>
          <cell r="P76">
            <v>1</v>
          </cell>
          <cell r="Q76">
            <v>1.0367505994020134</v>
          </cell>
          <cell r="R76">
            <v>0.99927184691570414</v>
          </cell>
          <cell r="S76">
            <v>1.0315139905811701</v>
          </cell>
          <cell r="T76">
            <v>1.0354116310239461</v>
          </cell>
          <cell r="U76">
            <v>1.0428778668288456</v>
          </cell>
          <cell r="V76">
            <v>1.0025531261913068</v>
          </cell>
          <cell r="W76">
            <v>1.0418893854925921</v>
          </cell>
          <cell r="X76">
            <v>1.0418893854925921</v>
          </cell>
          <cell r="Y76">
            <v>1.0193080742625824</v>
          </cell>
          <cell r="Z76">
            <v>1.0095766017035772</v>
          </cell>
        </row>
        <row r="77">
          <cell r="C77">
            <v>1.005766985909806</v>
          </cell>
          <cell r="D77">
            <v>1.0854749748632573</v>
          </cell>
          <cell r="E77">
            <v>1.0233048264477085</v>
          </cell>
          <cell r="F77">
            <v>0.94239439379985845</v>
          </cell>
          <cell r="G77">
            <v>1.0288830826133306</v>
          </cell>
          <cell r="H77">
            <v>0.98882920378249084</v>
          </cell>
          <cell r="I77">
            <v>0.99230853596511825</v>
          </cell>
          <cell r="J77">
            <v>1.0159944536828955</v>
          </cell>
          <cell r="K77">
            <v>0.99120320857525201</v>
          </cell>
          <cell r="L77">
            <v>1.0158903479998227</v>
          </cell>
          <cell r="M77">
            <v>1.0295938000514144</v>
          </cell>
          <cell r="N77">
            <v>0.99310092209595913</v>
          </cell>
          <cell r="O77">
            <v>0.97755445037662669</v>
          </cell>
          <cell r="P77">
            <v>0.96455213103015247</v>
          </cell>
          <cell r="Q77">
            <v>1</v>
          </cell>
          <cell r="R77">
            <v>0.96384978942097865</v>
          </cell>
          <cell r="S77">
            <v>0.99494901780248413</v>
          </cell>
          <cell r="T77">
            <v>0.998708495197553</v>
          </cell>
          <cell r="U77">
            <v>1.0059100688539426</v>
          </cell>
          <cell r="V77">
            <v>0.96701475433876638</v>
          </cell>
          <cell r="W77">
            <v>1.0049566270745758</v>
          </cell>
          <cell r="X77">
            <v>1.0049566270745758</v>
          </cell>
          <cell r="Y77">
            <v>0.98317577520621469</v>
          </cell>
          <cell r="Z77">
            <v>0.97378926261136478</v>
          </cell>
        </row>
        <row r="78">
          <cell r="C78">
            <v>1.0434893454860934</v>
          </cell>
          <cell r="D78">
            <v>1.1261868672662612</v>
          </cell>
          <cell r="E78">
            <v>1.0616849613698072</v>
          </cell>
          <cell r="F78">
            <v>0.97773989696671593</v>
          </cell>
          <cell r="G78">
            <v>1.0674724359606074</v>
          </cell>
          <cell r="H78">
            <v>1.0259162938413031</v>
          </cell>
          <cell r="I78">
            <v>1.0295261220747227</v>
          </cell>
          <cell r="J78">
            <v>1.0541004053061445</v>
          </cell>
          <cell r="K78">
            <v>1.0283793382065327</v>
          </cell>
          <cell r="L78">
            <v>1.0539923950288008</v>
          </cell>
          <cell r="M78">
            <v>1.0682098096114445</v>
          </cell>
          <cell r="N78">
            <v>1.0303482274894231</v>
          </cell>
          <cell r="O78">
            <v>1.0142186688279311</v>
          </cell>
          <cell r="P78">
            <v>1.0007286836775633</v>
          </cell>
          <cell r="Q78">
            <v>1.0375060626415016</v>
          </cell>
          <cell r="R78">
            <v>1</v>
          </cell>
          <cell r="S78">
            <v>1.0322656379892847</v>
          </cell>
          <cell r="T78">
            <v>1.0361661185790323</v>
          </cell>
          <cell r="U78">
            <v>1.0436377949080957</v>
          </cell>
          <cell r="V78">
            <v>1.0032836702902523</v>
          </cell>
          <cell r="W78">
            <v>1.042648593281627</v>
          </cell>
          <cell r="X78">
            <v>1.042648593281627</v>
          </cell>
          <cell r="Y78">
            <v>1.0200508274187059</v>
          </cell>
          <cell r="Z78">
            <v>1.0103122636944883</v>
          </cell>
        </row>
        <row r="79">
          <cell r="C79">
            <v>1.0108728868653141</v>
          </cell>
          <cell r="D79">
            <v>1.0909855233192907</v>
          </cell>
          <cell r="E79">
            <v>1.0284997604277784</v>
          </cell>
          <cell r="F79">
            <v>0.94717857592472265</v>
          </cell>
          <cell r="G79">
            <v>1.0341063353032858</v>
          </cell>
          <cell r="H79">
            <v>0.99384911798444708</v>
          </cell>
          <cell r="I79">
            <v>0.99734611342880886</v>
          </cell>
          <cell r="J79">
            <v>1.0211522756481473</v>
          </cell>
          <cell r="K79">
            <v>0.99623517470723733</v>
          </cell>
          <cell r="L79">
            <v>1.0210476414596508</v>
          </cell>
          <cell r="M79">
            <v>1.0348206607866695</v>
          </cell>
          <cell r="N79">
            <v>0.99814252220620614</v>
          </cell>
          <cell r="O79">
            <v>0.98251712689331927</v>
          </cell>
          <cell r="P79">
            <v>0.96944879965863129</v>
          </cell>
          <cell r="Q79">
            <v>1.0050766241356486</v>
          </cell>
          <cell r="R79">
            <v>0.96874289252509294</v>
          </cell>
          <cell r="S79">
            <v>1</v>
          </cell>
          <cell r="T79">
            <v>1.0037785628487501</v>
          </cell>
          <cell r="U79">
            <v>1.0110166961877782</v>
          </cell>
          <cell r="V79">
            <v>0.97192392478017076</v>
          </cell>
          <cell r="W79">
            <v>1.0100584141428626</v>
          </cell>
          <cell r="X79">
            <v>1.0100584141428626</v>
          </cell>
          <cell r="Y79">
            <v>0.98816698907621148</v>
          </cell>
          <cell r="Z79">
            <v>0.97873282468497302</v>
          </cell>
        </row>
        <row r="80">
          <cell r="C80">
            <v>1.0070676185755851</v>
          </cell>
          <cell r="D80">
            <v>1.0868786839031956</v>
          </cell>
          <cell r="E80">
            <v>1.0246281386094449</v>
          </cell>
          <cell r="F80">
            <v>0.94361307461737853</v>
          </cell>
          <cell r="G80">
            <v>1.0302136084361722</v>
          </cell>
          <cell r="H80">
            <v>0.99010793293281441</v>
          </cell>
          <cell r="I80">
            <v>0.99359176450064268</v>
          </cell>
          <cell r="J80">
            <v>1.0173083122537405</v>
          </cell>
          <cell r="K80">
            <v>0.99248500772909076</v>
          </cell>
          <cell r="L80">
            <v>1.0172040719438067</v>
          </cell>
          <cell r="M80">
            <v>1.0309252449562394</v>
          </cell>
          <cell r="N80">
            <v>0.99438517532537385</v>
          </cell>
          <cell r="O80">
            <v>0.97881859929834492</v>
          </cell>
          <cell r="P80">
            <v>0.96579946567827668</v>
          </cell>
          <cell r="Q80">
            <v>1.0012931749440976</v>
          </cell>
          <cell r="R80">
            <v>0.96509621581853167</v>
          </cell>
          <cell r="S80">
            <v>0.9962356609429609</v>
          </cell>
          <cell r="T80">
            <v>1</v>
          </cell>
          <cell r="U80">
            <v>1.0072108865510001</v>
          </cell>
          <cell r="V80">
            <v>0.96826527358965009</v>
          </cell>
          <cell r="W80">
            <v>1.0062562118046137</v>
          </cell>
          <cell r="X80">
            <v>1.0062562118046137</v>
          </cell>
          <cell r="Y80">
            <v>0.98444719348435528</v>
          </cell>
          <cell r="Z80">
            <v>0.97504854248660522</v>
          </cell>
        </row>
        <row r="81">
          <cell r="C81">
            <v>0.9998577577175467</v>
          </cell>
          <cell r="D81">
            <v>1.0790974347239262</v>
          </cell>
          <cell r="E81">
            <v>1.0172925573889366</v>
          </cell>
          <cell r="F81">
            <v>0.93685750145989788</v>
          </cell>
          <cell r="G81">
            <v>1.0228380393741974</v>
          </cell>
          <cell r="H81">
            <v>0.98301949090646612</v>
          </cell>
          <cell r="I81">
            <v>0.986478380811596</v>
          </cell>
          <cell r="J81">
            <v>1.0100251355873617</v>
          </cell>
          <cell r="K81">
            <v>0.98537954760165947</v>
          </cell>
          <cell r="L81">
            <v>1.0099216415611099</v>
          </cell>
          <cell r="M81">
            <v>1.0235445811020218</v>
          </cell>
          <cell r="N81">
            <v>0.98726611140041853</v>
          </cell>
          <cell r="O81">
            <v>0.97181098056844972</v>
          </cell>
          <cell r="P81">
            <v>0.95888505433601023</v>
          </cell>
          <cell r="Q81">
            <v>0.99412465484049084</v>
          </cell>
          <cell r="R81">
            <v>0.95818683922621017</v>
          </cell>
          <cell r="S81">
            <v>0.98910334890677998</v>
          </cell>
          <cell r="T81">
            <v>0.99284073807453344</v>
          </cell>
          <cell r="U81">
            <v>1</v>
          </cell>
          <cell r="V81">
            <v>0.96133320888268814</v>
          </cell>
          <cell r="W81">
            <v>0.99905216002017649</v>
          </cell>
          <cell r="X81">
            <v>0.99905216002017649</v>
          </cell>
          <cell r="Y81">
            <v>0.9773992781744103</v>
          </cell>
          <cell r="Z81">
            <v>0.96806791458089914</v>
          </cell>
        </row>
        <row r="82">
          <cell r="C82">
            <v>1.040074085113146</v>
          </cell>
          <cell r="D82">
            <v>1.1225009442647984</v>
          </cell>
          <cell r="E82">
            <v>1.0582101481454982</v>
          </cell>
          <cell r="F82">
            <v>0.97453982948197826</v>
          </cell>
          <cell r="G82">
            <v>1.0639786807770777</v>
          </cell>
          <cell r="H82">
            <v>1.0225585487148445</v>
          </cell>
          <cell r="I82">
            <v>1.0261565622580884</v>
          </cell>
          <cell r="J82">
            <v>1.0506504157505032</v>
          </cell>
          <cell r="K82">
            <v>1.0250135317252997</v>
          </cell>
          <cell r="L82">
            <v>1.0505427589824903</v>
          </cell>
          <cell r="M82">
            <v>1.064713641060667</v>
          </cell>
          <cell r="N82">
            <v>1.0269759769849947</v>
          </cell>
          <cell r="O82">
            <v>1.0108992091284763</v>
          </cell>
          <cell r="P82">
            <v>0.99745337566198988</v>
          </cell>
          <cell r="Q82">
            <v>1.0341103850931299</v>
          </cell>
          <cell r="R82">
            <v>0.99672707691006035</v>
          </cell>
          <cell r="S82">
            <v>1.0288871119477581</v>
          </cell>
          <cell r="T82">
            <v>1.0327748265645218</v>
          </cell>
          <cell r="U82">
            <v>1.0402220486716072</v>
          </cell>
          <cell r="V82">
            <v>1</v>
          </cell>
          <cell r="W82">
            <v>1.0392360846259825</v>
          </cell>
          <cell r="X82">
            <v>1.0392360846259825</v>
          </cell>
          <cell r="Y82">
            <v>1.0167122795127352</v>
          </cell>
          <cell r="Z82">
            <v>1.0070055893585934</v>
          </cell>
        </row>
        <row r="83">
          <cell r="C83">
            <v>1.0008063619995116</v>
          </cell>
          <cell r="D83">
            <v>1.0801212167962613</v>
          </cell>
          <cell r="E83">
            <v>1.0182577027493656</v>
          </cell>
          <cell r="F83">
            <v>0.93774633492707471</v>
          </cell>
          <cell r="G83">
            <v>1.0238084459509507</v>
          </cell>
          <cell r="H83">
            <v>0.98395212006409494</v>
          </cell>
          <cell r="I83">
            <v>0.9874142915537798</v>
          </cell>
          <cell r="J83">
            <v>1.0109833860596062</v>
          </cell>
          <cell r="K83">
            <v>0.98631441583766655</v>
          </cell>
          <cell r="L83">
            <v>1.0108797938445113</v>
          </cell>
          <cell r="M83">
            <v>1.0245156580026318</v>
          </cell>
          <cell r="N83">
            <v>0.98820276949351671</v>
          </cell>
          <cell r="O83">
            <v>0.97273297577257956</v>
          </cell>
          <cell r="P83">
            <v>0.95979478620680314</v>
          </cell>
          <cell r="Q83">
            <v>0.99506781990283055</v>
          </cell>
          <cell r="R83">
            <v>0.95909590867293548</v>
          </cell>
          <cell r="S83">
            <v>0.99004175005918038</v>
          </cell>
          <cell r="T83">
            <v>0.9937826850346656</v>
          </cell>
          <cell r="U83">
            <v>1.0009487392327987</v>
          </cell>
          <cell r="V83">
            <v>0.9622452634137475</v>
          </cell>
          <cell r="W83">
            <v>1</v>
          </cell>
          <cell r="X83">
            <v>1</v>
          </cell>
          <cell r="Y83">
            <v>0.97832657521572342</v>
          </cell>
          <cell r="Z83">
            <v>0.96898635859147575</v>
          </cell>
        </row>
        <row r="84">
          <cell r="C84">
            <v>1.0008063619995116</v>
          </cell>
          <cell r="D84">
            <v>1.0801212167962613</v>
          </cell>
          <cell r="E84">
            <v>1.0182577027493656</v>
          </cell>
          <cell r="F84">
            <v>0.93774633492707471</v>
          </cell>
          <cell r="G84">
            <v>1.0238084459509507</v>
          </cell>
          <cell r="H84">
            <v>0.98395212006409494</v>
          </cell>
          <cell r="I84">
            <v>0.9874142915537798</v>
          </cell>
          <cell r="J84">
            <v>1.0109833860596062</v>
          </cell>
          <cell r="K84">
            <v>0.98631441583766655</v>
          </cell>
          <cell r="L84">
            <v>1.0108797938445113</v>
          </cell>
          <cell r="M84">
            <v>1.0245156580026318</v>
          </cell>
          <cell r="N84">
            <v>0.98820276949351671</v>
          </cell>
          <cell r="O84">
            <v>0.97273297577257956</v>
          </cell>
          <cell r="P84">
            <v>0.95979478620680314</v>
          </cell>
          <cell r="Q84">
            <v>0.99506781990283055</v>
          </cell>
          <cell r="R84">
            <v>0.95909590867293548</v>
          </cell>
          <cell r="S84">
            <v>0.99004175005918038</v>
          </cell>
          <cell r="T84">
            <v>0.9937826850346656</v>
          </cell>
          <cell r="U84">
            <v>1.0009487392327987</v>
          </cell>
          <cell r="V84">
            <v>0.9622452634137475</v>
          </cell>
          <cell r="W84">
            <v>1</v>
          </cell>
          <cell r="X84">
            <v>1</v>
          </cell>
          <cell r="Y84">
            <v>0.97832657521572342</v>
          </cell>
          <cell r="Z84">
            <v>0.96898635859147575</v>
          </cell>
        </row>
        <row r="85">
          <cell r="C85">
            <v>1.0229777942798204</v>
          </cell>
          <cell r="D85">
            <v>1.1040497561441505</v>
          </cell>
          <cell r="E85">
            <v>1.0408157445021231</v>
          </cell>
          <cell r="F85">
            <v>0.95852076257899799</v>
          </cell>
          <cell r="G85">
            <v>1.0464894564733647</v>
          </cell>
          <cell r="H85">
            <v>1.0057501707414327</v>
          </cell>
          <cell r="I85">
            <v>1.0092890416843194</v>
          </cell>
          <cell r="J85">
            <v>1.0333802757393991</v>
          </cell>
          <cell r="K85">
            <v>1.0081647997962049</v>
          </cell>
          <cell r="L85">
            <v>1.0332743885870725</v>
          </cell>
          <cell r="M85">
            <v>1.0472123357956657</v>
          </cell>
          <cell r="N85">
            <v>1.010094987224093</v>
          </cell>
          <cell r="O85">
            <v>0.99428248236851746</v>
          </cell>
          <cell r="P85">
            <v>0.98105766573412967</v>
          </cell>
          <cell r="Q85">
            <v>1.0171121229977991</v>
          </cell>
          <cell r="R85">
            <v>0.98034330556895322</v>
          </cell>
          <cell r="S85">
            <v>1.0119747077716597</v>
          </cell>
          <cell r="T85">
            <v>1.0157985178063205</v>
          </cell>
          <cell r="U85">
            <v>1.0231233256768959</v>
          </cell>
          <cell r="V85">
            <v>0.98356242975569785</v>
          </cell>
          <cell r="W85">
            <v>1.0221535684845293</v>
          </cell>
          <cell r="X85">
            <v>1.0221535684845293</v>
          </cell>
          <cell r="Y85">
            <v>1</v>
          </cell>
          <cell r="Z85">
            <v>0.99045286424710666</v>
          </cell>
        </row>
        <row r="86">
          <cell r="C86">
            <v>1.0328384431069695</v>
          </cell>
          <cell r="D86">
            <v>1.1146918707569133</v>
          </cell>
          <cell r="E86">
            <v>1.0508483362237535</v>
          </cell>
          <cell r="F86">
            <v>0.96776009962636456</v>
          </cell>
          <cell r="G86">
            <v>1.0565767380246351</v>
          </cell>
          <cell r="H86">
            <v>1.0154447597119669</v>
          </cell>
          <cell r="I86">
            <v>1.0190177424056732</v>
          </cell>
          <cell r="J86">
            <v>1.0433411957720207</v>
          </cell>
          <cell r="K86">
            <v>1.0178826637677119</v>
          </cell>
          <cell r="L86">
            <v>1.0432342879562642</v>
          </cell>
          <cell r="M86">
            <v>1.0573065852979333</v>
          </cell>
          <cell r="N86">
            <v>1.0198314565851827</v>
          </cell>
          <cell r="O86">
            <v>1.0038665324314267</v>
          </cell>
          <cell r="P86">
            <v>0.99051423964519636</v>
          </cell>
          <cell r="Q86">
            <v>1.0269162316683869</v>
          </cell>
          <cell r="R86">
            <v>0.9897929936465597</v>
          </cell>
          <cell r="S86">
            <v>1.02172929606389</v>
          </cell>
          <cell r="T86">
            <v>1.0255899644234765</v>
          </cell>
          <cell r="U86">
            <v>1.0329853773047784</v>
          </cell>
          <cell r="V86">
            <v>0.99304314749329692</v>
          </cell>
          <cell r="W86">
            <v>1.0320062724655958</v>
          </cell>
          <cell r="X86">
            <v>1.0320062724655958</v>
          </cell>
          <cell r="Y86">
            <v>1.0096391621424112</v>
          </cell>
          <cell r="Z86">
            <v>1</v>
          </cell>
        </row>
        <row r="91">
          <cell r="C91">
            <v>1</v>
          </cell>
          <cell r="D91">
            <v>0.98702230151224779</v>
          </cell>
          <cell r="E91">
            <v>0.98670750796334195</v>
          </cell>
          <cell r="F91">
            <v>0.96024630088811846</v>
          </cell>
          <cell r="G91">
            <v>0.86771314963836499</v>
          </cell>
          <cell r="H91">
            <v>0.99266448481581149</v>
          </cell>
          <cell r="I91">
            <v>0.95343343896851485</v>
          </cell>
          <cell r="J91">
            <v>0.96307685166683177</v>
          </cell>
          <cell r="K91">
            <v>0.93153298053893485</v>
          </cell>
          <cell r="L91">
            <v>0.95956227643948633</v>
          </cell>
          <cell r="M91">
            <v>0.98081870742267951</v>
          </cell>
          <cell r="N91">
            <v>0.99338673787453036</v>
          </cell>
          <cell r="O91">
            <v>0.89327783680911899</v>
          </cell>
          <cell r="P91">
            <v>0.92228788277871632</v>
          </cell>
          <cell r="Q91">
            <v>0.97910886060263069</v>
          </cell>
          <cell r="R91">
            <v>0.92646763201850457</v>
          </cell>
          <cell r="S91">
            <v>0.96297994540299081</v>
          </cell>
          <cell r="T91">
            <v>0.97951888636437956</v>
          </cell>
          <cell r="U91">
            <v>0.92849441751651718</v>
          </cell>
          <cell r="V91">
            <v>0.93143087433083926</v>
          </cell>
          <cell r="W91">
            <v>0.94972176451609258</v>
          </cell>
          <cell r="X91">
            <v>0.89430286325363817</v>
          </cell>
          <cell r="Y91">
            <v>0.90765562739272698</v>
          </cell>
          <cell r="Z91">
            <v>0.97034604332509344</v>
          </cell>
        </row>
        <row r="92">
          <cell r="C92">
            <v>1.0131483335967877</v>
          </cell>
          <cell r="D92">
            <v>1</v>
          </cell>
          <cell r="E92">
            <v>0.999681067440499</v>
          </cell>
          <cell r="F92">
            <v>0.9728719395872768</v>
          </cell>
          <cell r="G92">
            <v>0.87912213159612962</v>
          </cell>
          <cell r="H92">
            <v>1.0057163686118531</v>
          </cell>
          <cell r="I92">
            <v>0.96596949988640546</v>
          </cell>
          <cell r="J92">
            <v>0.97573970739189131</v>
          </cell>
          <cell r="K92">
            <v>0.94378108692347062</v>
          </cell>
          <cell r="L92">
            <v>0.97217892135700568</v>
          </cell>
          <cell r="M92">
            <v>0.99371483898584312</v>
          </cell>
          <cell r="N92">
            <v>1.0064481180947293</v>
          </cell>
          <cell r="O92">
            <v>0.90502295180210213</v>
          </cell>
          <cell r="P92">
            <v>0.93441443153376591</v>
          </cell>
          <cell r="Q92">
            <v>0.99198251052940478</v>
          </cell>
          <cell r="R92">
            <v>0.93864913751090984</v>
          </cell>
          <cell r="S92">
            <v>0.97564152697216577</v>
          </cell>
          <cell r="T92">
            <v>0.99239792744665234</v>
          </cell>
          <cell r="U92">
            <v>0.94070257186077944</v>
          </cell>
          <cell r="V92">
            <v>0.94367763818888872</v>
          </cell>
          <cell r="W92">
            <v>0.96220902310008005</v>
          </cell>
          <cell r="X92">
            <v>0.90606145563625939</v>
          </cell>
          <cell r="Y92">
            <v>0.91958978637268818</v>
          </cell>
          <cell r="Z92">
            <v>0.98310447680705482</v>
          </cell>
        </row>
        <row r="93">
          <cell r="C93">
            <v>1.0134715626762536</v>
          </cell>
          <cell r="D93">
            <v>1.00031903430993</v>
          </cell>
          <cell r="E93">
            <v>1</v>
          </cell>
          <cell r="F93">
            <v>0.97318231911517339</v>
          </cell>
          <cell r="G93">
            <v>0.87940260171872764</v>
          </cell>
          <cell r="H93">
            <v>1.0060372266394986</v>
          </cell>
          <cell r="I93">
            <v>0.96627767729921521</v>
          </cell>
          <cell r="J93">
            <v>0.97605100183611049</v>
          </cell>
          <cell r="K93">
            <v>0.94408218547126233</v>
          </cell>
          <cell r="L93">
            <v>0.97248907978830934</v>
          </cell>
          <cell r="M93">
            <v>0.9940318681137662</v>
          </cell>
          <cell r="N93">
            <v>1.006769209575566</v>
          </cell>
          <cell r="O93">
            <v>0.90531168517500116</v>
          </cell>
          <cell r="P93">
            <v>0.93471254179711893</v>
          </cell>
          <cell r="Q93">
            <v>0.99229898698511421</v>
          </cell>
          <cell r="R93">
            <v>0.93894859879076209</v>
          </cell>
          <cell r="S93">
            <v>0.97595279009346236</v>
          </cell>
          <cell r="T93">
            <v>0.99271453643461138</v>
          </cell>
          <cell r="U93">
            <v>0.94100268825664246</v>
          </cell>
          <cell r="V93">
            <v>0.94397870373298476</v>
          </cell>
          <cell r="W93">
            <v>0.96251600079177324</v>
          </cell>
          <cell r="X93">
            <v>0.90635052032751251</v>
          </cell>
          <cell r="Y93">
            <v>0.91988316706560236</v>
          </cell>
          <cell r="Z93">
            <v>0.98341812086540203</v>
          </cell>
        </row>
        <row r="94">
          <cell r="C94">
            <v>1.0413994816487331</v>
          </cell>
          <cell r="D94">
            <v>1.0278845131705945</v>
          </cell>
          <cell r="E94">
            <v>1.0275566873319375</v>
          </cell>
          <cell r="F94">
            <v>1</v>
          </cell>
          <cell r="G94">
            <v>0.9036360242531829</v>
          </cell>
          <cell r="H94">
            <v>1.0337602799382928</v>
          </cell>
          <cell r="I94">
            <v>0.99290508912838049</v>
          </cell>
          <cell r="J94">
            <v>1.0029477341137325</v>
          </cell>
          <cell r="K94">
            <v>0.97009796307194618</v>
          </cell>
          <cell r="L94">
            <v>0.99928765729375946</v>
          </cell>
          <cell r="M94">
            <v>1.021424093501359</v>
          </cell>
          <cell r="N94">
            <v>1.034512433899262</v>
          </cell>
          <cell r="O94">
            <v>0.93025907622131809</v>
          </cell>
          <cell r="P94">
            <v>0.96047012305666268</v>
          </cell>
          <cell r="Q94">
            <v>1.0196434599092612</v>
          </cell>
          <cell r="R94">
            <v>0.96482291174839996</v>
          </cell>
          <cell r="S94">
            <v>1.0028468159807999</v>
          </cell>
          <cell r="T94">
            <v>1.0200704605250093</v>
          </cell>
          <cell r="U94">
            <v>0.96693360511544346</v>
          </cell>
          <cell r="V94">
            <v>0.96999162971976227</v>
          </cell>
          <cell r="W94">
            <v>0.98903975327757898</v>
          </cell>
          <cell r="X94">
            <v>0.93132653822931666</v>
          </cell>
          <cell r="Y94">
            <v>0.94523209988234158</v>
          </cell>
          <cell r="Z94">
            <v>1.0105178665386514</v>
          </cell>
        </row>
        <row r="95">
          <cell r="C95">
            <v>1.1524545875751311</v>
          </cell>
          <cell r="D95">
            <v>1.1374983794167544</v>
          </cell>
          <cell r="E95">
            <v>1.1371355941471786</v>
          </cell>
          <cell r="F95">
            <v>1.1066402546605618</v>
          </cell>
          <cell r="G95">
            <v>1</v>
          </cell>
          <cell r="H95">
            <v>1.144000739448886</v>
          </cell>
          <cell r="I95">
            <v>1.0987887406867989</v>
          </cell>
          <cell r="J95">
            <v>1.1099023358908544</v>
          </cell>
          <cell r="K95">
            <v>1.0735494568996309</v>
          </cell>
          <cell r="L95">
            <v>1.1058519475467221</v>
          </cell>
          <cell r="M95">
            <v>1.1303490189487775</v>
          </cell>
          <cell r="N95">
            <v>1.1448331032997967</v>
          </cell>
          <cell r="O95">
            <v>1.0294621410098586</v>
          </cell>
          <cell r="P95">
            <v>1.0628949015732865</v>
          </cell>
          <cell r="Q95">
            <v>1.1283784981369613</v>
          </cell>
          <cell r="R95">
            <v>1.067711872759594</v>
          </cell>
          <cell r="S95">
            <v>1.1097906558225261</v>
          </cell>
          <cell r="T95">
            <v>1.1288510342071127</v>
          </cell>
          <cell r="U95">
            <v>1.0700476510048096</v>
          </cell>
          <cell r="V95">
            <v>1.0734317841316912</v>
          </cell>
          <cell r="W95">
            <v>1.0945112044365193</v>
          </cell>
          <cell r="X95">
            <v>1.0306434374382305</v>
          </cell>
          <cell r="Y95">
            <v>1.0460318917271321</v>
          </cell>
          <cell r="Z95">
            <v>1.1182797491653809</v>
          </cell>
        </row>
        <row r="96">
          <cell r="C96">
            <v>1.007389722606576</v>
          </cell>
          <cell r="D96">
            <v>0.99431612252692747</v>
          </cell>
          <cell r="E96">
            <v>0.99399900274101682</v>
          </cell>
          <cell r="F96">
            <v>0.96734225468567236</v>
          </cell>
          <cell r="G96">
            <v>0.87412530911627084</v>
          </cell>
          <cell r="H96">
            <v>1</v>
          </cell>
          <cell r="I96">
            <v>0.96047904760632596</v>
          </cell>
          <cell r="J96">
            <v>0.97019372244946422</v>
          </cell>
          <cell r="K96">
            <v>0.93841675086399445</v>
          </cell>
          <cell r="L96">
            <v>0.96665317548610874</v>
          </cell>
          <cell r="M96">
            <v>0.98806668559787358</v>
          </cell>
          <cell r="N96">
            <v>1.0007275903084745</v>
          </cell>
          <cell r="O96">
            <v>0.89987891223374061</v>
          </cell>
          <cell r="P96">
            <v>0.92910333439585724</v>
          </cell>
          <cell r="Q96">
            <v>0.98634420348412477</v>
          </cell>
          <cell r="R96">
            <v>0.93331397082309264</v>
          </cell>
          <cell r="S96">
            <v>0.97009610007521463</v>
          </cell>
          <cell r="T96">
            <v>0.98675725922251456</v>
          </cell>
          <cell r="U96">
            <v>0.93535573370371861</v>
          </cell>
          <cell r="V96">
            <v>0.93831389011934474</v>
          </cell>
          <cell r="W96">
            <v>0.95673994490929437</v>
          </cell>
          <cell r="X96">
            <v>0.90091151333934916</v>
          </cell>
          <cell r="Y96">
            <v>0.91436295070145701</v>
          </cell>
          <cell r="Z96">
            <v>0.97751663141765444</v>
          </cell>
        </row>
        <row r="97">
          <cell r="C97">
            <v>1.0488409144553015</v>
          </cell>
          <cell r="D97">
            <v>1.0352293733058822</v>
          </cell>
          <cell r="E97">
            <v>1.0348992049521832</v>
          </cell>
          <cell r="F97">
            <v>1.0071456083258148</v>
          </cell>
          <cell r="G97">
            <v>0.91009305335159263</v>
          </cell>
          <cell r="H97">
            <v>1.0411471260015164</v>
          </cell>
          <cell r="I97">
            <v>1</v>
          </cell>
          <cell r="J97">
            <v>1.0101144057929725</v>
          </cell>
          <cell r="K97">
            <v>0.97702990315372895</v>
          </cell>
          <cell r="L97">
            <v>1.0064281754976017</v>
          </cell>
          <cell r="M97">
            <v>1.02872279000807</v>
          </cell>
          <cell r="N97">
            <v>1.0419046545600912</v>
          </cell>
          <cell r="O97">
            <v>0.93690634322152988</v>
          </cell>
          <cell r="P97">
            <v>0.96733326636467265</v>
          </cell>
          <cell r="Q97">
            <v>1.0269294327057514</v>
          </cell>
          <cell r="R97">
            <v>0.9717171583795261</v>
          </cell>
          <cell r="S97">
            <v>1.0100127665385892</v>
          </cell>
          <cell r="T97">
            <v>1.0273594845006544</v>
          </cell>
          <cell r="U97">
            <v>0.97384293393466637</v>
          </cell>
          <cell r="V97">
            <v>0.97692280998505843</v>
          </cell>
          <cell r="W97">
            <v>0.99610704397316097</v>
          </cell>
          <cell r="X97">
            <v>0.93798143289494029</v>
          </cell>
          <cell r="Y97">
            <v>0.95198635824508815</v>
          </cell>
          <cell r="Z97">
            <v>1.0177386314191745</v>
          </cell>
        </row>
        <row r="98">
          <cell r="C98">
            <v>1.0383387351375584</v>
          </cell>
          <cell r="D98">
            <v>1.0248634881047891</v>
          </cell>
          <cell r="E98">
            <v>1.0245366257693886</v>
          </cell>
          <cell r="F98">
            <v>0.99706092948468816</v>
          </cell>
          <cell r="G98">
            <v>0.90098017425772681</v>
          </cell>
          <cell r="H98">
            <v>1.0307219855796257</v>
          </cell>
          <cell r="I98">
            <v>0.98998687105642014</v>
          </cell>
          <cell r="J98">
            <v>1</v>
          </cell>
          <cell r="K98">
            <v>0.96724677675171733</v>
          </cell>
          <cell r="L98">
            <v>0.9963506804038923</v>
          </cell>
          <cell r="M98">
            <v>1.0184220560645201</v>
          </cell>
          <cell r="N98">
            <v>1.0314719289070651</v>
          </cell>
          <cell r="O98">
            <v>0.92752497919879484</v>
          </cell>
          <cell r="P98">
            <v>0.95764723363714899</v>
          </cell>
          <cell r="Q98">
            <v>1.0166466558801115</v>
          </cell>
          <cell r="R98">
            <v>0.96198722917598289</v>
          </cell>
          <cell r="S98">
            <v>0.99989937847257648</v>
          </cell>
          <cell r="T98">
            <v>1.0170724015109396</v>
          </cell>
          <cell r="U98">
            <v>0.96409171906638447</v>
          </cell>
          <cell r="V98">
            <v>0.96714075592075366</v>
          </cell>
          <cell r="W98">
            <v>0.98613289570024953</v>
          </cell>
          <cell r="X98">
            <v>0.92858930386067939</v>
          </cell>
          <cell r="Y98">
            <v>0.94245399608745106</v>
          </cell>
          <cell r="Z98">
            <v>1.0075478832719118</v>
          </cell>
        </row>
        <row r="99">
          <cell r="C99">
            <v>1.0734992972781854</v>
          </cell>
          <cell r="D99">
            <v>1.0595677470712952</v>
          </cell>
          <cell r="E99">
            <v>1.0592298164177569</v>
          </cell>
          <cell r="F99">
            <v>1.0308237292173721</v>
          </cell>
          <cell r="G99">
            <v>0.9314894563758257</v>
          </cell>
          <cell r="H99">
            <v>1.0656246268827856</v>
          </cell>
          <cell r="I99">
            <v>1.0235101267342244</v>
          </cell>
          <cell r="J99">
            <v>1.033862323489231</v>
          </cell>
          <cell r="K99">
            <v>1</v>
          </cell>
          <cell r="L99">
            <v>1.0300894294524443</v>
          </cell>
          <cell r="M99">
            <v>1.0529081931755446</v>
          </cell>
          <cell r="N99">
            <v>1.0663999650337772</v>
          </cell>
          <cell r="O99">
            <v>0.95893313008876668</v>
          </cell>
          <cell r="P99">
            <v>0.99007539405113731</v>
          </cell>
          <cell r="Q99">
            <v>1.0510726738157687</v>
          </cell>
          <cell r="R99">
            <v>0.99456235192284903</v>
          </cell>
          <cell r="S99">
            <v>1.0337582946830959</v>
          </cell>
          <cell r="T99">
            <v>1.0515128361828721</v>
          </cell>
          <cell r="U99">
            <v>0.99673810473069924</v>
          </cell>
          <cell r="V99">
            <v>0.99989038905736172</v>
          </cell>
          <cell r="W99">
            <v>1.0195256468178235</v>
          </cell>
          <cell r="X99">
            <v>0.9600334952566496</v>
          </cell>
          <cell r="Y99">
            <v>0.97436767817668291</v>
          </cell>
          <cell r="Z99">
            <v>1.0416657956261555</v>
          </cell>
        </row>
        <row r="100">
          <cell r="C100">
            <v>1.0421418437900252</v>
          </cell>
          <cell r="D100">
            <v>1.028617241159848</v>
          </cell>
          <cell r="E100">
            <v>1.0282891816303781</v>
          </cell>
          <cell r="F100">
            <v>1.0007128505000948</v>
          </cell>
          <cell r="G100">
            <v>0.90428018164497559</v>
          </cell>
          <cell r="H100">
            <v>1.0344971964708252</v>
          </cell>
          <cell r="I100">
            <v>0.99361288201771247</v>
          </cell>
          <cell r="J100">
            <v>1.0036626859075646</v>
          </cell>
          <cell r="K100">
            <v>0.97078949789006308</v>
          </cell>
          <cell r="L100">
            <v>1</v>
          </cell>
          <cell r="M100">
            <v>1.0221522161772205</v>
          </cell>
          <cell r="N100">
            <v>1.0352498866051214</v>
          </cell>
          <cell r="O100">
            <v>0.93092221186902036</v>
          </cell>
          <cell r="P100">
            <v>0.96115479466420994</v>
          </cell>
          <cell r="Q100">
            <v>1.0203703132595761</v>
          </cell>
          <cell r="R100">
            <v>0.96551068624354286</v>
          </cell>
          <cell r="S100">
            <v>1.0035616958350906</v>
          </cell>
          <cell r="T100">
            <v>1.0207976182629266</v>
          </cell>
          <cell r="U100">
            <v>0.96762288421940856</v>
          </cell>
          <cell r="V100">
            <v>0.97068308873809594</v>
          </cell>
          <cell r="W100">
            <v>0.98974479076031674</v>
          </cell>
          <cell r="X100">
            <v>0.93199043481784516</v>
          </cell>
          <cell r="Y100">
            <v>0.94590590905744854</v>
          </cell>
          <cell r="Z100">
            <v>1.0112382147051684</v>
          </cell>
        </row>
        <row r="101">
          <cell r="C101">
            <v>1.0195564097953673</v>
          </cell>
          <cell r="D101">
            <v>1.0063249141177879</v>
          </cell>
          <cell r="E101">
            <v>1.0060039643372387</v>
          </cell>
          <cell r="F101">
            <v>0.97902527105277215</v>
          </cell>
          <cell r="G101">
            <v>0.88468250357752176</v>
          </cell>
          <cell r="H101">
            <v>1.0120774382701767</v>
          </cell>
          <cell r="I101">
            <v>0.97207917401358956</v>
          </cell>
          <cell r="J101">
            <v>0.98191117724246058</v>
          </cell>
          <cell r="K101">
            <v>0.94975042124425413</v>
          </cell>
          <cell r="L101">
            <v>0.97832786954171247</v>
          </cell>
          <cell r="M101">
            <v>1</v>
          </cell>
          <cell r="N101">
            <v>1.0128138160056879</v>
          </cell>
          <cell r="O101">
            <v>0.9107471442468773</v>
          </cell>
          <cell r="P101">
            <v>0.94032452256363863</v>
          </cell>
          <cell r="Q101">
            <v>0.99825671471485089</v>
          </cell>
          <cell r="R101">
            <v>0.94458601269240206</v>
          </cell>
          <cell r="S101">
            <v>0.98181237584001213</v>
          </cell>
          <cell r="T101">
            <v>0.99867475910842318</v>
          </cell>
          <cell r="U101">
            <v>0.94665243483818118</v>
          </cell>
          <cell r="V101">
            <v>0.94964631820531042</v>
          </cell>
          <cell r="W101">
            <v>0.96829491253454869</v>
          </cell>
          <cell r="X101">
            <v>0.91179221652859666</v>
          </cell>
          <cell r="Y101">
            <v>0.92540611279509044</v>
          </cell>
          <cell r="Z101">
            <v>0.98932252819167221</v>
          </cell>
        </row>
        <row r="102">
          <cell r="C102">
            <v>1.006657288519494</v>
          </cell>
          <cell r="D102">
            <v>0.99359319374858979</v>
          </cell>
          <cell r="E102">
            <v>0.9932763045282047</v>
          </cell>
          <cell r="F102">
            <v>0.96663893756290742</v>
          </cell>
          <cell r="G102">
            <v>0.8734897664276664</v>
          </cell>
          <cell r="H102">
            <v>0.99927293869428513</v>
          </cell>
          <cell r="I102">
            <v>0.9597807204558616</v>
          </cell>
          <cell r="J102">
            <v>0.96948833213482377</v>
          </cell>
          <cell r="K102">
            <v>0.93773446435580665</v>
          </cell>
          <cell r="L102">
            <v>0.96595035936616636</v>
          </cell>
          <cell r="M102">
            <v>0.98734830054330947</v>
          </cell>
          <cell r="N102">
            <v>1</v>
          </cell>
          <cell r="O102">
            <v>0.89922464509682665</v>
          </cell>
          <cell r="P102">
            <v>0.92842781931240748</v>
          </cell>
          <cell r="Q102">
            <v>0.98562707077965539</v>
          </cell>
          <cell r="R102">
            <v>0.93263539434882414</v>
          </cell>
          <cell r="S102">
            <v>0.96939078073802509</v>
          </cell>
          <cell r="T102">
            <v>0.98603982620120068</v>
          </cell>
          <cell r="U102">
            <v>0.93467567274266417</v>
          </cell>
          <cell r="V102">
            <v>0.93763167839722417</v>
          </cell>
          <cell r="W102">
            <v>0.95604433631571906</v>
          </cell>
          <cell r="X102">
            <v>0.90025649543812714</v>
          </cell>
          <cell r="Y102">
            <v>0.91369815278062272</v>
          </cell>
          <cell r="Z102">
            <v>0.976805916899258</v>
          </cell>
        </row>
        <row r="103">
          <cell r="C103">
            <v>1.1194725300384747</v>
          </cell>
          <cell r="D103">
            <v>1.1049443530783141</v>
          </cell>
          <cell r="E103">
            <v>1.1045919503476807</v>
          </cell>
          <cell r="F103">
            <v>1.0749693559153082</v>
          </cell>
          <cell r="G103">
            <v>0.97138103497331396</v>
          </cell>
          <cell r="H103">
            <v>1.1112606222960955</v>
          </cell>
          <cell r="I103">
            <v>1.067342544145367</v>
          </cell>
          <cell r="J103">
            <v>1.0781380797569569</v>
          </cell>
          <cell r="K103">
            <v>1.0428255825382025</v>
          </cell>
          <cell r="L103">
            <v>1.0742036093351899</v>
          </cell>
          <cell r="M103">
            <v>1.0979995999075334</v>
          </cell>
          <cell r="N103">
            <v>1.1120691647550673</v>
          </cell>
          <cell r="O103">
            <v>1</v>
          </cell>
          <cell r="P103">
            <v>1.0324759495581175</v>
          </cell>
          <cell r="Q103">
            <v>1.096085473361915</v>
          </cell>
          <cell r="R103">
            <v>1.0371550640145097</v>
          </cell>
          <cell r="S103">
            <v>1.0780295958565982</v>
          </cell>
          <cell r="T103">
            <v>1.0965444859388012</v>
          </cell>
          <cell r="U103">
            <v>1.0394239947038153</v>
          </cell>
          <cell r="V103">
            <v>1.0427112774430931</v>
          </cell>
          <cell r="W103">
            <v>1.0631874265554344</v>
          </cell>
          <cell r="X103">
            <v>1.0011474889472023</v>
          </cell>
          <cell r="Y103">
            <v>1.0160955416009951</v>
          </cell>
          <cell r="Z103">
            <v>1.0862757401339656</v>
          </cell>
        </row>
        <row r="104">
          <cell r="C104">
            <v>1.0842601520331685</v>
          </cell>
          <cell r="D104">
            <v>1.0701889506977977</v>
          </cell>
          <cell r="E104">
            <v>1.069847632596602</v>
          </cell>
          <cell r="F104">
            <v>1.0411568001902389</v>
          </cell>
          <cell r="G104">
            <v>0.94082679154807314</v>
          </cell>
          <cell r="H104">
            <v>1.0763065452243186</v>
          </cell>
          <cell r="I104">
            <v>1.0337698854895085</v>
          </cell>
          <cell r="J104">
            <v>1.0442258536079043</v>
          </cell>
          <cell r="K104">
            <v>1.010024091103056</v>
          </cell>
          <cell r="L104">
            <v>1.0404151397375707</v>
          </cell>
          <cell r="M104">
            <v>1.0634626408270904</v>
          </cell>
          <cell r="N104">
            <v>1.0770896554355716</v>
          </cell>
          <cell r="O104">
            <v>0.96854556314651519</v>
          </cell>
          <cell r="P104">
            <v>1</v>
          </cell>
          <cell r="Q104">
            <v>1.0616087220540307</v>
          </cell>
          <cell r="R104">
            <v>1.0045319355461935</v>
          </cell>
          <cell r="S104">
            <v>1.0441207820075391</v>
          </cell>
          <cell r="T104">
            <v>1.0620532966488021</v>
          </cell>
          <cell r="U104">
            <v>1.0067294982984072</v>
          </cell>
          <cell r="V104">
            <v>1.0099133814103427</v>
          </cell>
          <cell r="W104">
            <v>1.0297454647834277</v>
          </cell>
          <cell r="X104">
            <v>0.96965695847508759</v>
          </cell>
          <cell r="Y104">
            <v>0.98413482855059908</v>
          </cell>
          <cell r="Z104">
            <v>1.0521075484604494</v>
          </cell>
        </row>
        <row r="105">
          <cell r="C105">
            <v>1.0213368913692713</v>
          </cell>
          <cell r="D105">
            <v>1.0080822891386627</v>
          </cell>
          <cell r="E105">
            <v>1.0077607788740002</v>
          </cell>
          <cell r="F105">
            <v>0.98073497189791281</v>
          </cell>
          <cell r="G105">
            <v>0.88622745085188703</v>
          </cell>
          <cell r="H105">
            <v>1.0138448590944602</v>
          </cell>
          <cell r="I105">
            <v>0.97377674468361686</v>
          </cell>
          <cell r="J105">
            <v>0.98362591783110687</v>
          </cell>
          <cell r="K105">
            <v>0.95140899855158756</v>
          </cell>
          <cell r="L105">
            <v>0.98003635249392629</v>
          </cell>
          <cell r="M105">
            <v>1.0017463296359064</v>
          </cell>
          <cell r="N105">
            <v>1.0145825227882339</v>
          </cell>
          <cell r="O105">
            <v>0.91233760897569283</v>
          </cell>
          <cell r="P105">
            <v>0.94196663914476098</v>
          </cell>
          <cell r="Q105">
            <v>1</v>
          </cell>
          <cell r="R105">
            <v>0.94623557124002944</v>
          </cell>
          <cell r="S105">
            <v>0.98352694388884121</v>
          </cell>
          <cell r="T105">
            <v>1.000418774436886</v>
          </cell>
          <cell r="U105">
            <v>0.94830560204004199</v>
          </cell>
          <cell r="V105">
            <v>0.95130471371442182</v>
          </cell>
          <cell r="W105">
            <v>0.96998587463660513</v>
          </cell>
          <cell r="X105">
            <v>0.9133845062981093</v>
          </cell>
          <cell r="Y105">
            <v>0.92702217691511346</v>
          </cell>
          <cell r="Z105">
            <v>0.99105021144212324</v>
          </cell>
        </row>
        <row r="106">
          <cell r="C106">
            <v>1.0793685234542838</v>
          </cell>
          <cell r="D106">
            <v>1.0653608041997238</v>
          </cell>
          <cell r="E106">
            <v>1.0650210259516482</v>
          </cell>
          <cell r="F106">
            <v>1.0364596319420463</v>
          </cell>
          <cell r="G106">
            <v>0.93658226110702802</v>
          </cell>
          <cell r="H106">
            <v>1.0714507992611497</v>
          </cell>
          <cell r="I106">
            <v>1.0291060432313859</v>
          </cell>
          <cell r="J106">
            <v>1.0395148393566285</v>
          </cell>
          <cell r="K106">
            <v>1.0054673777532781</v>
          </cell>
          <cell r="L106">
            <v>1.0357213174829196</v>
          </cell>
          <cell r="M106">
            <v>1.0586648400071568</v>
          </cell>
          <cell r="N106">
            <v>1.0722303764786993</v>
          </cell>
          <cell r="O106">
            <v>0.96417597975109537</v>
          </cell>
          <cell r="P106">
            <v>0.99548851023464058</v>
          </cell>
          <cell r="Q106">
            <v>1.0568192851696676</v>
          </cell>
          <cell r="R106">
            <v>1</v>
          </cell>
          <cell r="S106">
            <v>1.039410241785713</v>
          </cell>
          <cell r="T106">
            <v>1.0572618540707046</v>
          </cell>
          <cell r="U106">
            <v>1.0021876484703485</v>
          </cell>
          <cell r="V106">
            <v>1.0053571675262105</v>
          </cell>
          <cell r="W106">
            <v>1.0250997786581317</v>
          </cell>
          <cell r="X106">
            <v>0.96528236103101761</v>
          </cell>
          <cell r="Y106">
            <v>0.97969491434385925</v>
          </cell>
          <cell r="Z106">
            <v>1.0473609760235125</v>
          </cell>
        </row>
        <row r="107">
          <cell r="C107">
            <v>1.0384432248809885</v>
          </cell>
          <cell r="D107">
            <v>1.0249666218118338</v>
          </cell>
          <cell r="E107">
            <v>1.0246397265837364</v>
          </cell>
          <cell r="F107">
            <v>0.99716126537429772</v>
          </cell>
          <cell r="G107">
            <v>0.90107084138210347</v>
          </cell>
          <cell r="H107">
            <v>1.0308257088369563</v>
          </cell>
          <cell r="I107">
            <v>0.99008649507183566</v>
          </cell>
          <cell r="J107">
            <v>1.0001006316531342</v>
          </cell>
          <cell r="K107">
            <v>0.96734411239385054</v>
          </cell>
          <cell r="L107">
            <v>0.99645094481996277</v>
          </cell>
          <cell r="M107">
            <v>1.01852454155961</v>
          </cell>
          <cell r="N107">
            <v>1.0315757276324324</v>
          </cell>
          <cell r="O107">
            <v>0.92761831757077484</v>
          </cell>
          <cell r="P107">
            <v>0.95774360326138919</v>
          </cell>
          <cell r="Q107">
            <v>1.016748962713746</v>
          </cell>
          <cell r="R107">
            <v>0.96208403554114885</v>
          </cell>
          <cell r="S107">
            <v>1</v>
          </cell>
          <cell r="T107">
            <v>1.0171747511880609</v>
          </cell>
          <cell r="U107">
            <v>0.9641887372098471</v>
          </cell>
          <cell r="V107">
            <v>0.96723808089383545</v>
          </cell>
          <cell r="W107">
            <v>0.98623213188375392</v>
          </cell>
          <cell r="X107">
            <v>0.92868274933740969</v>
          </cell>
          <cell r="Y107">
            <v>0.94254883679108026</v>
          </cell>
          <cell r="Z107">
            <v>1.0076492744810175</v>
          </cell>
        </row>
        <row r="108">
          <cell r="C108">
            <v>1.0209093606266633</v>
          </cell>
          <cell r="D108">
            <v>1.0076603067611265</v>
          </cell>
          <cell r="E108">
            <v>1.0073389310803837</v>
          </cell>
          <cell r="F108">
            <v>0.98032443708380756</v>
          </cell>
          <cell r="G108">
            <v>0.8858564768046514</v>
          </cell>
          <cell r="H108">
            <v>1.0134204645101061</v>
          </cell>
          <cell r="I108">
            <v>0.97336912257742736</v>
          </cell>
          <cell r="J108">
            <v>0.98321417286952506</v>
          </cell>
          <cell r="K108">
            <v>0.95101073956465398</v>
          </cell>
          <cell r="L108">
            <v>0.97962611012130152</v>
          </cell>
          <cell r="M108">
            <v>1.0013269994855583</v>
          </cell>
          <cell r="N108">
            <v>1.0141578194184935</v>
          </cell>
          <cell r="O108">
            <v>0.91195570523876646</v>
          </cell>
          <cell r="P108">
            <v>0.94157233272133822</v>
          </cell>
          <cell r="Q108">
            <v>0.99958140086173242</v>
          </cell>
          <cell r="R108">
            <v>0.94583947784531031</v>
          </cell>
          <cell r="S108">
            <v>0.98311524035766651</v>
          </cell>
          <cell r="T108">
            <v>1</v>
          </cell>
          <cell r="U108">
            <v>0.94790864213221382</v>
          </cell>
          <cell r="V108">
            <v>0.95090649838103103</v>
          </cell>
          <cell r="W108">
            <v>0.96957983938535053</v>
          </cell>
          <cell r="X108">
            <v>0.91300216433086601</v>
          </cell>
          <cell r="Y108">
            <v>0.92663412623070185</v>
          </cell>
          <cell r="Z108">
            <v>0.99063535867763364</v>
          </cell>
        </row>
        <row r="109">
          <cell r="C109">
            <v>1.0770123989272242</v>
          </cell>
          <cell r="D109">
            <v>1.0630352567463761</v>
          </cell>
          <cell r="E109">
            <v>1.0626962201911021</v>
          </cell>
          <cell r="F109">
            <v>1.0341971720805057</v>
          </cell>
          <cell r="G109">
            <v>0.93453782087271309</v>
          </cell>
          <cell r="H109">
            <v>1.0691119581213344</v>
          </cell>
          <cell r="I109">
            <v>1.0268596353209134</v>
          </cell>
          <cell r="J109">
            <v>1.037245710364973</v>
          </cell>
          <cell r="K109">
            <v>1.0032725700500655</v>
          </cell>
          <cell r="L109">
            <v>1.0334604692681595</v>
          </cell>
          <cell r="M109">
            <v>1.0563539089939995</v>
          </cell>
          <cell r="N109">
            <v>1.0698898336207376</v>
          </cell>
          <cell r="O109">
            <v>0.96207130593031076</v>
          </cell>
          <cell r="P109">
            <v>0.99331548513301582</v>
          </cell>
          <cell r="Q109">
            <v>1.0545123827685405</v>
          </cell>
          <cell r="R109">
            <v>0.99781712688867452</v>
          </cell>
          <cell r="S109">
            <v>1.0371413411172825</v>
          </cell>
          <cell r="T109">
            <v>1.0549539855978236</v>
          </cell>
          <cell r="U109">
            <v>1</v>
          </cell>
          <cell r="V109">
            <v>1.0031626003979393</v>
          </cell>
          <cell r="W109">
            <v>1.0228621159148732</v>
          </cell>
          <cell r="X109">
            <v>0.9631752721202862</v>
          </cell>
          <cell r="Y109">
            <v>0.97755636465803575</v>
          </cell>
          <cell r="Z109">
            <v>1.0450747199110992</v>
          </cell>
        </row>
        <row r="110">
          <cell r="C110">
            <v>1.0736169774471158</v>
          </cell>
          <cell r="D110">
            <v>1.0596839000224754</v>
          </cell>
          <cell r="E110">
            <v>1.0593459323239791</v>
          </cell>
          <cell r="F110">
            <v>1.0309367311642754</v>
          </cell>
          <cell r="G110">
            <v>0.93159156900585838</v>
          </cell>
          <cell r="H110">
            <v>1.0657414438070498</v>
          </cell>
          <cell r="I110">
            <v>1.0236223269423861</v>
          </cell>
          <cell r="J110">
            <v>1.0339756585358282</v>
          </cell>
          <cell r="K110">
            <v>1.0001096229585142</v>
          </cell>
          <cell r="L110">
            <v>1.0302023509032352</v>
          </cell>
          <cell r="M110">
            <v>1.0530236160867243</v>
          </cell>
          <cell r="N110">
            <v>1.0665168669529035</v>
          </cell>
          <cell r="O110">
            <v>0.95903825117550423</v>
          </cell>
          <cell r="P110">
            <v>0.9901839290449852</v>
          </cell>
          <cell r="Q110">
            <v>1.0511878955118859</v>
          </cell>
          <cell r="R110">
            <v>0.99467137879029366</v>
          </cell>
          <cell r="S110">
            <v>1.0338716183257477</v>
          </cell>
          <cell r="T110">
            <v>1.0516281061308901</v>
          </cell>
          <cell r="U110">
            <v>0.99684737011060365</v>
          </cell>
          <cell r="V110">
            <v>1</v>
          </cell>
          <cell r="W110">
            <v>1.0196374102355088</v>
          </cell>
          <cell r="X110">
            <v>0.96013873696867236</v>
          </cell>
          <cell r="Y110">
            <v>0.97447449124424512</v>
          </cell>
          <cell r="Z110">
            <v>1.0417799861124548</v>
          </cell>
        </row>
        <row r="111">
          <cell r="C111">
            <v>1.052939963431843</v>
          </cell>
          <cell r="D111">
            <v>1.0392752260607199</v>
          </cell>
          <cell r="E111">
            <v>1.0389437673528463</v>
          </cell>
          <cell r="F111">
            <v>1.0110817049426981</v>
          </cell>
          <cell r="G111">
            <v>0.9136498520495494</v>
          </cell>
          <cell r="H111">
            <v>1.04521610634205</v>
          </cell>
          <cell r="I111">
            <v>1.0039081703622044</v>
          </cell>
          <cell r="J111">
            <v>1.0140621049761285</v>
          </cell>
          <cell r="K111">
            <v>0.98084830246422183</v>
          </cell>
          <cell r="L111">
            <v>1.0103614682647688</v>
          </cell>
          <cell r="M111">
            <v>1.0327432139269039</v>
          </cell>
          <cell r="N111">
            <v>1.0459765954512859</v>
          </cell>
          <cell r="O111">
            <v>0.94056793282426965</v>
          </cell>
          <cell r="P111">
            <v>0.97111376956665352</v>
          </cell>
          <cell r="Q111">
            <v>1.0309428478787275</v>
          </cell>
          <cell r="R111">
            <v>0.97551479457835044</v>
          </cell>
          <cell r="S111">
            <v>1.0139600684982235</v>
          </cell>
          <cell r="T111">
            <v>1.0313745803893095</v>
          </cell>
          <cell r="U111">
            <v>0.97764887802651212</v>
          </cell>
          <cell r="V111">
            <v>0.98074079075720355</v>
          </cell>
          <cell r="W111">
            <v>1</v>
          </cell>
          <cell r="X111">
            <v>0.94164722413127833</v>
          </cell>
          <cell r="Y111">
            <v>0.95570688311560459</v>
          </cell>
          <cell r="Z111">
            <v>1.0217161273749575</v>
          </cell>
        </row>
        <row r="112">
          <cell r="C112">
            <v>1.1181894200381024</v>
          </cell>
          <cell r="D112">
            <v>1.1036778948926533</v>
          </cell>
          <cell r="E112">
            <v>1.1033258960767705</v>
          </cell>
          <cell r="F112">
            <v>1.0737372542838184</v>
          </cell>
          <cell r="G112">
            <v>0.97026766355355853</v>
          </cell>
          <cell r="H112">
            <v>1.1099869245686138</v>
          </cell>
          <cell r="I112">
            <v>1.0661191841651372</v>
          </cell>
          <cell r="J112">
            <v>1.0769023462174561</v>
          </cell>
          <cell r="K112">
            <v>1.0416303232551964</v>
          </cell>
          <cell r="L112">
            <v>1.0729723853823105</v>
          </cell>
          <cell r="M112">
            <v>1.0967411016154873</v>
          </cell>
          <cell r="N112">
            <v>1.1107945402974635</v>
          </cell>
          <cell r="O112">
            <v>0.99885382627447938</v>
          </cell>
          <cell r="P112">
            <v>1.0312925527525021</v>
          </cell>
          <cell r="Q112">
            <v>1.0948291689914227</v>
          </cell>
          <cell r="R112">
            <v>1.0359663041308458</v>
          </cell>
          <cell r="S112">
            <v>1.0767939866584937</v>
          </cell>
          <cell r="T112">
            <v>1.0952876554601534</v>
          </cell>
          <cell r="U112">
            <v>1.0382326342314101</v>
          </cell>
          <cell r="V112">
            <v>1.0415161491735838</v>
          </cell>
          <cell r="W112">
            <v>1.0619688290618128</v>
          </cell>
          <cell r="X112">
            <v>1</v>
          </cell>
          <cell r="Y112">
            <v>1.0149309195885934</v>
          </cell>
          <cell r="Z112">
            <v>1.0850306794219535</v>
          </cell>
        </row>
        <row r="113">
          <cell r="C113">
            <v>1.1017394370952511</v>
          </cell>
          <cell r="D113">
            <v>1.0874413948685631</v>
          </cell>
          <cell r="E113">
            <v>1.0870945744011902</v>
          </cell>
          <cell r="F113">
            <v>1.0579412190132726</v>
          </cell>
          <cell r="G113">
            <v>0.95599379704271958</v>
          </cell>
          <cell r="H113">
            <v>1.0936576107254194</v>
          </cell>
          <cell r="I113">
            <v>1.0504352203569609</v>
          </cell>
          <cell r="J113">
            <v>1.0610597484348818</v>
          </cell>
          <cell r="K113">
            <v>1.0263066216146275</v>
          </cell>
          <cell r="L113">
            <v>1.0571876023022773</v>
          </cell>
          <cell r="M113">
            <v>1.0806066506083547</v>
          </cell>
          <cell r="N113">
            <v>1.0944533454037728</v>
          </cell>
          <cell r="O113">
            <v>0.98415942109574228</v>
          </cell>
          <cell r="P113">
            <v>1.0161209328123939</v>
          </cell>
          <cell r="Q113">
            <v>1.078722844935315</v>
          </cell>
          <cell r="R113">
            <v>1.0207259273870375</v>
          </cell>
          <cell r="S113">
            <v>1.0609529829823068</v>
          </cell>
          <cell r="T113">
            <v>1.0791745864872586</v>
          </cell>
          <cell r="U113">
            <v>1.0229589169007307</v>
          </cell>
          <cell r="V113">
            <v>1.0261941271783963</v>
          </cell>
          <cell r="W113">
            <v>1.0463459222350684</v>
          </cell>
          <cell r="X113">
            <v>0.98528873315373455</v>
          </cell>
          <cell r="Y113">
            <v>1</v>
          </cell>
          <cell r="Z113">
            <v>1.0690685035605925</v>
          </cell>
        </row>
        <row r="114">
          <cell r="C114">
            <v>1.0305601871403434</v>
          </cell>
          <cell r="D114">
            <v>1.0171858877581545</v>
          </cell>
          <cell r="E114">
            <v>1.0168614740594835</v>
          </cell>
          <cell r="F114">
            <v>0.98959160754408182</v>
          </cell>
          <cell r="G114">
            <v>0.89423062587545021</v>
          </cell>
          <cell r="H114">
            <v>1.0230004972393552</v>
          </cell>
          <cell r="I114">
            <v>0.98257054328925375</v>
          </cell>
          <cell r="J114">
            <v>0.99250866048430286</v>
          </cell>
          <cell r="K114">
            <v>0.96000080275160649</v>
          </cell>
          <cell r="L114">
            <v>0.98888667918029083</v>
          </cell>
          <cell r="M114">
            <v>1.0107927106722663</v>
          </cell>
          <cell r="N114">
            <v>1.0237448224867112</v>
          </cell>
          <cell r="O114">
            <v>0.92057657467032672</v>
          </cell>
          <cell r="P114">
            <v>0.95047317307370494</v>
          </cell>
          <cell r="Q114">
            <v>1.0090306106134153</v>
          </cell>
          <cell r="R114">
            <v>0.95478065623246089</v>
          </cell>
          <cell r="S114">
            <v>0.99240879274690386</v>
          </cell>
          <cell r="T114">
            <v>1.0094531668391757</v>
          </cell>
          <cell r="U114">
            <v>0.95686938067458605</v>
          </cell>
          <cell r="V114">
            <v>0.95989557615868326</v>
          </cell>
          <cell r="W114">
            <v>0.97874543937096148</v>
          </cell>
          <cell r="X114">
            <v>0.92163292611481418</v>
          </cell>
          <cell r="Y114">
            <v>0.93539375322483442</v>
          </cell>
          <cell r="Z114">
            <v>1</v>
          </cell>
        </row>
        <row r="119">
          <cell r="C119">
            <v>1</v>
          </cell>
          <cell r="D119">
            <v>0.97942538068310747</v>
          </cell>
          <cell r="E119">
            <v>1.0432651161155553</v>
          </cell>
          <cell r="F119">
            <v>0.99647632884311921</v>
          </cell>
          <cell r="G119">
            <v>0.99589542574675038</v>
          </cell>
          <cell r="H119">
            <v>0.99690867820423534</v>
          </cell>
          <cell r="I119">
            <v>0.99908963346837087</v>
          </cell>
          <cell r="J119">
            <v>0.94834660342564814</v>
          </cell>
          <cell r="K119">
            <v>0.91244875208701925</v>
          </cell>
          <cell r="L119">
            <v>1.0079761656623907</v>
          </cell>
          <cell r="M119">
            <v>1.0031483396715477</v>
          </cell>
          <cell r="N119">
            <v>1.003362570449934</v>
          </cell>
          <cell r="O119">
            <v>0.9794801391169945</v>
          </cell>
          <cell r="P119">
            <v>0.97255361357264447</v>
          </cell>
          <cell r="Q119">
            <v>1.0053595552260342</v>
          </cell>
          <cell r="R119">
            <v>0.97156814061471519</v>
          </cell>
          <cell r="S119">
            <v>1.007976165684465</v>
          </cell>
          <cell r="T119">
            <v>1.0079761657082946</v>
          </cell>
          <cell r="U119">
            <v>1.0079761656706105</v>
          </cell>
          <cell r="V119">
            <v>1.0079761656803972</v>
          </cell>
          <cell r="W119">
            <v>0.97967836394143271</v>
          </cell>
          <cell r="X119">
            <v>1.007976165685194</v>
          </cell>
          <cell r="Y119">
            <v>0.97754169127414614</v>
          </cell>
          <cell r="Z119">
            <v>1.0079761656386519</v>
          </cell>
        </row>
        <row r="120">
          <cell r="C120">
            <v>1.0210068267809669</v>
          </cell>
          <cell r="D120">
            <v>1</v>
          </cell>
          <cell r="E120">
            <v>1.06518080569642</v>
          </cell>
          <cell r="F120">
            <v>1.0174091344744605</v>
          </cell>
          <cell r="G120">
            <v>1.0168160284473695</v>
          </cell>
          <cell r="H120">
            <v>1.0178505661237143</v>
          </cell>
          <cell r="I120">
            <v>1.0200773363373006</v>
          </cell>
          <cell r="J120">
            <v>0.96826835625212893</v>
          </cell>
          <cell r="K120">
            <v>0.93161640496862064</v>
          </cell>
          <cell r="L120">
            <v>1.0291505463738035</v>
          </cell>
          <cell r="M120">
            <v>1.0242213030786422</v>
          </cell>
          <cell r="N120">
            <v>1.0244400341658815</v>
          </cell>
          <cell r="O120">
            <v>1.0000559087348224</v>
          </cell>
          <cell r="P120">
            <v>0.9929838788681683</v>
          </cell>
          <cell r="Q120">
            <v>1.0264789692552572</v>
          </cell>
          <cell r="R120">
            <v>0.99197770425051457</v>
          </cell>
          <cell r="S120">
            <v>1.0291505463963415</v>
          </cell>
          <cell r="T120">
            <v>1.0291505464206718</v>
          </cell>
          <cell r="U120">
            <v>1.0291505463821962</v>
          </cell>
          <cell r="V120">
            <v>1.0291505463921884</v>
          </cell>
          <cell r="W120">
            <v>1.0002582976338112</v>
          </cell>
          <cell r="X120">
            <v>1.029150546397086</v>
          </cell>
          <cell r="Y120">
            <v>0.99807674025391546</v>
          </cell>
          <cell r="Z120">
            <v>1.0291505463495663</v>
          </cell>
        </row>
        <row r="121">
          <cell r="C121">
            <v>0.95852912606083607</v>
          </cell>
          <cell r="D121">
            <v>0.93880775418798079</v>
          </cell>
          <cell r="E121">
            <v>1</v>
          </cell>
          <cell r="F121">
            <v>0.95515158462630545</v>
          </cell>
          <cell r="G121">
            <v>0.954594772089017</v>
          </cell>
          <cell r="H121">
            <v>0.955566004081569</v>
          </cell>
          <cell r="I121">
            <v>0.95765651322487855</v>
          </cell>
          <cell r="J121">
            <v>0.90901784098434879</v>
          </cell>
          <cell r="K121">
            <v>0.87460870491327114</v>
          </cell>
          <cell r="L121">
            <v>0.9661745131625239</v>
          </cell>
          <cell r="M121">
            <v>0.96154690133474741</v>
          </cell>
          <cell r="N121">
            <v>0.96175224777552937</v>
          </cell>
          <cell r="O121">
            <v>0.93886024174175886</v>
          </cell>
          <cell r="P121">
            <v>0.93222096526509501</v>
          </cell>
          <cell r="Q121">
            <v>0.96366641584772128</v>
          </cell>
          <cell r="R121">
            <v>0.93127636073197451</v>
          </cell>
          <cell r="S121">
            <v>0.96617451318368264</v>
          </cell>
          <cell r="T121">
            <v>0.96617451320652425</v>
          </cell>
          <cell r="U121">
            <v>0.96617451317040282</v>
          </cell>
          <cell r="V121">
            <v>0.96617451317978376</v>
          </cell>
          <cell r="W121">
            <v>0.93905024600949116</v>
          </cell>
          <cell r="X121">
            <v>0.96617451318438163</v>
          </cell>
          <cell r="Y121">
            <v>0.93700218302503901</v>
          </cell>
          <cell r="Z121">
            <v>0.96617451313976965</v>
          </cell>
        </row>
        <row r="122">
          <cell r="C122">
            <v>1.0035361313208229</v>
          </cell>
          <cell r="D122">
            <v>0.98288875744814996</v>
          </cell>
          <cell r="E122">
            <v>1.0469542385685735</v>
          </cell>
          <cell r="F122">
            <v>1</v>
          </cell>
          <cell r="G122">
            <v>0.99941704275399779</v>
          </cell>
          <cell r="H122">
            <v>1.0004338782052336</v>
          </cell>
          <cell r="I122">
            <v>1.0026225456135878</v>
          </cell>
          <cell r="J122">
            <v>0.95170008155301755</v>
          </cell>
          <cell r="K122">
            <v>0.91567529069791997</v>
          </cell>
          <cell r="L122">
            <v>1.0115405017524324</v>
          </cell>
          <cell r="M122">
            <v>1.0066956039348918</v>
          </cell>
          <cell r="N122">
            <v>1.0069105922614434</v>
          </cell>
          <cell r="O122">
            <v>0.98294370951505006</v>
          </cell>
          <cell r="P122">
            <v>0.97599269086677809</v>
          </cell>
          <cell r="Q122">
            <v>1.0089146386379575</v>
          </cell>
          <cell r="R122">
            <v>0.97500373314705657</v>
          </cell>
          <cell r="S122">
            <v>1.0115405017745847</v>
          </cell>
          <cell r="T122">
            <v>1.0115405017984986</v>
          </cell>
          <cell r="U122">
            <v>1.0115405017606813</v>
          </cell>
          <cell r="V122">
            <v>1.0115405017705026</v>
          </cell>
          <cell r="W122">
            <v>0.98314263528849855</v>
          </cell>
          <cell r="X122">
            <v>1.0115405017753165</v>
          </cell>
          <cell r="Y122">
            <v>0.98099840706607089</v>
          </cell>
          <cell r="Z122">
            <v>1.0115405017286097</v>
          </cell>
        </row>
        <row r="123">
          <cell r="C123">
            <v>1.0041214912199963</v>
          </cell>
          <cell r="D123">
            <v>0.98346207379023431</v>
          </cell>
          <cell r="E123">
            <v>1.0475649241317539</v>
          </cell>
          <cell r="F123">
            <v>1.0005832972833801</v>
          </cell>
          <cell r="G123">
            <v>1</v>
          </cell>
          <cell r="H123">
            <v>1.001017428568592</v>
          </cell>
          <cell r="I123">
            <v>1.0032073726207</v>
          </cell>
          <cell r="J123">
            <v>0.95225520562518018</v>
          </cell>
          <cell r="K123">
            <v>0.91620940160744235</v>
          </cell>
          <cell r="L123">
            <v>1.0121305305791337</v>
          </cell>
          <cell r="M123">
            <v>1.0072828067458577</v>
          </cell>
          <cell r="N123">
            <v>1.0074979204745163</v>
          </cell>
          <cell r="O123">
            <v>0.98351705791052579</v>
          </cell>
          <cell r="P123">
            <v>0.97656198475195966</v>
          </cell>
          <cell r="Q123">
            <v>1.0095031358058375</v>
          </cell>
          <cell r="R123">
            <v>0.97557245017588679</v>
          </cell>
          <cell r="S123">
            <v>1.0121305306012989</v>
          </cell>
          <cell r="T123">
            <v>1.0121305306252268</v>
          </cell>
          <cell r="U123">
            <v>1.0121305305873873</v>
          </cell>
          <cell r="V123">
            <v>1.0121305305972144</v>
          </cell>
          <cell r="W123">
            <v>0.98371609971683749</v>
          </cell>
          <cell r="X123">
            <v>1.012130530602031</v>
          </cell>
          <cell r="Y123">
            <v>0.98157062077191282</v>
          </cell>
          <cell r="Z123">
            <v>1.012130530555297</v>
          </cell>
        </row>
        <row r="124">
          <cell r="C124">
            <v>1.0031009076993223</v>
          </cell>
          <cell r="D124">
            <v>0.98246248838697936</v>
          </cell>
          <cell r="E124">
            <v>1.0465001849465525</v>
          </cell>
          <cell r="F124">
            <v>0.99956630996342122</v>
          </cell>
          <cell r="G124">
            <v>0.9989836055401683</v>
          </cell>
          <cell r="H124">
            <v>1</v>
          </cell>
          <cell r="I124">
            <v>1.002187718205106</v>
          </cell>
          <cell r="J124">
            <v>0.95128733870983684</v>
          </cell>
          <cell r="K124">
            <v>0.91527817144760293</v>
          </cell>
          <cell r="L124">
            <v>1.0111018067152264</v>
          </cell>
          <cell r="M124">
            <v>1.0062590100815976</v>
          </cell>
          <cell r="N124">
            <v>1.0064739051698539</v>
          </cell>
          <cell r="O124">
            <v>0.98251741662171554</v>
          </cell>
          <cell r="P124">
            <v>0.97556941256097551</v>
          </cell>
          <cell r="Q124">
            <v>1.0084770824114218</v>
          </cell>
          <cell r="R124">
            <v>0.97458088374236362</v>
          </cell>
          <cell r="S124">
            <v>1.0111018067373692</v>
          </cell>
          <cell r="T124">
            <v>1.0111018067612729</v>
          </cell>
          <cell r="U124">
            <v>1.0111018067234718</v>
          </cell>
          <cell r="V124">
            <v>1.0111018067332889</v>
          </cell>
          <cell r="W124">
            <v>0.98271625612303815</v>
          </cell>
          <cell r="X124">
            <v>1.0111018067381006</v>
          </cell>
          <cell r="Y124">
            <v>0.98057295783102671</v>
          </cell>
          <cell r="Z124">
            <v>1.0111018066914141</v>
          </cell>
        </row>
        <row r="125">
          <cell r="C125">
            <v>1.0009111960540205</v>
          </cell>
          <cell r="D125">
            <v>0.98031782922519339</v>
          </cell>
          <cell r="E125">
            <v>1.0442157351726571</v>
          </cell>
          <cell r="F125">
            <v>0.99738431414188589</v>
          </cell>
          <cell r="G125">
            <v>0.99680288172890785</v>
          </cell>
          <cell r="H125">
            <v>0.99781705745803373</v>
          </cell>
          <cell r="I125">
            <v>1</v>
          </cell>
          <cell r="J125">
            <v>0.94921073310853332</v>
          </cell>
          <cell r="K125">
            <v>0.91328017178941689</v>
          </cell>
          <cell r="L125">
            <v>1.0088946295670889</v>
          </cell>
          <cell r="M125">
            <v>1.0040624044802535</v>
          </cell>
          <cell r="N125">
            <v>1.0042768304648799</v>
          </cell>
          <cell r="O125">
            <v>0.98037263755474924</v>
          </cell>
          <cell r="P125">
            <v>0.97343980058765511</v>
          </cell>
          <cell r="Q125">
            <v>1.0062756348856279</v>
          </cell>
          <cell r="R125">
            <v>0.9724534296706554</v>
          </cell>
          <cell r="S125">
            <v>1.0088946295891832</v>
          </cell>
          <cell r="T125">
            <v>1.0088946296130348</v>
          </cell>
          <cell r="U125">
            <v>1.0088946295753163</v>
          </cell>
          <cell r="V125">
            <v>1.008894629585112</v>
          </cell>
          <cell r="W125">
            <v>0.98057104300086539</v>
          </cell>
          <cell r="X125">
            <v>1.0088946295899131</v>
          </cell>
          <cell r="Y125">
            <v>0.97843242340587566</v>
          </cell>
          <cell r="Z125">
            <v>1.0088946295433285</v>
          </cell>
        </row>
        <row r="126">
          <cell r="C126">
            <v>1.0544667913479817</v>
          </cell>
          <cell r="D126">
            <v>1.0327715385336917</v>
          </cell>
          <cell r="E126">
            <v>1.1000884195156491</v>
          </cell>
          <cell r="F126">
            <v>1.0507511971294201</v>
          </cell>
          <cell r="G126">
            <v>1.0501386541053079</v>
          </cell>
          <cell r="H126">
            <v>1.0512070951729775</v>
          </cell>
          <cell r="I126">
            <v>1.0535068400724241</v>
          </cell>
          <cell r="J126">
            <v>1</v>
          </cell>
          <cell r="K126">
            <v>0.96214690788266921</v>
          </cell>
          <cell r="L126">
            <v>1.0628773931612627</v>
          </cell>
          <cell r="M126">
            <v>1.057786610979512</v>
          </cell>
          <cell r="N126">
            <v>1.0580125102210052</v>
          </cell>
          <cell r="O126">
            <v>1.0328292794837719</v>
          </cell>
          <cell r="P126">
            <v>1.0255254883178313</v>
          </cell>
          <cell r="Q126">
            <v>1.06011826435023</v>
          </cell>
          <cell r="R126">
            <v>1.0244863398099233</v>
          </cell>
          <cell r="S126">
            <v>1.0628773931845392</v>
          </cell>
          <cell r="T126">
            <v>1.0628773932096669</v>
          </cell>
          <cell r="U126">
            <v>1.0628773931699302</v>
          </cell>
          <cell r="V126">
            <v>1.06287739318025</v>
          </cell>
          <cell r="W126">
            <v>1.0330383009783628</v>
          </cell>
          <cell r="X126">
            <v>1.0628773931853082</v>
          </cell>
          <cell r="Y126">
            <v>1.0307852506067281</v>
          </cell>
          <cell r="Z126">
            <v>1.062877393136231</v>
          </cell>
        </row>
        <row r="127">
          <cell r="C127">
            <v>1.095951961918658</v>
          </cell>
          <cell r="D127">
            <v>1.0734031675125801</v>
          </cell>
          <cell r="E127">
            <v>1.1433684508081394</v>
          </cell>
          <cell r="F127">
            <v>1.0920901876011184</v>
          </cell>
          <cell r="G127">
            <v>1.0914535457129684</v>
          </cell>
          <cell r="H127">
            <v>1.0925640217316679</v>
          </cell>
          <cell r="I127">
            <v>1.0949542439322539</v>
          </cell>
          <cell r="J127">
            <v>1.0393423206032346</v>
          </cell>
          <cell r="K127">
            <v>1</v>
          </cell>
          <cell r="L127">
            <v>1.1046934563249433</v>
          </cell>
          <cell r="M127">
            <v>1.0994023909584771</v>
          </cell>
          <cell r="N127">
            <v>1.0996371776003528</v>
          </cell>
          <cell r="O127">
            <v>1.0734631801256302</v>
          </cell>
          <cell r="P127">
            <v>1.0658720408660201</v>
          </cell>
          <cell r="Q127">
            <v>1.1018257769836415</v>
          </cell>
          <cell r="R127">
            <v>1.0647920098443597</v>
          </cell>
          <cell r="S127">
            <v>1.1046934563491357</v>
          </cell>
          <cell r="T127">
            <v>1.104693456375252</v>
          </cell>
          <cell r="U127">
            <v>1.1046934563339519</v>
          </cell>
          <cell r="V127">
            <v>1.1046934563446777</v>
          </cell>
          <cell r="W127">
            <v>1.0736804250108742</v>
          </cell>
          <cell r="X127">
            <v>1.1046934563499349</v>
          </cell>
          <cell r="Y127">
            <v>1.0713387344091836</v>
          </cell>
          <cell r="Z127">
            <v>1.1046934562989268</v>
          </cell>
        </row>
        <row r="128">
          <cell r="C128">
            <v>0.99208695013423343</v>
          </cell>
          <cell r="D128">
            <v>0.97167513880596468</v>
          </cell>
          <cell r="E128">
            <v>1.0350097072285183</v>
          </cell>
          <cell r="F128">
            <v>0.98859116196292762</v>
          </cell>
          <cell r="G128">
            <v>0.98801485558172752</v>
          </cell>
          <cell r="H128">
            <v>0.98902009012198977</v>
          </cell>
          <cell r="I128">
            <v>0.99118378737836521</v>
          </cell>
          <cell r="J128">
            <v>0.94084228946271065</v>
          </cell>
          <cell r="K128">
            <v>0.90522849961179819</v>
          </cell>
          <cell r="L128">
            <v>1</v>
          </cell>
          <cell r="M128">
            <v>0.99521037683696578</v>
          </cell>
          <cell r="N128">
            <v>0.99542291239652003</v>
          </cell>
          <cell r="O128">
            <v>0.97172946393363369</v>
          </cell>
          <cell r="P128">
            <v>0.96485774833131266</v>
          </cell>
          <cell r="Q128">
            <v>0.99740409493250559</v>
          </cell>
          <cell r="R128">
            <v>0.9638800734700409</v>
          </cell>
          <cell r="S128">
            <v>1.0000000000218996</v>
          </cell>
          <cell r="T128">
            <v>1.0000000000455407</v>
          </cell>
          <cell r="U128">
            <v>1.0000000000081548</v>
          </cell>
          <cell r="V128">
            <v>1.0000000000178642</v>
          </cell>
          <cell r="W128">
            <v>0.97192612019515157</v>
          </cell>
          <cell r="X128">
            <v>1.000000000022623</v>
          </cell>
          <cell r="Y128">
            <v>0.96980635512522806</v>
          </cell>
          <cell r="Z128">
            <v>0.99999999997644917</v>
          </cell>
        </row>
        <row r="129">
          <cell r="C129">
            <v>0.99686154126260274</v>
          </cell>
          <cell r="D129">
            <v>0.97635149453947401</v>
          </cell>
          <cell r="E129">
            <v>1.0399908715964608</v>
          </cell>
          <cell r="F129">
            <v>0.99334892900225202</v>
          </cell>
          <cell r="G129">
            <v>0.99276984904628163</v>
          </cell>
          <cell r="H129">
            <v>0.99377992145273808</v>
          </cell>
          <cell r="I129">
            <v>0.99595403187876907</v>
          </cell>
          <cell r="J129">
            <v>0.94537025674204589</v>
          </cell>
          <cell r="K129">
            <v>0.90958506932860461</v>
          </cell>
          <cell r="L129">
            <v>1.0048126740581793</v>
          </cell>
          <cell r="M129">
            <v>1</v>
          </cell>
          <cell r="N129">
            <v>1.000213558423928</v>
          </cell>
          <cell r="O129">
            <v>0.97640608111627569</v>
          </cell>
          <cell r="P129">
            <v>0.96950129418654007</v>
          </cell>
          <cell r="Q129">
            <v>1.0022042757457092</v>
          </cell>
          <cell r="R129">
            <v>0.96851891409482616</v>
          </cell>
          <cell r="S129">
            <v>1.0048126740801844</v>
          </cell>
          <cell r="T129">
            <v>1.0048126741039394</v>
          </cell>
          <cell r="U129">
            <v>1.0048126740663734</v>
          </cell>
          <cell r="V129">
            <v>1.0048126740761294</v>
          </cell>
          <cell r="W129">
            <v>0.97660368382028173</v>
          </cell>
          <cell r="X129">
            <v>1.0048126740809113</v>
          </cell>
          <cell r="Y129">
            <v>0.97447371701199681</v>
          </cell>
          <cell r="Z129">
            <v>1.0048126740345151</v>
          </cell>
        </row>
        <row r="130">
          <cell r="C130">
            <v>0.99664869853733318</v>
          </cell>
          <cell r="D130">
            <v>0.97614303097225119</v>
          </cell>
          <cell r="E130">
            <v>1.0397688202059681</v>
          </cell>
          <cell r="F130">
            <v>0.99313683626475446</v>
          </cell>
          <cell r="G130">
            <v>0.99255787994978206</v>
          </cell>
          <cell r="H130">
            <v>0.99356773669282417</v>
          </cell>
          <cell r="I130">
            <v>0.99574138291839298</v>
          </cell>
          <cell r="J130">
            <v>0.94516840806647262</v>
          </cell>
          <cell r="K130">
            <v>0.90939086124954149</v>
          </cell>
          <cell r="L130">
            <v>1.004598133664073</v>
          </cell>
          <cell r="M130">
            <v>0.99978648717353458</v>
          </cell>
          <cell r="N130">
            <v>1</v>
          </cell>
          <cell r="O130">
            <v>0.97619760589411853</v>
          </cell>
          <cell r="P130">
            <v>0.96929429322495653</v>
          </cell>
          <cell r="Q130">
            <v>1.001990292278099</v>
          </cell>
          <cell r="R130">
            <v>0.9683121228839926</v>
          </cell>
          <cell r="S130">
            <v>1.0045981336860732</v>
          </cell>
          <cell r="T130">
            <v>1.0045981337098231</v>
          </cell>
          <cell r="U130">
            <v>1.0045981336722654</v>
          </cell>
          <cell r="V130">
            <v>1.0045981336820191</v>
          </cell>
          <cell r="W130">
            <v>0.97639516640741264</v>
          </cell>
          <cell r="X130">
            <v>1.0045981336868</v>
          </cell>
          <cell r="Y130">
            <v>0.9742656543743613</v>
          </cell>
          <cell r="Z130">
            <v>1.0045981336404139</v>
          </cell>
        </row>
        <row r="131">
          <cell r="C131">
            <v>1.0209497467723074</v>
          </cell>
          <cell r="D131">
            <v>0.99994409439078946</v>
          </cell>
          <cell r="E131">
            <v>1.0651212561145582</v>
          </cell>
          <cell r="F131">
            <v>1.0173522555969812</v>
          </cell>
          <cell r="G131">
            <v>1.0167591827278442</v>
          </cell>
          <cell r="H131">
            <v>1.0177936625677297</v>
          </cell>
          <cell r="I131">
            <v>1.0200203082923707</v>
          </cell>
          <cell r="J131">
            <v>0.96821422461979334</v>
          </cell>
          <cell r="K131">
            <v>0.93156432238595033</v>
          </cell>
          <cell r="L131">
            <v>1.0290930110855392</v>
          </cell>
          <cell r="M131">
            <v>1.0241640433627273</v>
          </cell>
          <cell r="N131">
            <v>1.0243827622216717</v>
          </cell>
          <cell r="O131">
            <v>1</v>
          </cell>
          <cell r="P131">
            <v>0.99292836549948393</v>
          </cell>
          <cell r="Q131">
            <v>1.0264215833231392</v>
          </cell>
          <cell r="R131">
            <v>0.9919222471326351</v>
          </cell>
          <cell r="S131">
            <v>1.0290930111080758</v>
          </cell>
          <cell r="T131">
            <v>1.0290930111324048</v>
          </cell>
          <cell r="U131">
            <v>1.0290930110939314</v>
          </cell>
          <cell r="V131">
            <v>1.0290930111039229</v>
          </cell>
          <cell r="W131">
            <v>1.0002023775843143</v>
          </cell>
          <cell r="X131">
            <v>1.0290930111088203</v>
          </cell>
          <cell r="Y131">
            <v>0.99802094216571269</v>
          </cell>
          <cell r="Z131">
            <v>1.0290930110613032</v>
          </cell>
        </row>
        <row r="132">
          <cell r="C132">
            <v>1.0282209495130372</v>
          </cell>
          <cell r="D132">
            <v>1.0070656949031529</v>
          </cell>
          <cell r="E132">
            <v>1.0727070482861654</v>
          </cell>
          <cell r="F132">
            <v>1.0245978370103377</v>
          </cell>
          <cell r="G132">
            <v>1.0240005402770143</v>
          </cell>
          <cell r="H132">
            <v>1.0250423876809458</v>
          </cell>
          <cell r="I132">
            <v>1.0272848915734807</v>
          </cell>
          <cell r="J132">
            <v>0.97510984504178377</v>
          </cell>
          <cell r="K132">
            <v>0.93819892225290091</v>
          </cell>
          <cell r="L132">
            <v>1.036422210143894</v>
          </cell>
          <cell r="M132">
            <v>1.0314581383195056</v>
          </cell>
          <cell r="N132">
            <v>1.0316784148938729</v>
          </cell>
          <cell r="O132">
            <v>1.0071219986720379</v>
          </cell>
          <cell r="P132">
            <v>1</v>
          </cell>
          <cell r="Q132">
            <v>1.0337317564765176</v>
          </cell>
          <cell r="R132">
            <v>0.99898671605947864</v>
          </cell>
          <cell r="S132">
            <v>1.0364222101665912</v>
          </cell>
          <cell r="T132">
            <v>1.0364222101910934</v>
          </cell>
          <cell r="U132">
            <v>1.0364222101523457</v>
          </cell>
          <cell r="V132">
            <v>1.0364222101624088</v>
          </cell>
          <cell r="W132">
            <v>1.0073258175892388</v>
          </cell>
          <cell r="X132">
            <v>1.0364222101673408</v>
          </cell>
          <cell r="Y132">
            <v>1.005128845990483</v>
          </cell>
          <cell r="Z132">
            <v>1.0364222101194853</v>
          </cell>
        </row>
        <row r="133">
          <cell r="C133">
            <v>0.9946690164745795</v>
          </cell>
          <cell r="D133">
            <v>0.97420408011430715</v>
          </cell>
          <cell r="E133">
            <v>1.0377034869688975</v>
          </cell>
          <cell r="F133">
            <v>0.99116412995058512</v>
          </cell>
          <cell r="G133">
            <v>0.99058632363905286</v>
          </cell>
          <cell r="H133">
            <v>0.99159417446437981</v>
          </cell>
          <cell r="I133">
            <v>0.99376350309193262</v>
          </cell>
          <cell r="J133">
            <v>0.94329098330639749</v>
          </cell>
          <cell r="K133">
            <v>0.90758450282185288</v>
          </cell>
          <cell r="L133">
            <v>1.002602661329228</v>
          </cell>
          <cell r="M133">
            <v>0.99780057239920572</v>
          </cell>
          <cell r="N133">
            <v>0.99801366111684187</v>
          </cell>
          <cell r="O133">
            <v>0.97425854663188516</v>
          </cell>
          <cell r="P133">
            <v>0.96736894628110048</v>
          </cell>
          <cell r="Q133">
            <v>1</v>
          </cell>
          <cell r="R133">
            <v>0.96638872686327471</v>
          </cell>
          <cell r="S133">
            <v>1.0026026613511845</v>
          </cell>
          <cell r="T133">
            <v>1.0026026613748873</v>
          </cell>
          <cell r="U133">
            <v>1.0026026613374039</v>
          </cell>
          <cell r="V133">
            <v>1.0026026613471386</v>
          </cell>
          <cell r="W133">
            <v>0.97445571472305004</v>
          </cell>
          <cell r="X133">
            <v>1.0026026613519099</v>
          </cell>
          <cell r="Y133">
            <v>0.97233043262255203</v>
          </cell>
          <cell r="Z133">
            <v>1.0026026613056158</v>
          </cell>
        </row>
        <row r="134">
          <cell r="C134">
            <v>1.0292638860793601</v>
          </cell>
          <cell r="D134">
            <v>1.0080871734466519</v>
          </cell>
          <cell r="E134">
            <v>1.0737951076241314</v>
          </cell>
          <cell r="F134">
            <v>1.0256370986111634</v>
          </cell>
          <cell r="G134">
            <v>1.0250391960327592</v>
          </cell>
          <cell r="H134">
            <v>1.0260821001947296</v>
          </cell>
          <cell r="I134">
            <v>1.0283268786852588</v>
          </cell>
          <cell r="J134">
            <v>0.97609891039204444</v>
          </cell>
          <cell r="K134">
            <v>0.93915054842134815</v>
          </cell>
          <cell r="L134">
            <v>1.037473465345045</v>
          </cell>
          <cell r="M134">
            <v>1.0325043584043951</v>
          </cell>
          <cell r="N134">
            <v>1.0327248584078748</v>
          </cell>
          <cell r="O134">
            <v>1.0081435343251099</v>
          </cell>
          <cell r="P134">
            <v>1.0010143117263044</v>
          </cell>
          <cell r="Q134">
            <v>1.0347802827189649</v>
          </cell>
          <cell r="R134">
            <v>1</v>
          </cell>
          <cell r="S134">
            <v>1.0374734653677653</v>
          </cell>
          <cell r="T134">
            <v>1.0374734653922923</v>
          </cell>
          <cell r="U134">
            <v>1.0374734653535056</v>
          </cell>
          <cell r="V134">
            <v>1.0374734653635787</v>
          </cell>
          <cell r="W134">
            <v>1.0083475599782288</v>
          </cell>
          <cell r="X134">
            <v>1.0374734653685158</v>
          </cell>
          <cell r="Y134">
            <v>1.0061483599654177</v>
          </cell>
          <cell r="Z134">
            <v>1.0374734653206117</v>
          </cell>
        </row>
        <row r="135">
          <cell r="C135">
            <v>0.99208695011250714</v>
          </cell>
          <cell r="D135">
            <v>0.97167513878468537</v>
          </cell>
          <cell r="E135">
            <v>1.0350097072058519</v>
          </cell>
          <cell r="F135">
            <v>0.98859116194127794</v>
          </cell>
          <cell r="G135">
            <v>0.9880148555600905</v>
          </cell>
          <cell r="H135">
            <v>0.98902009010033065</v>
          </cell>
          <cell r="I135">
            <v>0.99118378735665869</v>
          </cell>
          <cell r="J135">
            <v>0.94084228944210657</v>
          </cell>
          <cell r="K135">
            <v>0.90522849959197416</v>
          </cell>
          <cell r="L135">
            <v>0.99999999997810041</v>
          </cell>
          <cell r="M135">
            <v>0.9952103768151711</v>
          </cell>
          <cell r="N135">
            <v>0.99542291237472069</v>
          </cell>
          <cell r="O135">
            <v>0.97172946391235326</v>
          </cell>
          <cell r="P135">
            <v>0.96485774831018267</v>
          </cell>
          <cell r="Q135">
            <v>0.99740409491066284</v>
          </cell>
          <cell r="R135">
            <v>0.96388007344893234</v>
          </cell>
          <cell r="S135">
            <v>1</v>
          </cell>
          <cell r="T135">
            <v>1.0000000000236411</v>
          </cell>
          <cell r="U135">
            <v>0.99999999998625522</v>
          </cell>
          <cell r="V135">
            <v>0.99999999999596456</v>
          </cell>
          <cell r="W135">
            <v>0.97192612017386681</v>
          </cell>
          <cell r="X135">
            <v>1.0000000000007234</v>
          </cell>
          <cell r="Y135">
            <v>0.96980635510398971</v>
          </cell>
          <cell r="Z135">
            <v>0.99999999995454958</v>
          </cell>
        </row>
        <row r="136">
          <cell r="C136">
            <v>0.99208695008905301</v>
          </cell>
          <cell r="D136">
            <v>0.97167513876171385</v>
          </cell>
          <cell r="E136">
            <v>1.0350097071813831</v>
          </cell>
          <cell r="F136">
            <v>0.98859116191790641</v>
          </cell>
          <cell r="G136">
            <v>0.98801485553673263</v>
          </cell>
          <cell r="H136">
            <v>0.98902009007694902</v>
          </cell>
          <cell r="I136">
            <v>0.99118378733322599</v>
          </cell>
          <cell r="J136">
            <v>0.94084228941986392</v>
          </cell>
          <cell r="K136">
            <v>0.90522849957057339</v>
          </cell>
          <cell r="L136">
            <v>0.99999999995445921</v>
          </cell>
          <cell r="M136">
            <v>0.99521037679164315</v>
          </cell>
          <cell r="N136">
            <v>0.99542291235118763</v>
          </cell>
          <cell r="O136">
            <v>0.97172946388938042</v>
          </cell>
          <cell r="P136">
            <v>0.96485774828737225</v>
          </cell>
          <cell r="Q136">
            <v>0.99740409488708304</v>
          </cell>
          <cell r="R136">
            <v>0.96388007342614501</v>
          </cell>
          <cell r="S136">
            <v>0.9999999999763588</v>
          </cell>
          <cell r="T136">
            <v>1</v>
          </cell>
          <cell r="U136">
            <v>0.99999999996261402</v>
          </cell>
          <cell r="V136">
            <v>0.99999999997232336</v>
          </cell>
          <cell r="W136">
            <v>0.97192612015088931</v>
          </cell>
          <cell r="X136">
            <v>0.99999999997708222</v>
          </cell>
          <cell r="Y136">
            <v>0.96980635508106239</v>
          </cell>
          <cell r="Z136">
            <v>0.99999999993090838</v>
          </cell>
        </row>
        <row r="137">
          <cell r="C137">
            <v>0.99208695012614312</v>
          </cell>
          <cell r="D137">
            <v>0.97167513879804079</v>
          </cell>
          <cell r="E137">
            <v>1.0350097072200779</v>
          </cell>
          <cell r="F137">
            <v>0.98859116195486585</v>
          </cell>
          <cell r="G137">
            <v>0.98801485557367053</v>
          </cell>
          <cell r="H137">
            <v>0.98902009011392444</v>
          </cell>
          <cell r="I137">
            <v>0.99118378737028234</v>
          </cell>
          <cell r="J137">
            <v>0.94084228945503823</v>
          </cell>
          <cell r="K137">
            <v>0.9052284996044162</v>
          </cell>
          <cell r="L137">
            <v>0.99999999999184519</v>
          </cell>
          <cell r="M137">
            <v>0.99521037682885005</v>
          </cell>
          <cell r="N137">
            <v>0.99542291238840253</v>
          </cell>
          <cell r="O137">
            <v>0.97172946392570947</v>
          </cell>
          <cell r="P137">
            <v>0.9648577483234444</v>
          </cell>
          <cell r="Q137">
            <v>0.99740409492437188</v>
          </cell>
          <cell r="R137">
            <v>0.96388007346218063</v>
          </cell>
          <cell r="S137">
            <v>1.0000000000137448</v>
          </cell>
          <cell r="T137">
            <v>1.0000000000373859</v>
          </cell>
          <cell r="U137">
            <v>1</v>
          </cell>
          <cell r="V137">
            <v>1.0000000000097093</v>
          </cell>
          <cell r="W137">
            <v>0.97192612018722568</v>
          </cell>
          <cell r="X137">
            <v>1.0000000000144682</v>
          </cell>
          <cell r="Y137">
            <v>0.9698063551173195</v>
          </cell>
          <cell r="Z137">
            <v>0.99999999996829436</v>
          </cell>
        </row>
        <row r="138">
          <cell r="C138">
            <v>0.99208695011651071</v>
          </cell>
          <cell r="D138">
            <v>0.97167513878860656</v>
          </cell>
          <cell r="E138">
            <v>1.0350097072100288</v>
          </cell>
          <cell r="F138">
            <v>0.98859116194526742</v>
          </cell>
          <cell r="G138">
            <v>0.98801485556407753</v>
          </cell>
          <cell r="H138">
            <v>0.98902009010432179</v>
          </cell>
          <cell r="I138">
            <v>0.9911837873606586</v>
          </cell>
          <cell r="J138">
            <v>0.94084228944590331</v>
          </cell>
          <cell r="K138">
            <v>0.90522849959562712</v>
          </cell>
          <cell r="L138">
            <v>0.99999999998213596</v>
          </cell>
          <cell r="M138">
            <v>0.99521037681918723</v>
          </cell>
          <cell r="N138">
            <v>0.9954229123787377</v>
          </cell>
          <cell r="O138">
            <v>0.97172946391627468</v>
          </cell>
          <cell r="P138">
            <v>0.96485774831407634</v>
          </cell>
          <cell r="Q138">
            <v>0.99740409491468784</v>
          </cell>
          <cell r="R138">
            <v>0.96388007345282201</v>
          </cell>
          <cell r="S138">
            <v>1.0000000000040354</v>
          </cell>
          <cell r="T138">
            <v>1.0000000000276767</v>
          </cell>
          <cell r="U138">
            <v>0.99999999999029077</v>
          </cell>
          <cell r="V138">
            <v>1</v>
          </cell>
          <cell r="W138">
            <v>0.9719261201777889</v>
          </cell>
          <cell r="X138">
            <v>1.0000000000047589</v>
          </cell>
          <cell r="Y138">
            <v>0.96980635510790336</v>
          </cell>
          <cell r="Z138">
            <v>0.99999999995858502</v>
          </cell>
        </row>
        <row r="139">
          <cell r="C139">
            <v>1.0207431712351076</v>
          </cell>
          <cell r="D139">
            <v>0.99974176906662782</v>
          </cell>
          <cell r="E139">
            <v>1.0649057430627549</v>
          </cell>
          <cell r="F139">
            <v>1.0171464079640435</v>
          </cell>
          <cell r="G139">
            <v>1.0165534550952757</v>
          </cell>
          <cell r="H139">
            <v>1.0175877256219907</v>
          </cell>
          <cell r="I139">
            <v>1.0198139208146262</v>
          </cell>
          <cell r="J139">
            <v>0.96801831941073913</v>
          </cell>
          <cell r="K139">
            <v>0.93137583279482072</v>
          </cell>
          <cell r="L139">
            <v>1.028884787867633</v>
          </cell>
          <cell r="M139">
            <v>1.0239568174555687</v>
          </cell>
          <cell r="N139">
            <v>1.0241754920596748</v>
          </cell>
          <cell r="O139">
            <v>0.99979766336408538</v>
          </cell>
          <cell r="P139">
            <v>0.99272745971430454</v>
          </cell>
          <cell r="Q139">
            <v>1.0262139006329394</v>
          </cell>
          <cell r="R139">
            <v>0.99172154492206144</v>
          </cell>
          <cell r="S139">
            <v>1.028884787890165</v>
          </cell>
          <cell r="T139">
            <v>1.0288847879144891</v>
          </cell>
          <cell r="U139">
            <v>1.0288847878760232</v>
          </cell>
          <cell r="V139">
            <v>1.028884787886013</v>
          </cell>
          <cell r="W139">
            <v>1</v>
          </cell>
          <cell r="X139">
            <v>1.0288847878909093</v>
          </cell>
          <cell r="Y139">
            <v>0.99781900596570261</v>
          </cell>
          <cell r="Z139">
            <v>1.0288847878434018</v>
          </cell>
        </row>
        <row r="140">
          <cell r="C140">
            <v>0.99208695011178949</v>
          </cell>
          <cell r="D140">
            <v>0.97167513878398248</v>
          </cell>
          <cell r="E140">
            <v>1.0350097072051032</v>
          </cell>
          <cell r="F140">
            <v>0.98859116194056273</v>
          </cell>
          <cell r="G140">
            <v>0.98801485555937574</v>
          </cell>
          <cell r="H140">
            <v>0.98902009009961522</v>
          </cell>
          <cell r="I140">
            <v>0.9911837873559417</v>
          </cell>
          <cell r="J140">
            <v>0.94084228944142601</v>
          </cell>
          <cell r="K140">
            <v>0.90522849959131924</v>
          </cell>
          <cell r="L140">
            <v>0.99999999997737699</v>
          </cell>
          <cell r="M140">
            <v>0.99521037681445113</v>
          </cell>
          <cell r="N140">
            <v>0.9954229123740006</v>
          </cell>
          <cell r="O140">
            <v>0.97172946391165027</v>
          </cell>
          <cell r="P140">
            <v>0.96485774830948468</v>
          </cell>
          <cell r="Q140">
            <v>0.99740409490994131</v>
          </cell>
          <cell r="R140">
            <v>0.96388007344823501</v>
          </cell>
          <cell r="S140">
            <v>0.99999999999927658</v>
          </cell>
          <cell r="T140">
            <v>1.0000000000229179</v>
          </cell>
          <cell r="U140">
            <v>0.9999999999855318</v>
          </cell>
          <cell r="V140">
            <v>0.99999999999524114</v>
          </cell>
          <cell r="W140">
            <v>0.97192612017316371</v>
          </cell>
          <cell r="X140">
            <v>1</v>
          </cell>
          <cell r="Y140">
            <v>0.96980635510328816</v>
          </cell>
          <cell r="Z140">
            <v>0.99999999995382616</v>
          </cell>
        </row>
        <row r="141">
          <cell r="C141">
            <v>1.0229742720196222</v>
          </cell>
          <cell r="D141">
            <v>1.0019269658018433</v>
          </cell>
          <cell r="E141">
            <v>1.0672333726817769</v>
          </cell>
          <cell r="F141">
            <v>1.0193696470830755</v>
          </cell>
          <cell r="G141">
            <v>1.0187753981609537</v>
          </cell>
          <cell r="H141">
            <v>1.0198119293560215</v>
          </cell>
          <cell r="I141">
            <v>1.022042990479658</v>
          </cell>
          <cell r="J141">
            <v>0.97013417626163378</v>
          </cell>
          <cell r="K141">
            <v>0.93341159792143136</v>
          </cell>
          <cell r="L141">
            <v>1.0311336842816143</v>
          </cell>
          <cell r="M141">
            <v>1.0261949425031942</v>
          </cell>
          <cell r="N141">
            <v>1.0264140950777583</v>
          </cell>
          <cell r="O141">
            <v>1.0019829822708857</v>
          </cell>
          <cell r="P141">
            <v>0.99489732484452897</v>
          </cell>
          <cell r="Q141">
            <v>1.0284569591253234</v>
          </cell>
          <cell r="R141">
            <v>0.99388921136279629</v>
          </cell>
          <cell r="S141">
            <v>1.0311336843041956</v>
          </cell>
          <cell r="T141">
            <v>1.0311336843285728</v>
          </cell>
          <cell r="U141">
            <v>1.0311336842900229</v>
          </cell>
          <cell r="V141">
            <v>1.0311336843000345</v>
          </cell>
          <cell r="W141">
            <v>1.0021857611663616</v>
          </cell>
          <cell r="X141">
            <v>1.0311336843049417</v>
          </cell>
          <cell r="Y141">
            <v>1</v>
          </cell>
          <cell r="Z141">
            <v>1.0311336842573302</v>
          </cell>
        </row>
        <row r="142">
          <cell r="C142">
            <v>0.99208695015759796</v>
          </cell>
          <cell r="D142">
            <v>0.97167513882884848</v>
          </cell>
          <cell r="E142">
            <v>1.0350097072528937</v>
          </cell>
          <cell r="F142">
            <v>0.98859116198620978</v>
          </cell>
          <cell r="G142">
            <v>0.98801485560499613</v>
          </cell>
          <cell r="H142">
            <v>0.98902009014528203</v>
          </cell>
          <cell r="I142">
            <v>0.99118378740170843</v>
          </cell>
          <cell r="J142">
            <v>0.94084228948486825</v>
          </cell>
          <cell r="K142">
            <v>0.90522849963311713</v>
          </cell>
          <cell r="L142">
            <v>1.0000000000235509</v>
          </cell>
          <cell r="M142">
            <v>0.99521037686040381</v>
          </cell>
          <cell r="N142">
            <v>0.99542291241996306</v>
          </cell>
          <cell r="O142">
            <v>0.97172946395651871</v>
          </cell>
          <cell r="P142">
            <v>0.96485774835403582</v>
          </cell>
          <cell r="Q142">
            <v>0.99740409495599525</v>
          </cell>
          <cell r="R142">
            <v>0.96388007349274107</v>
          </cell>
          <cell r="S142">
            <v>1.0000000000454505</v>
          </cell>
          <cell r="T142">
            <v>1.0000000000690916</v>
          </cell>
          <cell r="U142">
            <v>1.0000000000317057</v>
          </cell>
          <cell r="V142">
            <v>1.0000000000414149</v>
          </cell>
          <cell r="W142">
            <v>0.97192612021804126</v>
          </cell>
          <cell r="X142">
            <v>1.0000000000461737</v>
          </cell>
          <cell r="Y142">
            <v>0.96980635514806779</v>
          </cell>
          <cell r="Z142">
            <v>1</v>
          </cell>
        </row>
        <row r="147">
          <cell r="C147">
            <v>1</v>
          </cell>
          <cell r="D147">
            <v>0.97942538068310747</v>
          </cell>
          <cell r="E147">
            <v>1.0432651161155553</v>
          </cell>
          <cell r="F147">
            <v>0.99647632884311921</v>
          </cell>
          <cell r="G147">
            <v>0.99589542574675038</v>
          </cell>
          <cell r="H147">
            <v>0.99690867820423534</v>
          </cell>
          <cell r="I147">
            <v>0.99908963346837087</v>
          </cell>
          <cell r="J147">
            <v>0.94834660342564814</v>
          </cell>
          <cell r="K147">
            <v>0.91244875208701925</v>
          </cell>
          <cell r="L147">
            <v>1.0079761656623907</v>
          </cell>
          <cell r="M147">
            <v>1.0031483396715477</v>
          </cell>
          <cell r="N147">
            <v>1.003362570449934</v>
          </cell>
          <cell r="O147">
            <v>0.9794801391169945</v>
          </cell>
          <cell r="P147">
            <v>0.97255361357264447</v>
          </cell>
          <cell r="Q147">
            <v>1.0053595552260342</v>
          </cell>
          <cell r="R147">
            <v>0.97156814061471519</v>
          </cell>
          <cell r="S147">
            <v>1.007976165684465</v>
          </cell>
          <cell r="T147">
            <v>1.0079761657082946</v>
          </cell>
          <cell r="U147">
            <v>1.0079761656706105</v>
          </cell>
          <cell r="V147">
            <v>1.0079761656803972</v>
          </cell>
          <cell r="W147">
            <v>0.97967836394143271</v>
          </cell>
          <cell r="X147">
            <v>1.007976165685194</v>
          </cell>
          <cell r="Y147">
            <v>0.97754169127414614</v>
          </cell>
          <cell r="Z147">
            <v>1.0079761656386519</v>
          </cell>
        </row>
        <row r="148">
          <cell r="C148">
            <v>1.0210068267809669</v>
          </cell>
          <cell r="D148">
            <v>1</v>
          </cell>
          <cell r="E148">
            <v>1.06518080569642</v>
          </cell>
          <cell r="F148">
            <v>1.0174091344744605</v>
          </cell>
          <cell r="G148">
            <v>1.0168160284473695</v>
          </cell>
          <cell r="H148">
            <v>1.0178505661237143</v>
          </cell>
          <cell r="I148">
            <v>1.0200773363373006</v>
          </cell>
          <cell r="J148">
            <v>0.96826835625212893</v>
          </cell>
          <cell r="K148">
            <v>0.93161640496862064</v>
          </cell>
          <cell r="L148">
            <v>1.0291505463738035</v>
          </cell>
          <cell r="M148">
            <v>1.0242213030786422</v>
          </cell>
          <cell r="N148">
            <v>1.0244400341658815</v>
          </cell>
          <cell r="O148">
            <v>1.0000559087348224</v>
          </cell>
          <cell r="P148">
            <v>0.9929838788681683</v>
          </cell>
          <cell r="Q148">
            <v>1.0264789692552572</v>
          </cell>
          <cell r="R148">
            <v>0.99197770425051457</v>
          </cell>
          <cell r="S148">
            <v>1.0291505463963415</v>
          </cell>
          <cell r="T148">
            <v>1.0291505464206718</v>
          </cell>
          <cell r="U148">
            <v>1.0291505463821962</v>
          </cell>
          <cell r="V148">
            <v>1.0291505463921884</v>
          </cell>
          <cell r="W148">
            <v>1.0002582976338112</v>
          </cell>
          <cell r="X148">
            <v>1.029150546397086</v>
          </cell>
          <cell r="Y148">
            <v>0.99807674025391546</v>
          </cell>
          <cell r="Z148">
            <v>1.0291505463495663</v>
          </cell>
        </row>
        <row r="149">
          <cell r="C149">
            <v>0.95852912606083607</v>
          </cell>
          <cell r="D149">
            <v>0.93880775418798079</v>
          </cell>
          <cell r="E149">
            <v>1</v>
          </cell>
          <cell r="F149">
            <v>0.95515158462630545</v>
          </cell>
          <cell r="G149">
            <v>0.954594772089017</v>
          </cell>
          <cell r="H149">
            <v>0.955566004081569</v>
          </cell>
          <cell r="I149">
            <v>0.95765651322487855</v>
          </cell>
          <cell r="J149">
            <v>0.90901784098434879</v>
          </cell>
          <cell r="K149">
            <v>0.87460870491327114</v>
          </cell>
          <cell r="L149">
            <v>0.9661745131625239</v>
          </cell>
          <cell r="M149">
            <v>0.96154690133474741</v>
          </cell>
          <cell r="N149">
            <v>0.96175224777552937</v>
          </cell>
          <cell r="O149">
            <v>0.93886024174175886</v>
          </cell>
          <cell r="P149">
            <v>0.93222096526509501</v>
          </cell>
          <cell r="Q149">
            <v>0.96366641584772128</v>
          </cell>
          <cell r="R149">
            <v>0.93127636073197451</v>
          </cell>
          <cell r="S149">
            <v>0.96617451318368264</v>
          </cell>
          <cell r="T149">
            <v>0.96617451320652425</v>
          </cell>
          <cell r="U149">
            <v>0.96617451317040282</v>
          </cell>
          <cell r="V149">
            <v>0.96617451317978376</v>
          </cell>
          <cell r="W149">
            <v>0.93905024600949116</v>
          </cell>
          <cell r="X149">
            <v>0.96617451318438163</v>
          </cell>
          <cell r="Y149">
            <v>0.93700218302503901</v>
          </cell>
          <cell r="Z149">
            <v>0.96617451313976965</v>
          </cell>
        </row>
        <row r="150">
          <cell r="C150">
            <v>1.0035361313208229</v>
          </cell>
          <cell r="D150">
            <v>0.98288875744814996</v>
          </cell>
          <cell r="E150">
            <v>1.0469542385685735</v>
          </cell>
          <cell r="F150">
            <v>1</v>
          </cell>
          <cell r="G150">
            <v>0.99941704275399779</v>
          </cell>
          <cell r="H150">
            <v>1.0004338782052336</v>
          </cell>
          <cell r="I150">
            <v>1.0026225456135878</v>
          </cell>
          <cell r="J150">
            <v>0.95170008155301755</v>
          </cell>
          <cell r="K150">
            <v>0.91567529069791997</v>
          </cell>
          <cell r="L150">
            <v>1.0115405017524324</v>
          </cell>
          <cell r="M150">
            <v>1.0066956039348918</v>
          </cell>
          <cell r="N150">
            <v>1.0069105922614434</v>
          </cell>
          <cell r="O150">
            <v>0.98294370951505006</v>
          </cell>
          <cell r="P150">
            <v>0.97599269086677809</v>
          </cell>
          <cell r="Q150">
            <v>1.0089146386379575</v>
          </cell>
          <cell r="R150">
            <v>0.97500373314705657</v>
          </cell>
          <cell r="S150">
            <v>1.0115405017745847</v>
          </cell>
          <cell r="T150">
            <v>1.0115405017984986</v>
          </cell>
          <cell r="U150">
            <v>1.0115405017606813</v>
          </cell>
          <cell r="V150">
            <v>1.0115405017705026</v>
          </cell>
          <cell r="W150">
            <v>0.98314263528849855</v>
          </cell>
          <cell r="X150">
            <v>1.0115405017753165</v>
          </cell>
          <cell r="Y150">
            <v>0.98099840706607089</v>
          </cell>
          <cell r="Z150">
            <v>1.0115405017286097</v>
          </cell>
        </row>
        <row r="151">
          <cell r="C151">
            <v>1.0041214912199963</v>
          </cell>
          <cell r="D151">
            <v>0.98346207379023431</v>
          </cell>
          <cell r="E151">
            <v>1.0475649241317539</v>
          </cell>
          <cell r="F151">
            <v>1.0005832972833801</v>
          </cell>
          <cell r="G151">
            <v>1</v>
          </cell>
          <cell r="H151">
            <v>1.001017428568592</v>
          </cell>
          <cell r="I151">
            <v>1.0032073726207</v>
          </cell>
          <cell r="J151">
            <v>0.95225520562518018</v>
          </cell>
          <cell r="K151">
            <v>0.91620940160744235</v>
          </cell>
          <cell r="L151">
            <v>1.0121305305791337</v>
          </cell>
          <cell r="M151">
            <v>1.0072828067458577</v>
          </cell>
          <cell r="N151">
            <v>1.0074979204745163</v>
          </cell>
          <cell r="O151">
            <v>0.98351705791052579</v>
          </cell>
          <cell r="P151">
            <v>0.97656198475195966</v>
          </cell>
          <cell r="Q151">
            <v>1.0095031358058375</v>
          </cell>
          <cell r="R151">
            <v>0.97557245017588679</v>
          </cell>
          <cell r="S151">
            <v>1.0121305306012989</v>
          </cell>
          <cell r="T151">
            <v>1.0121305306252268</v>
          </cell>
          <cell r="U151">
            <v>1.0121305305873873</v>
          </cell>
          <cell r="V151">
            <v>1.0121305305972144</v>
          </cell>
          <cell r="W151">
            <v>0.98371609971683749</v>
          </cell>
          <cell r="X151">
            <v>1.012130530602031</v>
          </cell>
          <cell r="Y151">
            <v>0.98157062077191282</v>
          </cell>
          <cell r="Z151">
            <v>1.012130530555297</v>
          </cell>
        </row>
        <row r="152">
          <cell r="C152">
            <v>1.0031009076993223</v>
          </cell>
          <cell r="D152">
            <v>0.98246248838697936</v>
          </cell>
          <cell r="E152">
            <v>1.0465001849465525</v>
          </cell>
          <cell r="F152">
            <v>0.99956630996342122</v>
          </cell>
          <cell r="G152">
            <v>0.9989836055401683</v>
          </cell>
          <cell r="H152">
            <v>1</v>
          </cell>
          <cell r="I152">
            <v>1.002187718205106</v>
          </cell>
          <cell r="J152">
            <v>0.95128733870983684</v>
          </cell>
          <cell r="K152">
            <v>0.91527817144760293</v>
          </cell>
          <cell r="L152">
            <v>1.0111018067152264</v>
          </cell>
          <cell r="M152">
            <v>1.0062590100815976</v>
          </cell>
          <cell r="N152">
            <v>1.0064739051698539</v>
          </cell>
          <cell r="O152">
            <v>0.98251741662171554</v>
          </cell>
          <cell r="P152">
            <v>0.97556941256097551</v>
          </cell>
          <cell r="Q152">
            <v>1.0084770824114218</v>
          </cell>
          <cell r="R152">
            <v>0.97458088374236362</v>
          </cell>
          <cell r="S152">
            <v>1.0111018067373692</v>
          </cell>
          <cell r="T152">
            <v>1.0111018067612729</v>
          </cell>
          <cell r="U152">
            <v>1.0111018067234718</v>
          </cell>
          <cell r="V152">
            <v>1.0111018067332889</v>
          </cell>
          <cell r="W152">
            <v>0.98271625612303815</v>
          </cell>
          <cell r="X152">
            <v>1.0111018067381006</v>
          </cell>
          <cell r="Y152">
            <v>0.98057295783102671</v>
          </cell>
          <cell r="Z152">
            <v>1.0111018066914141</v>
          </cell>
        </row>
        <row r="153">
          <cell r="C153">
            <v>1.0009111960540205</v>
          </cell>
          <cell r="D153">
            <v>0.98031782922519339</v>
          </cell>
          <cell r="E153">
            <v>1.0442157351726571</v>
          </cell>
          <cell r="F153">
            <v>0.99738431414188589</v>
          </cell>
          <cell r="G153">
            <v>0.99680288172890785</v>
          </cell>
          <cell r="H153">
            <v>0.99781705745803373</v>
          </cell>
          <cell r="I153">
            <v>1</v>
          </cell>
          <cell r="J153">
            <v>0.94921073310853332</v>
          </cell>
          <cell r="K153">
            <v>0.91328017178941689</v>
          </cell>
          <cell r="L153">
            <v>1.0088946295670889</v>
          </cell>
          <cell r="M153">
            <v>1.0040624044802535</v>
          </cell>
          <cell r="N153">
            <v>1.0042768304648799</v>
          </cell>
          <cell r="O153">
            <v>0.98037263755474924</v>
          </cell>
          <cell r="P153">
            <v>0.97343980058765511</v>
          </cell>
          <cell r="Q153">
            <v>1.0062756348856279</v>
          </cell>
          <cell r="R153">
            <v>0.9724534296706554</v>
          </cell>
          <cell r="S153">
            <v>1.0088946295891832</v>
          </cell>
          <cell r="T153">
            <v>1.0088946296130348</v>
          </cell>
          <cell r="U153">
            <v>1.0088946295753163</v>
          </cell>
          <cell r="V153">
            <v>1.008894629585112</v>
          </cell>
          <cell r="W153">
            <v>0.98057104300086539</v>
          </cell>
          <cell r="X153">
            <v>1.0088946295899131</v>
          </cell>
          <cell r="Y153">
            <v>0.97843242340587566</v>
          </cell>
          <cell r="Z153">
            <v>1.0088946295433285</v>
          </cell>
        </row>
        <row r="154">
          <cell r="C154">
            <v>1.0544667913479817</v>
          </cell>
          <cell r="D154">
            <v>1.0327715385336917</v>
          </cell>
          <cell r="E154">
            <v>1.1000884195156491</v>
          </cell>
          <cell r="F154">
            <v>1.0507511971294201</v>
          </cell>
          <cell r="G154">
            <v>1.0501386541053079</v>
          </cell>
          <cell r="H154">
            <v>1.0512070951729775</v>
          </cell>
          <cell r="I154">
            <v>1.0535068400724241</v>
          </cell>
          <cell r="J154">
            <v>1</v>
          </cell>
          <cell r="K154">
            <v>0.96214690788266921</v>
          </cell>
          <cell r="L154">
            <v>1.0628773931612627</v>
          </cell>
          <cell r="M154">
            <v>1.057786610979512</v>
          </cell>
          <cell r="N154">
            <v>1.0580125102210052</v>
          </cell>
          <cell r="O154">
            <v>1.0328292794837719</v>
          </cell>
          <cell r="P154">
            <v>1.0255254883178313</v>
          </cell>
          <cell r="Q154">
            <v>1.06011826435023</v>
          </cell>
          <cell r="R154">
            <v>1.0244863398099233</v>
          </cell>
          <cell r="S154">
            <v>1.0628773931845392</v>
          </cell>
          <cell r="T154">
            <v>1.0628773932096669</v>
          </cell>
          <cell r="U154">
            <v>1.0628773931699302</v>
          </cell>
          <cell r="V154">
            <v>1.06287739318025</v>
          </cell>
          <cell r="W154">
            <v>1.0330383009783628</v>
          </cell>
          <cell r="X154">
            <v>1.0628773931853082</v>
          </cell>
          <cell r="Y154">
            <v>1.0307852506067281</v>
          </cell>
          <cell r="Z154">
            <v>1.062877393136231</v>
          </cell>
        </row>
        <row r="155">
          <cell r="C155">
            <v>1.095951961918658</v>
          </cell>
          <cell r="D155">
            <v>1.0734031675125801</v>
          </cell>
          <cell r="E155">
            <v>1.1433684508081394</v>
          </cell>
          <cell r="F155">
            <v>1.0920901876011184</v>
          </cell>
          <cell r="G155">
            <v>1.0914535457129684</v>
          </cell>
          <cell r="H155">
            <v>1.0925640217316679</v>
          </cell>
          <cell r="I155">
            <v>1.0949542439322539</v>
          </cell>
          <cell r="J155">
            <v>1.0393423206032346</v>
          </cell>
          <cell r="K155">
            <v>1</v>
          </cell>
          <cell r="L155">
            <v>1.1046934563249433</v>
          </cell>
          <cell r="M155">
            <v>1.0994023909584771</v>
          </cell>
          <cell r="N155">
            <v>1.0996371776003528</v>
          </cell>
          <cell r="O155">
            <v>1.0734631801256302</v>
          </cell>
          <cell r="P155">
            <v>1.0658720408660201</v>
          </cell>
          <cell r="Q155">
            <v>1.1018257769836415</v>
          </cell>
          <cell r="R155">
            <v>1.0647920098443597</v>
          </cell>
          <cell r="S155">
            <v>1.1046934563491357</v>
          </cell>
          <cell r="T155">
            <v>1.104693456375252</v>
          </cell>
          <cell r="U155">
            <v>1.1046934563339519</v>
          </cell>
          <cell r="V155">
            <v>1.1046934563446777</v>
          </cell>
          <cell r="W155">
            <v>1.0736804250108742</v>
          </cell>
          <cell r="X155">
            <v>1.1046934563499349</v>
          </cell>
          <cell r="Y155">
            <v>1.0713387344091836</v>
          </cell>
          <cell r="Z155">
            <v>1.1046934562989268</v>
          </cell>
        </row>
        <row r="156">
          <cell r="C156">
            <v>0.99208695013423343</v>
          </cell>
          <cell r="D156">
            <v>0.97167513880596468</v>
          </cell>
          <cell r="E156">
            <v>1.0350097072285183</v>
          </cell>
          <cell r="F156">
            <v>0.98859116196292762</v>
          </cell>
          <cell r="G156">
            <v>0.98801485558172752</v>
          </cell>
          <cell r="H156">
            <v>0.98902009012198977</v>
          </cell>
          <cell r="I156">
            <v>0.99118378737836521</v>
          </cell>
          <cell r="J156">
            <v>0.94084228946271065</v>
          </cell>
          <cell r="K156">
            <v>0.90522849961179819</v>
          </cell>
          <cell r="L156">
            <v>1</v>
          </cell>
          <cell r="M156">
            <v>0.99521037683696578</v>
          </cell>
          <cell r="N156">
            <v>0.99542291239652003</v>
          </cell>
          <cell r="O156">
            <v>0.97172946393363369</v>
          </cell>
          <cell r="P156">
            <v>0.96485774833131266</v>
          </cell>
          <cell r="Q156">
            <v>0.99740409493250559</v>
          </cell>
          <cell r="R156">
            <v>0.9638800734700409</v>
          </cell>
          <cell r="S156">
            <v>1.0000000000218996</v>
          </cell>
          <cell r="T156">
            <v>1.0000000000455407</v>
          </cell>
          <cell r="U156">
            <v>1.0000000000081548</v>
          </cell>
          <cell r="V156">
            <v>1.0000000000178642</v>
          </cell>
          <cell r="W156">
            <v>0.97192612019515157</v>
          </cell>
          <cell r="X156">
            <v>1.000000000022623</v>
          </cell>
          <cell r="Y156">
            <v>0.96980635512522806</v>
          </cell>
          <cell r="Z156">
            <v>0.99999999997644917</v>
          </cell>
        </row>
        <row r="157">
          <cell r="C157">
            <v>0.99686154126260274</v>
          </cell>
          <cell r="D157">
            <v>0.97635149453947401</v>
          </cell>
          <cell r="E157">
            <v>1.0399908715964608</v>
          </cell>
          <cell r="F157">
            <v>0.99334892900225202</v>
          </cell>
          <cell r="G157">
            <v>0.99276984904628163</v>
          </cell>
          <cell r="H157">
            <v>0.99377992145273808</v>
          </cell>
          <cell r="I157">
            <v>0.99595403187876907</v>
          </cell>
          <cell r="J157">
            <v>0.94537025674204589</v>
          </cell>
          <cell r="K157">
            <v>0.90958506932860461</v>
          </cell>
          <cell r="L157">
            <v>1.0048126740581793</v>
          </cell>
          <cell r="M157">
            <v>1</v>
          </cell>
          <cell r="N157">
            <v>1.000213558423928</v>
          </cell>
          <cell r="O157">
            <v>0.97640608111627569</v>
          </cell>
          <cell r="P157">
            <v>0.96950129418654007</v>
          </cell>
          <cell r="Q157">
            <v>1.0022042757457092</v>
          </cell>
          <cell r="R157">
            <v>0.96851891409482616</v>
          </cell>
          <cell r="S157">
            <v>1.0048126740801844</v>
          </cell>
          <cell r="T157">
            <v>1.0048126741039394</v>
          </cell>
          <cell r="U157">
            <v>1.0048126740663734</v>
          </cell>
          <cell r="V157">
            <v>1.0048126740761294</v>
          </cell>
          <cell r="W157">
            <v>0.97660368382028173</v>
          </cell>
          <cell r="X157">
            <v>1.0048126740809113</v>
          </cell>
          <cell r="Y157">
            <v>0.97447371701199681</v>
          </cell>
          <cell r="Z157">
            <v>1.0048126740345151</v>
          </cell>
        </row>
        <row r="158">
          <cell r="C158">
            <v>0.99664869853733318</v>
          </cell>
          <cell r="D158">
            <v>0.97614303097225119</v>
          </cell>
          <cell r="E158">
            <v>1.0397688202059681</v>
          </cell>
          <cell r="F158">
            <v>0.99313683626475446</v>
          </cell>
          <cell r="G158">
            <v>0.99255787994978206</v>
          </cell>
          <cell r="H158">
            <v>0.99356773669282417</v>
          </cell>
          <cell r="I158">
            <v>0.99574138291839298</v>
          </cell>
          <cell r="J158">
            <v>0.94516840806647262</v>
          </cell>
          <cell r="K158">
            <v>0.90939086124954149</v>
          </cell>
          <cell r="L158">
            <v>1.004598133664073</v>
          </cell>
          <cell r="M158">
            <v>0.99978648717353458</v>
          </cell>
          <cell r="N158">
            <v>1</v>
          </cell>
          <cell r="O158">
            <v>0.97619760589411853</v>
          </cell>
          <cell r="P158">
            <v>0.96929429322495653</v>
          </cell>
          <cell r="Q158">
            <v>1.001990292278099</v>
          </cell>
          <cell r="R158">
            <v>0.9683121228839926</v>
          </cell>
          <cell r="S158">
            <v>1.0045981336860732</v>
          </cell>
          <cell r="T158">
            <v>1.0045981337098231</v>
          </cell>
          <cell r="U158">
            <v>1.0045981336722654</v>
          </cell>
          <cell r="V158">
            <v>1.0045981336820191</v>
          </cell>
          <cell r="W158">
            <v>0.97639516640741264</v>
          </cell>
          <cell r="X158">
            <v>1.0045981336868</v>
          </cell>
          <cell r="Y158">
            <v>0.9742656543743613</v>
          </cell>
          <cell r="Z158">
            <v>1.0045981336404139</v>
          </cell>
        </row>
        <row r="159">
          <cell r="C159">
            <v>1.0209497467723074</v>
          </cell>
          <cell r="D159">
            <v>0.99994409439078946</v>
          </cell>
          <cell r="E159">
            <v>1.0651212561145582</v>
          </cell>
          <cell r="F159">
            <v>1.0173522555969812</v>
          </cell>
          <cell r="G159">
            <v>1.0167591827278442</v>
          </cell>
          <cell r="H159">
            <v>1.0177936625677297</v>
          </cell>
          <cell r="I159">
            <v>1.0200203082923707</v>
          </cell>
          <cell r="J159">
            <v>0.96821422461979334</v>
          </cell>
          <cell r="K159">
            <v>0.93156432238595033</v>
          </cell>
          <cell r="L159">
            <v>1.0290930110855392</v>
          </cell>
          <cell r="M159">
            <v>1.0241640433627273</v>
          </cell>
          <cell r="N159">
            <v>1.0243827622216717</v>
          </cell>
          <cell r="O159">
            <v>1</v>
          </cell>
          <cell r="P159">
            <v>0.99292836549948393</v>
          </cell>
          <cell r="Q159">
            <v>1.0264215833231392</v>
          </cell>
          <cell r="R159">
            <v>0.9919222471326351</v>
          </cell>
          <cell r="S159">
            <v>1.0290930111080758</v>
          </cell>
          <cell r="T159">
            <v>1.0290930111324048</v>
          </cell>
          <cell r="U159">
            <v>1.0290930110939314</v>
          </cell>
          <cell r="V159">
            <v>1.0290930111039229</v>
          </cell>
          <cell r="W159">
            <v>1.0002023775843143</v>
          </cell>
          <cell r="X159">
            <v>1.0290930111088203</v>
          </cell>
          <cell r="Y159">
            <v>0.99802094216571269</v>
          </cell>
          <cell r="Z159">
            <v>1.0290930110613032</v>
          </cell>
        </row>
        <row r="160">
          <cell r="C160">
            <v>1.0282209495130372</v>
          </cell>
          <cell r="D160">
            <v>1.0070656949031529</v>
          </cell>
          <cell r="E160">
            <v>1.0727070482861654</v>
          </cell>
          <cell r="F160">
            <v>1.0245978370103377</v>
          </cell>
          <cell r="G160">
            <v>1.0240005402770143</v>
          </cell>
          <cell r="H160">
            <v>1.0250423876809458</v>
          </cell>
          <cell r="I160">
            <v>1.0272848915734807</v>
          </cell>
          <cell r="J160">
            <v>0.97510984504178377</v>
          </cell>
          <cell r="K160">
            <v>0.93819892225290091</v>
          </cell>
          <cell r="L160">
            <v>1.036422210143894</v>
          </cell>
          <cell r="M160">
            <v>1.0314581383195056</v>
          </cell>
          <cell r="N160">
            <v>1.0316784148938729</v>
          </cell>
          <cell r="O160">
            <v>1.0071219986720379</v>
          </cell>
          <cell r="P160">
            <v>1</v>
          </cell>
          <cell r="Q160">
            <v>1.0337317564765176</v>
          </cell>
          <cell r="R160">
            <v>0.99898671605947864</v>
          </cell>
          <cell r="S160">
            <v>1.0364222101665912</v>
          </cell>
          <cell r="T160">
            <v>1.0364222101910934</v>
          </cell>
          <cell r="U160">
            <v>1.0364222101523457</v>
          </cell>
          <cell r="V160">
            <v>1.0364222101624088</v>
          </cell>
          <cell r="W160">
            <v>1.0073258175892388</v>
          </cell>
          <cell r="X160">
            <v>1.0364222101673408</v>
          </cell>
          <cell r="Y160">
            <v>1.005128845990483</v>
          </cell>
          <cell r="Z160">
            <v>1.0364222101194853</v>
          </cell>
        </row>
        <row r="161">
          <cell r="C161">
            <v>0.9946690164745795</v>
          </cell>
          <cell r="D161">
            <v>0.97420408011430715</v>
          </cell>
          <cell r="E161">
            <v>1.0377034869688975</v>
          </cell>
          <cell r="F161">
            <v>0.99116412995058512</v>
          </cell>
          <cell r="G161">
            <v>0.99058632363905286</v>
          </cell>
          <cell r="H161">
            <v>0.99159417446437981</v>
          </cell>
          <cell r="I161">
            <v>0.99376350309193262</v>
          </cell>
          <cell r="J161">
            <v>0.94329098330639749</v>
          </cell>
          <cell r="K161">
            <v>0.90758450282185288</v>
          </cell>
          <cell r="L161">
            <v>1.002602661329228</v>
          </cell>
          <cell r="M161">
            <v>0.99780057239920572</v>
          </cell>
          <cell r="N161">
            <v>0.99801366111684187</v>
          </cell>
          <cell r="O161">
            <v>0.97425854663188516</v>
          </cell>
          <cell r="P161">
            <v>0.96736894628110048</v>
          </cell>
          <cell r="Q161">
            <v>1</v>
          </cell>
          <cell r="R161">
            <v>0.96638872686327471</v>
          </cell>
          <cell r="S161">
            <v>1.0026026613511845</v>
          </cell>
          <cell r="T161">
            <v>1.0026026613748873</v>
          </cell>
          <cell r="U161">
            <v>1.0026026613374039</v>
          </cell>
          <cell r="V161">
            <v>1.0026026613471386</v>
          </cell>
          <cell r="W161">
            <v>0.97445571472305004</v>
          </cell>
          <cell r="X161">
            <v>1.0026026613519099</v>
          </cell>
          <cell r="Y161">
            <v>0.97233043262255203</v>
          </cell>
          <cell r="Z161">
            <v>1.0026026613056158</v>
          </cell>
        </row>
        <row r="162">
          <cell r="C162">
            <v>1.0292638860793601</v>
          </cell>
          <cell r="D162">
            <v>1.0080871734466519</v>
          </cell>
          <cell r="E162">
            <v>1.0737951076241314</v>
          </cell>
          <cell r="F162">
            <v>1.0256370986111634</v>
          </cell>
          <cell r="G162">
            <v>1.0250391960327592</v>
          </cell>
          <cell r="H162">
            <v>1.0260821001947296</v>
          </cell>
          <cell r="I162">
            <v>1.0283268786852588</v>
          </cell>
          <cell r="J162">
            <v>0.97609891039204444</v>
          </cell>
          <cell r="K162">
            <v>0.93915054842134815</v>
          </cell>
          <cell r="L162">
            <v>1.037473465345045</v>
          </cell>
          <cell r="M162">
            <v>1.0325043584043951</v>
          </cell>
          <cell r="N162">
            <v>1.0327248584078748</v>
          </cell>
          <cell r="O162">
            <v>1.0081435343251099</v>
          </cell>
          <cell r="P162">
            <v>1.0010143117263044</v>
          </cell>
          <cell r="Q162">
            <v>1.0347802827189649</v>
          </cell>
          <cell r="R162">
            <v>1</v>
          </cell>
          <cell r="S162">
            <v>1.0374734653677653</v>
          </cell>
          <cell r="T162">
            <v>1.0374734653922923</v>
          </cell>
          <cell r="U162">
            <v>1.0374734653535056</v>
          </cell>
          <cell r="V162">
            <v>1.0374734653635787</v>
          </cell>
          <cell r="W162">
            <v>1.0083475599782288</v>
          </cell>
          <cell r="X162">
            <v>1.0374734653685158</v>
          </cell>
          <cell r="Y162">
            <v>1.0061483599654177</v>
          </cell>
          <cell r="Z162">
            <v>1.0374734653206117</v>
          </cell>
        </row>
        <row r="163">
          <cell r="C163">
            <v>0.99208695011250714</v>
          </cell>
          <cell r="D163">
            <v>0.97167513878468537</v>
          </cell>
          <cell r="E163">
            <v>1.0350097072058519</v>
          </cell>
          <cell r="F163">
            <v>0.98859116194127794</v>
          </cell>
          <cell r="G163">
            <v>0.9880148555600905</v>
          </cell>
          <cell r="H163">
            <v>0.98902009010033065</v>
          </cell>
          <cell r="I163">
            <v>0.99118378735665869</v>
          </cell>
          <cell r="J163">
            <v>0.94084228944210657</v>
          </cell>
          <cell r="K163">
            <v>0.90522849959197416</v>
          </cell>
          <cell r="L163">
            <v>0.99999999997810041</v>
          </cell>
          <cell r="M163">
            <v>0.9952103768151711</v>
          </cell>
          <cell r="N163">
            <v>0.99542291237472069</v>
          </cell>
          <cell r="O163">
            <v>0.97172946391235326</v>
          </cell>
          <cell r="P163">
            <v>0.96485774831018267</v>
          </cell>
          <cell r="Q163">
            <v>0.99740409491066284</v>
          </cell>
          <cell r="R163">
            <v>0.96388007344893234</v>
          </cell>
          <cell r="S163">
            <v>1</v>
          </cell>
          <cell r="T163">
            <v>1.0000000000236411</v>
          </cell>
          <cell r="U163">
            <v>0.99999999998625522</v>
          </cell>
          <cell r="V163">
            <v>0.99999999999596456</v>
          </cell>
          <cell r="W163">
            <v>0.97192612017386681</v>
          </cell>
          <cell r="X163">
            <v>1.0000000000007234</v>
          </cell>
          <cell r="Y163">
            <v>0.96980635510398971</v>
          </cell>
          <cell r="Z163">
            <v>0.99999999995454958</v>
          </cell>
        </row>
        <row r="164">
          <cell r="C164">
            <v>0.99208695008905301</v>
          </cell>
          <cell r="D164">
            <v>0.97167513876171385</v>
          </cell>
          <cell r="E164">
            <v>1.0350097071813831</v>
          </cell>
          <cell r="F164">
            <v>0.98859116191790641</v>
          </cell>
          <cell r="G164">
            <v>0.98801485553673263</v>
          </cell>
          <cell r="H164">
            <v>0.98902009007694902</v>
          </cell>
          <cell r="I164">
            <v>0.99118378733322599</v>
          </cell>
          <cell r="J164">
            <v>0.94084228941986392</v>
          </cell>
          <cell r="K164">
            <v>0.90522849957057339</v>
          </cell>
          <cell r="L164">
            <v>0.99999999995445921</v>
          </cell>
          <cell r="M164">
            <v>0.99521037679164315</v>
          </cell>
          <cell r="N164">
            <v>0.99542291235118763</v>
          </cell>
          <cell r="O164">
            <v>0.97172946388938042</v>
          </cell>
          <cell r="P164">
            <v>0.96485774828737225</v>
          </cell>
          <cell r="Q164">
            <v>0.99740409488708304</v>
          </cell>
          <cell r="R164">
            <v>0.96388007342614501</v>
          </cell>
          <cell r="S164">
            <v>0.9999999999763588</v>
          </cell>
          <cell r="T164">
            <v>1</v>
          </cell>
          <cell r="U164">
            <v>0.99999999996261402</v>
          </cell>
          <cell r="V164">
            <v>0.99999999997232336</v>
          </cell>
          <cell r="W164">
            <v>0.97192612015088931</v>
          </cell>
          <cell r="X164">
            <v>0.99999999997708222</v>
          </cell>
          <cell r="Y164">
            <v>0.96980635508106239</v>
          </cell>
          <cell r="Z164">
            <v>0.99999999993090838</v>
          </cell>
        </row>
        <row r="165">
          <cell r="C165">
            <v>0.99208695012614312</v>
          </cell>
          <cell r="D165">
            <v>0.97167513879804079</v>
          </cell>
          <cell r="E165">
            <v>1.0350097072200779</v>
          </cell>
          <cell r="F165">
            <v>0.98859116195486585</v>
          </cell>
          <cell r="G165">
            <v>0.98801485557367053</v>
          </cell>
          <cell r="H165">
            <v>0.98902009011392444</v>
          </cell>
          <cell r="I165">
            <v>0.99118378737028234</v>
          </cell>
          <cell r="J165">
            <v>0.94084228945503823</v>
          </cell>
          <cell r="K165">
            <v>0.9052284996044162</v>
          </cell>
          <cell r="L165">
            <v>0.99999999999184519</v>
          </cell>
          <cell r="M165">
            <v>0.99521037682885005</v>
          </cell>
          <cell r="N165">
            <v>0.99542291238840253</v>
          </cell>
          <cell r="O165">
            <v>0.97172946392570947</v>
          </cell>
          <cell r="P165">
            <v>0.9648577483234444</v>
          </cell>
          <cell r="Q165">
            <v>0.99740409492437188</v>
          </cell>
          <cell r="R165">
            <v>0.96388007346218063</v>
          </cell>
          <cell r="S165">
            <v>1.0000000000137448</v>
          </cell>
          <cell r="T165">
            <v>1.0000000000373859</v>
          </cell>
          <cell r="U165">
            <v>1</v>
          </cell>
          <cell r="V165">
            <v>1.0000000000097093</v>
          </cell>
          <cell r="W165">
            <v>0.97192612018722568</v>
          </cell>
          <cell r="X165">
            <v>1.0000000000144682</v>
          </cell>
          <cell r="Y165">
            <v>0.9698063551173195</v>
          </cell>
          <cell r="Z165">
            <v>0.99999999996829436</v>
          </cell>
        </row>
        <row r="166">
          <cell r="C166">
            <v>0.99208695011651071</v>
          </cell>
          <cell r="D166">
            <v>0.97167513878860656</v>
          </cell>
          <cell r="E166">
            <v>1.0350097072100288</v>
          </cell>
          <cell r="F166">
            <v>0.98859116194526742</v>
          </cell>
          <cell r="G166">
            <v>0.98801485556407753</v>
          </cell>
          <cell r="H166">
            <v>0.98902009010432179</v>
          </cell>
          <cell r="I166">
            <v>0.9911837873606586</v>
          </cell>
          <cell r="J166">
            <v>0.94084228944590331</v>
          </cell>
          <cell r="K166">
            <v>0.90522849959562712</v>
          </cell>
          <cell r="L166">
            <v>0.99999999998213596</v>
          </cell>
          <cell r="M166">
            <v>0.99521037681918723</v>
          </cell>
          <cell r="N166">
            <v>0.9954229123787377</v>
          </cell>
          <cell r="O166">
            <v>0.97172946391627468</v>
          </cell>
          <cell r="P166">
            <v>0.96485774831407634</v>
          </cell>
          <cell r="Q166">
            <v>0.99740409491468784</v>
          </cell>
          <cell r="R166">
            <v>0.96388007345282201</v>
          </cell>
          <cell r="S166">
            <v>1.0000000000040354</v>
          </cell>
          <cell r="T166">
            <v>1.0000000000276767</v>
          </cell>
          <cell r="U166">
            <v>0.99999999999029077</v>
          </cell>
          <cell r="V166">
            <v>1</v>
          </cell>
          <cell r="W166">
            <v>0.9719261201777889</v>
          </cell>
          <cell r="X166">
            <v>1.0000000000047589</v>
          </cell>
          <cell r="Y166">
            <v>0.96980635510790336</v>
          </cell>
          <cell r="Z166">
            <v>0.99999999995858502</v>
          </cell>
        </row>
        <row r="167">
          <cell r="C167">
            <v>1.0207431712351076</v>
          </cell>
          <cell r="D167">
            <v>0.99974176906662782</v>
          </cell>
          <cell r="E167">
            <v>1.0649057430627549</v>
          </cell>
          <cell r="F167">
            <v>1.0171464079640435</v>
          </cell>
          <cell r="G167">
            <v>1.0165534550952757</v>
          </cell>
          <cell r="H167">
            <v>1.0175877256219907</v>
          </cell>
          <cell r="I167">
            <v>1.0198139208146262</v>
          </cell>
          <cell r="J167">
            <v>0.96801831941073913</v>
          </cell>
          <cell r="K167">
            <v>0.93137583279482072</v>
          </cell>
          <cell r="L167">
            <v>1.028884787867633</v>
          </cell>
          <cell r="M167">
            <v>1.0239568174555687</v>
          </cell>
          <cell r="N167">
            <v>1.0241754920596748</v>
          </cell>
          <cell r="O167">
            <v>0.99979766336408538</v>
          </cell>
          <cell r="P167">
            <v>0.99272745971430454</v>
          </cell>
          <cell r="Q167">
            <v>1.0262139006329394</v>
          </cell>
          <cell r="R167">
            <v>0.99172154492206144</v>
          </cell>
          <cell r="S167">
            <v>1.028884787890165</v>
          </cell>
          <cell r="T167">
            <v>1.0288847879144891</v>
          </cell>
          <cell r="U167">
            <v>1.0288847878760232</v>
          </cell>
          <cell r="V167">
            <v>1.028884787886013</v>
          </cell>
          <cell r="W167">
            <v>1</v>
          </cell>
          <cell r="X167">
            <v>1.0288847878909093</v>
          </cell>
          <cell r="Y167">
            <v>0.99781900596570261</v>
          </cell>
          <cell r="Z167">
            <v>1.0288847878434018</v>
          </cell>
        </row>
        <row r="168">
          <cell r="C168">
            <v>0.99208695011178949</v>
          </cell>
          <cell r="D168">
            <v>0.97167513878398248</v>
          </cell>
          <cell r="E168">
            <v>1.0350097072051032</v>
          </cell>
          <cell r="F168">
            <v>0.98859116194056273</v>
          </cell>
          <cell r="G168">
            <v>0.98801485555937574</v>
          </cell>
          <cell r="H168">
            <v>0.98902009009961522</v>
          </cell>
          <cell r="I168">
            <v>0.9911837873559417</v>
          </cell>
          <cell r="J168">
            <v>0.94084228944142601</v>
          </cell>
          <cell r="K168">
            <v>0.90522849959131924</v>
          </cell>
          <cell r="L168">
            <v>0.99999999997737699</v>
          </cell>
          <cell r="M168">
            <v>0.99521037681445113</v>
          </cell>
          <cell r="N168">
            <v>0.9954229123740006</v>
          </cell>
          <cell r="O168">
            <v>0.97172946391165027</v>
          </cell>
          <cell r="P168">
            <v>0.96485774830948468</v>
          </cell>
          <cell r="Q168">
            <v>0.99740409490994131</v>
          </cell>
          <cell r="R168">
            <v>0.96388007344823501</v>
          </cell>
          <cell r="S168">
            <v>0.99999999999927658</v>
          </cell>
          <cell r="T168">
            <v>1.0000000000229179</v>
          </cell>
          <cell r="U168">
            <v>0.9999999999855318</v>
          </cell>
          <cell r="V168">
            <v>0.99999999999524114</v>
          </cell>
          <cell r="W168">
            <v>0.97192612017316371</v>
          </cell>
          <cell r="X168">
            <v>1</v>
          </cell>
          <cell r="Y168">
            <v>0.96980635510328816</v>
          </cell>
          <cell r="Z168">
            <v>0.99999999995382616</v>
          </cell>
        </row>
        <row r="169">
          <cell r="C169">
            <v>1.0229742720196222</v>
          </cell>
          <cell r="D169">
            <v>1.0019269658018433</v>
          </cell>
          <cell r="E169">
            <v>1.0672333726817769</v>
          </cell>
          <cell r="F169">
            <v>1.0193696470830755</v>
          </cell>
          <cell r="G169">
            <v>1.0187753981609537</v>
          </cell>
          <cell r="H169">
            <v>1.0198119293560215</v>
          </cell>
          <cell r="I169">
            <v>1.022042990479658</v>
          </cell>
          <cell r="J169">
            <v>0.97013417626163378</v>
          </cell>
          <cell r="K169">
            <v>0.93341159792143136</v>
          </cell>
          <cell r="L169">
            <v>1.0311336842816143</v>
          </cell>
          <cell r="M169">
            <v>1.0261949425031942</v>
          </cell>
          <cell r="N169">
            <v>1.0264140950777583</v>
          </cell>
          <cell r="O169">
            <v>1.0019829822708857</v>
          </cell>
          <cell r="P169">
            <v>0.99489732484452897</v>
          </cell>
          <cell r="Q169">
            <v>1.0284569591253234</v>
          </cell>
          <cell r="R169">
            <v>0.99388921136279629</v>
          </cell>
          <cell r="S169">
            <v>1.0311336843041956</v>
          </cell>
          <cell r="T169">
            <v>1.0311336843285728</v>
          </cell>
          <cell r="U169">
            <v>1.0311336842900229</v>
          </cell>
          <cell r="V169">
            <v>1.0311336843000345</v>
          </cell>
          <cell r="W169">
            <v>1.0021857611663616</v>
          </cell>
          <cell r="X169">
            <v>1.0311336843049417</v>
          </cell>
          <cell r="Y169">
            <v>1</v>
          </cell>
          <cell r="Z169">
            <v>1.0311336842573302</v>
          </cell>
        </row>
        <row r="170">
          <cell r="C170">
            <v>0.99208695015759796</v>
          </cell>
          <cell r="D170">
            <v>0.97167513882884848</v>
          </cell>
          <cell r="E170">
            <v>1.0350097072528937</v>
          </cell>
          <cell r="F170">
            <v>0.98859116198620978</v>
          </cell>
          <cell r="G170">
            <v>0.98801485560499613</v>
          </cell>
          <cell r="H170">
            <v>0.98902009014528203</v>
          </cell>
          <cell r="I170">
            <v>0.99118378740170843</v>
          </cell>
          <cell r="J170">
            <v>0.94084228948486825</v>
          </cell>
          <cell r="K170">
            <v>0.90522849963311713</v>
          </cell>
          <cell r="L170">
            <v>1.0000000000235509</v>
          </cell>
          <cell r="M170">
            <v>0.99521037686040381</v>
          </cell>
          <cell r="N170">
            <v>0.99542291241996306</v>
          </cell>
          <cell r="O170">
            <v>0.97172946395651871</v>
          </cell>
          <cell r="P170">
            <v>0.96485774835403582</v>
          </cell>
          <cell r="Q170">
            <v>0.99740409495599525</v>
          </cell>
          <cell r="R170">
            <v>0.96388007349274107</v>
          </cell>
          <cell r="S170">
            <v>1.0000000000454505</v>
          </cell>
          <cell r="T170">
            <v>1.0000000000690916</v>
          </cell>
          <cell r="U170">
            <v>1.0000000000317057</v>
          </cell>
          <cell r="V170">
            <v>1.0000000000414149</v>
          </cell>
          <cell r="W170">
            <v>0.97192612021804126</v>
          </cell>
          <cell r="X170">
            <v>1.0000000000461737</v>
          </cell>
          <cell r="Y170">
            <v>0.96980635514806779</v>
          </cell>
          <cell r="Z170">
            <v>1</v>
          </cell>
        </row>
        <row r="175">
          <cell r="C175">
            <v>1</v>
          </cell>
          <cell r="D175">
            <v>0.95833390205694524</v>
          </cell>
          <cell r="E175">
            <v>0.94709226627394849</v>
          </cell>
          <cell r="F175">
            <v>0.93337107362887073</v>
          </cell>
          <cell r="G175">
            <v>0.92075379837252436</v>
          </cell>
          <cell r="H175">
            <v>0.99464691809335071</v>
          </cell>
          <cell r="I175">
            <v>1.0012401338369497</v>
          </cell>
          <cell r="J175">
            <v>0.94101093707972527</v>
          </cell>
          <cell r="K175">
            <v>0.94316054155643914</v>
          </cell>
          <cell r="L175">
            <v>1.000070479915194</v>
          </cell>
          <cell r="M175">
            <v>0.95363996768234838</v>
          </cell>
          <cell r="N175">
            <v>0.96785478187251528</v>
          </cell>
          <cell r="O175">
            <v>0.91276538535719398</v>
          </cell>
          <cell r="P175">
            <v>0.92952903885108762</v>
          </cell>
          <cell r="Q175">
            <v>0.94754931061852887</v>
          </cell>
          <cell r="R175">
            <v>0.92898201148054349</v>
          </cell>
          <cell r="S175">
            <v>0.94353850897602509</v>
          </cell>
          <cell r="T175">
            <v>0.95303436756469562</v>
          </cell>
          <cell r="U175">
            <v>0.98171406350458734</v>
          </cell>
          <cell r="V175">
            <v>0.93730015497151209</v>
          </cell>
          <cell r="W175">
            <v>0.96532948012472108</v>
          </cell>
          <cell r="X175">
            <v>0.95896515810910155</v>
          </cell>
          <cell r="Y175">
            <v>0.89093088967050682</v>
          </cell>
          <cell r="Z175">
            <v>0.9452183939983988</v>
          </cell>
        </row>
        <row r="176">
          <cell r="C176">
            <v>1.0434776416170017</v>
          </cell>
          <cell r="D176">
            <v>1</v>
          </cell>
          <cell r="E176">
            <v>0.98826960440524125</v>
          </cell>
          <cell r="F176">
            <v>0.97395184666378298</v>
          </cell>
          <cell r="G176">
            <v>0.960786002035658</v>
          </cell>
          <cell r="H176">
            <v>1.0378918203336687</v>
          </cell>
          <cell r="I176">
            <v>1.0447716935484714</v>
          </cell>
          <cell r="J176">
            <v>0.98192387335975662</v>
          </cell>
          <cell r="K176">
            <v>0.98416693756952733</v>
          </cell>
          <cell r="L176">
            <v>1.0435511858326898</v>
          </cell>
          <cell r="M176">
            <v>0.99510198442889064</v>
          </cell>
          <cell r="N176">
            <v>1.0099348252160698</v>
          </cell>
          <cell r="O176">
            <v>0.95245027166215857</v>
          </cell>
          <cell r="P176">
            <v>0.96994276927485124</v>
          </cell>
          <cell r="Q176">
            <v>0.98874651996003837</v>
          </cell>
          <cell r="R176">
            <v>0.96937195844433599</v>
          </cell>
          <cell r="S176">
            <v>0.9845613381211249</v>
          </cell>
          <cell r="T176">
            <v>0.99447005424635937</v>
          </cell>
          <cell r="U176">
            <v>1.0243966757280103</v>
          </cell>
          <cell r="V176">
            <v>0.97805175519692378</v>
          </cell>
          <cell r="W176">
            <v>1.0072997293039103</v>
          </cell>
          <cell r="X176">
            <v>1.0006587015765604</v>
          </cell>
          <cell r="Y176">
            <v>0.92966646359711758</v>
          </cell>
          <cell r="Z176">
            <v>0.98631426058245919</v>
          </cell>
        </row>
        <row r="177">
          <cell r="C177">
            <v>1.0558633362451593</v>
          </cell>
          <cell r="D177">
            <v>1.011869631062688</v>
          </cell>
          <cell r="E177">
            <v>1</v>
          </cell>
          <cell r="F177">
            <v>0.98551229575650567</v>
          </cell>
          <cell r="G177">
            <v>0.97219017741001623</v>
          </cell>
          <cell r="H177">
            <v>1.0502112133240109</v>
          </cell>
          <cell r="I177">
            <v>1.0571727480956314</v>
          </cell>
          <cell r="J177">
            <v>0.99357894746818243</v>
          </cell>
          <cell r="K177">
            <v>0.99584863602257301</v>
          </cell>
          <cell r="L177">
            <v>1.0559377534035543</v>
          </cell>
          <cell r="M177">
            <v>1.0069134778538102</v>
          </cell>
          <cell r="N177">
            <v>1.0219223789887448</v>
          </cell>
          <cell r="O177">
            <v>0.9637555049923453</v>
          </cell>
          <cell r="P177">
            <v>0.98145563209806563</v>
          </cell>
          <cell r="Q177">
            <v>1.0004825763664806</v>
          </cell>
          <cell r="R177">
            <v>0.98087804595358552</v>
          </cell>
          <cell r="S177">
            <v>0.99624771796320899</v>
          </cell>
          <cell r="T177">
            <v>1.0062740468931548</v>
          </cell>
          <cell r="U177">
            <v>1.0365558863307458</v>
          </cell>
          <cell r="V177">
            <v>0.98966086869132563</v>
          </cell>
          <cell r="W177">
            <v>1.019256005460293</v>
          </cell>
          <cell r="X177">
            <v>1.0125361511839426</v>
          </cell>
          <cell r="Y177">
            <v>0.94070126153136924</v>
          </cell>
          <cell r="Z177">
            <v>0.99802144696744088</v>
          </cell>
        </row>
        <row r="178">
          <cell r="C178">
            <v>1.0713852488615074</v>
          </cell>
          <cell r="D178">
            <v>1.0267448061476998</v>
          </cell>
          <cell r="E178">
            <v>1.0147006833967234</v>
          </cell>
          <cell r="F178">
            <v>1</v>
          </cell>
          <cell r="G178">
            <v>0.98648203740952511</v>
          </cell>
          <cell r="H178">
            <v>1.0656500358707759</v>
          </cell>
          <cell r="I178">
            <v>1.0727139099610292</v>
          </cell>
          <cell r="J178">
            <v>1.0081852370045619</v>
          </cell>
          <cell r="K178">
            <v>1.0104882915317996</v>
          </cell>
          <cell r="L178">
            <v>1.0714607600029873</v>
          </cell>
          <cell r="M178">
            <v>1.0217157940996326</v>
          </cell>
          <cell r="N178">
            <v>1.0369453363382848</v>
          </cell>
          <cell r="O178">
            <v>0.9779233695430869</v>
          </cell>
          <cell r="P178">
            <v>0.9958837006134702</v>
          </cell>
          <cell r="Q178">
            <v>1.0151903539655822</v>
          </cell>
          <cell r="R178">
            <v>0.99529762355794582</v>
          </cell>
          <cell r="S178">
            <v>1.0108932402496942</v>
          </cell>
          <cell r="T178">
            <v>1.0210669630668707</v>
          </cell>
          <cell r="U178">
            <v>1.0517939662387039</v>
          </cell>
          <cell r="V178">
            <v>1.004209559792083</v>
          </cell>
          <cell r="W178">
            <v>1.0342397652967739</v>
          </cell>
          <cell r="X178">
            <v>1.0274211245702345</v>
          </cell>
          <cell r="Y178">
            <v>0.95453021294804008</v>
          </cell>
          <cell r="Z178">
            <v>1.0126930442824489</v>
          </cell>
        </row>
        <row r="179">
          <cell r="C179">
            <v>1.0860666573057283</v>
          </cell>
          <cell r="D179">
            <v>1.0408144975897418</v>
          </cell>
          <cell r="E179">
            <v>1.0286053317922539</v>
          </cell>
          <cell r="F179">
            <v>1.0137032019619665</v>
          </cell>
          <cell r="G179">
            <v>1</v>
          </cell>
          <cell r="H179">
            <v>1.08025285353309</v>
          </cell>
          <cell r="I179">
            <v>1.0874135253166359</v>
          </cell>
          <cell r="J179">
            <v>1.0220006029223083</v>
          </cell>
          <cell r="K179">
            <v>1.0243352166708624</v>
          </cell>
          <cell r="L179">
            <v>1.0861432031916303</v>
          </cell>
          <cell r="M179">
            <v>1.0357165719739108</v>
          </cell>
          <cell r="N179">
            <v>1.0511548077056474</v>
          </cell>
          <cell r="O179">
            <v>0.99132405097926257</v>
          </cell>
          <cell r="P179">
            <v>1.0095304960936071</v>
          </cell>
          <cell r="Q179">
            <v>1.0291017124158128</v>
          </cell>
          <cell r="R179">
            <v>1.0089363879058255</v>
          </cell>
          <cell r="S179">
            <v>1.0247457144828225</v>
          </cell>
          <cell r="T179">
            <v>1.0350588498784676</v>
          </cell>
          <cell r="U179">
            <v>1.0662069113804507</v>
          </cell>
          <cell r="V179">
            <v>1.0179704462020513</v>
          </cell>
          <cell r="W179">
            <v>1.0484121616777322</v>
          </cell>
          <cell r="X179">
            <v>1.0415000837402111</v>
          </cell>
          <cell r="Y179">
            <v>0.96761033323486589</v>
          </cell>
          <cell r="Z179">
            <v>1.0265701815937298</v>
          </cell>
        </row>
        <row r="180">
          <cell r="C180">
            <v>1.0053818916132677</v>
          </cell>
          <cell r="D180">
            <v>0.9634915512471357</v>
          </cell>
          <cell r="E180">
            <v>0.95218941419879899</v>
          </cell>
          <cell r="F180">
            <v>0.9383943755821007</v>
          </cell>
          <cell r="G180">
            <v>0.9257091955178699</v>
          </cell>
          <cell r="H180">
            <v>1</v>
          </cell>
          <cell r="I180">
            <v>1.0066286997161138</v>
          </cell>
          <cell r="J180">
            <v>0.94607535594998793</v>
          </cell>
          <cell r="K180">
            <v>0.9482365293650068</v>
          </cell>
          <cell r="L180">
            <v>1.0054527508437263</v>
          </cell>
          <cell r="M180">
            <v>0.95877235462649502</v>
          </cell>
          <cell r="N180">
            <v>0.97306367140593608</v>
          </cell>
          <cell r="O180">
            <v>0.91767778972952896</v>
          </cell>
          <cell r="P180">
            <v>0.93453166338956906</v>
          </cell>
          <cell r="Q180">
            <v>0.95264891830650444</v>
          </cell>
          <cell r="R180">
            <v>0.93398169197700731</v>
          </cell>
          <cell r="S180">
            <v>0.94861653096427834</v>
          </cell>
          <cell r="T180">
            <v>0.95816349523464794</v>
          </cell>
          <cell r="U180">
            <v>0.98699754218958968</v>
          </cell>
          <cell r="V180">
            <v>0.94234460281466792</v>
          </cell>
          <cell r="W180">
            <v>0.97052477875784438</v>
          </cell>
          <cell r="X180">
            <v>0.9641262046509449</v>
          </cell>
          <cell r="Y180">
            <v>0.89572578315362572</v>
          </cell>
          <cell r="Z180">
            <v>0.95030545694576529</v>
          </cell>
        </row>
        <row r="181">
          <cell r="C181">
            <v>0.99876140219010467</v>
          </cell>
          <cell r="D181">
            <v>0.95714691178470912</v>
          </cell>
          <cell r="E181">
            <v>0.94591919986717288</v>
          </cell>
          <cell r="F181">
            <v>0.93221500226125442</v>
          </cell>
          <cell r="G181">
            <v>0.91961335473440731</v>
          </cell>
          <cell r="H181">
            <v>0.99341495059898122</v>
          </cell>
          <cell r="I181">
            <v>1</v>
          </cell>
          <cell r="J181">
            <v>0.9398454029939709</v>
          </cell>
          <cell r="K181">
            <v>0.94199234497528772</v>
          </cell>
          <cell r="L181">
            <v>0.99883179480903017</v>
          </cell>
          <cell r="M181">
            <v>0.95245879130694844</v>
          </cell>
          <cell r="N181">
            <v>0.96665599905939126</v>
          </cell>
          <cell r="O181">
            <v>0.91163483614994234</v>
          </cell>
          <cell r="P181">
            <v>0.92837772621933257</v>
          </cell>
          <cell r="Q181">
            <v>0.94637567811762902</v>
          </cell>
          <cell r="R181">
            <v>0.92783137639569158</v>
          </cell>
          <cell r="S181">
            <v>0.94236984424525549</v>
          </cell>
          <cell r="T181">
            <v>0.95185394128427503</v>
          </cell>
          <cell r="U181">
            <v>0.98049811461558722</v>
          </cell>
          <cell r="V181">
            <v>0.93613921705234993</v>
          </cell>
          <cell r="W181">
            <v>0.96413382514481116</v>
          </cell>
          <cell r="X181">
            <v>0.95777738596450168</v>
          </cell>
          <cell r="Y181">
            <v>0.88982738462179278</v>
          </cell>
          <cell r="Z181">
            <v>0.94404764856571965</v>
          </cell>
        </row>
        <row r="182">
          <cell r="C182">
            <v>1.0626869046850165</v>
          </cell>
          <cell r="D182">
            <v>1.0184088880316089</v>
          </cell>
          <cell r="E182">
            <v>1.0064625488977796</v>
          </cell>
          <cell r="F182">
            <v>0.99188121715719513</v>
          </cell>
          <cell r="G182">
            <v>0.97847300396946957</v>
          </cell>
          <cell r="H182">
            <v>1.056998254643114</v>
          </cell>
          <cell r="I182">
            <v>1.0640047786735995</v>
          </cell>
          <cell r="J182">
            <v>1</v>
          </cell>
          <cell r="K182">
            <v>1.002284356527656</v>
          </cell>
          <cell r="L182">
            <v>1.0627618027679364</v>
          </cell>
          <cell r="M182">
            <v>1.013420705440274</v>
          </cell>
          <cell r="N182">
            <v>1.0285266023326949</v>
          </cell>
          <cell r="O182">
            <v>0.96998382206886258</v>
          </cell>
          <cell r="P182">
            <v>0.98779833711150056</v>
          </cell>
          <cell r="Q182">
            <v>1.0069482439376256</v>
          </cell>
          <cell r="R182">
            <v>0.98721701828831909</v>
          </cell>
          <cell r="S182">
            <v>1.0026860175548478</v>
          </cell>
          <cell r="T182">
            <v>1.0127771421257685</v>
          </cell>
          <cell r="U182">
            <v>1.0432546794314395</v>
          </cell>
          <cell r="V182">
            <v>0.99605660044746236</v>
          </cell>
          <cell r="W182">
            <v>1.0258429972349359</v>
          </cell>
          <cell r="X182">
            <v>1.0190797155717384</v>
          </cell>
          <cell r="Y182">
            <v>0.94678058943221866</v>
          </cell>
          <cell r="Z182">
            <v>1.0044712093695007</v>
          </cell>
        </row>
        <row r="183">
          <cell r="C183">
            <v>1.0602648816815028</v>
          </cell>
          <cell r="D183">
            <v>1.01608778127578</v>
          </cell>
          <cell r="E183">
            <v>1.0041686696424144</v>
          </cell>
          <cell r="F183">
            <v>0.98962057094605183</v>
          </cell>
          <cell r="G183">
            <v>0.97624291708923872</v>
          </cell>
          <cell r="H183">
            <v>1.0545891969271179</v>
          </cell>
          <cell r="I183">
            <v>1.0615797520374055</v>
          </cell>
          <cell r="J183">
            <v>0.99772084986383502</v>
          </cell>
          <cell r="K183">
            <v>1</v>
          </cell>
          <cell r="L183">
            <v>1.0603396090604469</v>
          </cell>
          <cell r="M183">
            <v>1.0111109675014771</v>
          </cell>
          <cell r="N183">
            <v>1.0261824357869391</v>
          </cell>
          <cell r="O183">
            <v>0.96777308330871648</v>
          </cell>
          <cell r="P183">
            <v>0.9855469963969693</v>
          </cell>
          <cell r="Q183">
            <v>1.004653257710344</v>
          </cell>
          <cell r="R183">
            <v>0.98496700248666291</v>
          </cell>
          <cell r="S183">
            <v>1.0004007455814068</v>
          </cell>
          <cell r="T183">
            <v>1.0104688709643876</v>
          </cell>
          <cell r="U183">
            <v>1.0408769453867586</v>
          </cell>
          <cell r="V183">
            <v>0.99378643791092447</v>
          </cell>
          <cell r="W183">
            <v>1.0235049470281039</v>
          </cell>
          <cell r="X183">
            <v>1.01675707989923</v>
          </cell>
          <cell r="Y183">
            <v>0.9446227343228959</v>
          </cell>
          <cell r="Z183">
            <v>1.0021818686758923</v>
          </cell>
        </row>
        <row r="184">
          <cell r="C184">
            <v>0.99992952505187427</v>
          </cell>
          <cell r="D184">
            <v>0.95826636352491068</v>
          </cell>
          <cell r="E184">
            <v>0.94702551999561257</v>
          </cell>
          <cell r="F184">
            <v>0.93330529435087473</v>
          </cell>
          <cell r="G184">
            <v>0.92068890829634753</v>
          </cell>
          <cell r="H184">
            <v>0.99457682040339479</v>
          </cell>
          <cell r="I184">
            <v>1.0011695714904563</v>
          </cell>
          <cell r="J184">
            <v>0.94094461938274887</v>
          </cell>
          <cell r="K184">
            <v>0.9430940723661988</v>
          </cell>
          <cell r="L184">
            <v>1</v>
          </cell>
          <cell r="M184">
            <v>0.95357275995509538</v>
          </cell>
          <cell r="N184">
            <v>0.96778657235696963</v>
          </cell>
          <cell r="O184">
            <v>0.91270105826401005</v>
          </cell>
          <cell r="P184">
            <v>0.92946353034029328</v>
          </cell>
          <cell r="Q184">
            <v>0.94748253213001654</v>
          </cell>
          <cell r="R184">
            <v>0.92891654152147474</v>
          </cell>
          <cell r="S184">
            <v>0.94347201314855045</v>
          </cell>
          <cell r="T184">
            <v>0.95296720251707945</v>
          </cell>
          <cell r="U184">
            <v>0.98164487725688765</v>
          </cell>
          <cell r="V184">
            <v>0.93723409879171227</v>
          </cell>
          <cell r="W184">
            <v>0.9652614485796851</v>
          </cell>
          <cell r="X184">
            <v>0.95889757508932938</v>
          </cell>
          <cell r="Y184">
            <v>0.89086810136227368</v>
          </cell>
          <cell r="Z184">
            <v>0.94515177978111442</v>
          </cell>
        </row>
        <row r="185">
          <cell r="C185">
            <v>1.048613768181635</v>
          </cell>
          <cell r="D185">
            <v>1.0049221242121433</v>
          </cell>
          <cell r="E185">
            <v>0.99313399015320958</v>
          </cell>
          <cell r="F185">
            <v>0.97874575862970847</v>
          </cell>
          <cell r="G185">
            <v>0.96551511007896618</v>
          </cell>
          <cell r="H185">
            <v>1.0430004527921186</v>
          </cell>
          <cell r="I185">
            <v>1.0499141895974484</v>
          </cell>
          <cell r="J185">
            <v>0.98675702463130222</v>
          </cell>
          <cell r="K185">
            <v>0.9890111294817292</v>
          </cell>
          <cell r="L185">
            <v>1.0486876743910878</v>
          </cell>
          <cell r="M185">
            <v>1</v>
          </cell>
          <cell r="N185">
            <v>1.0149058498719528</v>
          </cell>
          <cell r="O185">
            <v>0.95713835020516935</v>
          </cell>
          <cell r="P185">
            <v>0.97471694806389242</v>
          </cell>
          <cell r="Q185">
            <v>0.99361325314560611</v>
          </cell>
          <cell r="R185">
            <v>0.97414332763156763</v>
          </cell>
          <cell r="S185">
            <v>0.98940747132183116</v>
          </cell>
          <cell r="T185">
            <v>0.9993649593786168</v>
          </cell>
          <cell r="U185">
            <v>1.0294388834084502</v>
          </cell>
          <cell r="V185">
            <v>0.98286584742190786</v>
          </cell>
          <cell r="W185">
            <v>1.0122577836904025</v>
          </cell>
          <cell r="X185">
            <v>1.0055840679996824</v>
          </cell>
          <cell r="Y185">
            <v>0.9342423974068067</v>
          </cell>
          <cell r="Z185">
            <v>0.99116902188525435</v>
          </cell>
        </row>
        <row r="186">
          <cell r="C186">
            <v>1.0332128525162558</v>
          </cell>
          <cell r="D186">
            <v>0.99016290460729051</v>
          </cell>
          <cell r="E186">
            <v>0.97854790203299158</v>
          </cell>
          <cell r="F186">
            <v>0.96437098944024569</v>
          </cell>
          <cell r="G186">
            <v>0.95133465848165322</v>
          </cell>
          <cell r="H186">
            <v>1.0276819794897336</v>
          </cell>
          <cell r="I186">
            <v>1.0344941747354324</v>
          </cell>
          <cell r="J186">
            <v>0.97226459454913783</v>
          </cell>
          <cell r="K186">
            <v>0.97448559352230502</v>
          </cell>
          <cell r="L186">
            <v>1.0332856732704785</v>
          </cell>
          <cell r="M186">
            <v>0.98531307128258916</v>
          </cell>
          <cell r="N186">
            <v>1</v>
          </cell>
          <cell r="O186">
            <v>0.94308092748300576</v>
          </cell>
          <cell r="P186">
            <v>0.96040134972802571</v>
          </cell>
          <cell r="Q186">
            <v>0.97902012612398193</v>
          </cell>
          <cell r="R186">
            <v>0.95983615401810141</v>
          </cell>
          <cell r="S186">
            <v>0.97487611431805365</v>
          </cell>
          <cell r="T186">
            <v>0.98468735745754488</v>
          </cell>
          <cell r="U186">
            <v>1.0143195879088993</v>
          </cell>
          <cell r="V186">
            <v>0.96843056678204464</v>
          </cell>
          <cell r="W186">
            <v>0.99739082577769722</v>
          </cell>
          <cell r="X186">
            <v>0.99081512647360692</v>
          </cell>
          <cell r="Y186">
            <v>0.92052124591130979</v>
          </cell>
          <cell r="Z186">
            <v>0.97661179311391977</v>
          </cell>
        </row>
        <row r="187">
          <cell r="C187">
            <v>1.0955717822369746</v>
          </cell>
          <cell r="D187">
            <v>1.0499235810546419</v>
          </cell>
          <cell r="E187">
            <v>1.0376075621046053</v>
          </cell>
          <cell r="F187">
            <v>1.0225750106240206</v>
          </cell>
          <cell r="G187">
            <v>1.0087518798844506</v>
          </cell>
          <cell r="H187">
            <v>1.0897070967520466</v>
          </cell>
          <cell r="I187">
            <v>1.0969304378749341</v>
          </cell>
          <cell r="J187">
            <v>1.0309450294409204</v>
          </cell>
          <cell r="K187">
            <v>1.0333000754485784</v>
          </cell>
          <cell r="L187">
            <v>1.0956489980432758</v>
          </cell>
          <cell r="M187">
            <v>1.0447810390061614</v>
          </cell>
          <cell r="N187">
            <v>1.0603543883226501</v>
          </cell>
          <cell r="O187">
            <v>1</v>
          </cell>
          <cell r="P187">
            <v>1.0183657857351081</v>
          </cell>
          <cell r="Q187">
            <v>1.0381082869917584</v>
          </cell>
          <cell r="R187">
            <v>1.0177664779838287</v>
          </cell>
          <cell r="S187">
            <v>1.0337141658880815</v>
          </cell>
          <cell r="T187">
            <v>1.0441175606059416</v>
          </cell>
          <cell r="U187">
            <v>1.0755382262008233</v>
          </cell>
          <cell r="V187">
            <v>1.026879601273132</v>
          </cell>
          <cell r="W187">
            <v>1.0575877389861328</v>
          </cell>
          <cell r="X187">
            <v>1.0506151673727506</v>
          </cell>
          <cell r="Y187">
            <v>0.97607874264629058</v>
          </cell>
          <cell r="Z187">
            <v>1.0355546005159968</v>
          </cell>
        </row>
        <row r="188">
          <cell r="C188">
            <v>1.0758136198047299</v>
          </cell>
          <cell r="D188">
            <v>1.0309886641534738</v>
          </cell>
          <cell r="E188">
            <v>1.0188947592692417</v>
          </cell>
          <cell r="F188">
            <v>1.0041333133417025</v>
          </cell>
          <cell r="G188">
            <v>0.9905594767760999</v>
          </cell>
          <cell r="H188">
            <v>1.0700547013816264</v>
          </cell>
          <cell r="I188">
            <v>1.0771477726769012</v>
          </cell>
          <cell r="J188">
            <v>1.0123523824955802</v>
          </cell>
          <cell r="K188">
            <v>1.0146649562688221</v>
          </cell>
          <cell r="L188">
            <v>1.0758894430574184</v>
          </cell>
          <cell r="M188">
            <v>1.025938865622813</v>
          </cell>
          <cell r="N188">
            <v>1.041231356331588</v>
          </cell>
          <cell r="O188">
            <v>0.9819654332535821</v>
          </cell>
          <cell r="P188">
            <v>1</v>
          </cell>
          <cell r="Q188">
            <v>1.0193864537999959</v>
          </cell>
          <cell r="R188">
            <v>0.99941150050436267</v>
          </cell>
          <cell r="S188">
            <v>1.0150715787666553</v>
          </cell>
          <cell r="T188">
            <v>1.0252873527680866</v>
          </cell>
          <cell r="U188">
            <v>1.0561413602720806</v>
          </cell>
          <cell r="V188">
            <v>1.0083602725634369</v>
          </cell>
          <cell r="W188">
            <v>1.0385146023171943</v>
          </cell>
          <cell r="X188">
            <v>1.0316677780119676</v>
          </cell>
          <cell r="Y188">
            <v>0.9584755854122764</v>
          </cell>
          <cell r="Z188">
            <v>1.0168788219534308</v>
          </cell>
        </row>
        <row r="189">
          <cell r="C189">
            <v>1.0553540473236511</v>
          </cell>
          <cell r="D189">
            <v>1.0113815622232647</v>
          </cell>
          <cell r="E189">
            <v>0.99951765640114065</v>
          </cell>
          <cell r="F189">
            <v>0.98503694020905042</v>
          </cell>
          <cell r="G189">
            <v>0.9717212477010686</v>
          </cell>
          <cell r="H189">
            <v>1.0497046506678138</v>
          </cell>
          <cell r="I189">
            <v>1.056662827587699</v>
          </cell>
          <cell r="J189">
            <v>0.99309970102290979</v>
          </cell>
          <cell r="K189">
            <v>0.99536829480755473</v>
          </cell>
          <cell r="L189">
            <v>1.0554284285874063</v>
          </cell>
          <cell r="M189">
            <v>1.0064277995831623</v>
          </cell>
          <cell r="N189">
            <v>1.0214294612707087</v>
          </cell>
          <cell r="O189">
            <v>0.96329064369364681</v>
          </cell>
          <cell r="P189">
            <v>0.98098223325635869</v>
          </cell>
          <cell r="Q189">
            <v>1</v>
          </cell>
          <cell r="R189">
            <v>0.98040492570685822</v>
          </cell>
          <cell r="S189">
            <v>0.99576718425357125</v>
          </cell>
          <cell r="T189">
            <v>1.0057886770479376</v>
          </cell>
          <cell r="U189">
            <v>1.0360559102341143</v>
          </cell>
          <cell r="V189">
            <v>0.98918351210627076</v>
          </cell>
          <cell r="W189">
            <v>1.0187643738504604</v>
          </cell>
          <cell r="X189">
            <v>1.0120477608528053</v>
          </cell>
          <cell r="Y189">
            <v>0.94024752029943071</v>
          </cell>
          <cell r="Z189">
            <v>0.99754005771097176</v>
          </cell>
        </row>
        <row r="190">
          <cell r="C190">
            <v>1.0764471083850948</v>
          </cell>
          <cell r="D190">
            <v>1.0315957577366035</v>
          </cell>
          <cell r="E190">
            <v>1.0194947314044782</v>
          </cell>
          <cell r="F190">
            <v>1.0047245932580893</v>
          </cell>
          <cell r="G190">
            <v>0.99114276379269639</v>
          </cell>
          <cell r="H190">
            <v>1.0706847988457338</v>
          </cell>
          <cell r="I190">
            <v>1.0777820468678898</v>
          </cell>
          <cell r="J190">
            <v>1.0129485021782187</v>
          </cell>
          <cell r="K190">
            <v>1.0152624377013491</v>
          </cell>
          <cell r="L190">
            <v>1.0765229762860047</v>
          </cell>
          <cell r="M190">
            <v>1.0265429856521191</v>
          </cell>
          <cell r="N190">
            <v>1.0418444812833558</v>
          </cell>
          <cell r="O190">
            <v>0.98254365970175817</v>
          </cell>
          <cell r="P190">
            <v>1.0005888460312298</v>
          </cell>
          <cell r="Q190">
            <v>1.0199867154676054</v>
          </cell>
          <cell r="R190">
            <v>1</v>
          </cell>
          <cell r="S190">
            <v>1.0156692996372261</v>
          </cell>
          <cell r="T190">
            <v>1.0258910891566342</v>
          </cell>
          <cell r="U190">
            <v>1.0567632649204943</v>
          </cell>
          <cell r="V190">
            <v>1.0089540415079854</v>
          </cell>
          <cell r="W190">
            <v>1.0391261275191428</v>
          </cell>
          <cell r="X190">
            <v>1.0322752714885977</v>
          </cell>
          <cell r="Y190">
            <v>0.95903997995677692</v>
          </cell>
          <cell r="Z190">
            <v>1.0174776070119798</v>
          </cell>
        </row>
        <row r="191">
          <cell r="C191">
            <v>1.0598401554222199</v>
          </cell>
          <cell r="D191">
            <v>1.0156807517024153</v>
          </cell>
          <cell r="E191">
            <v>1.003766414686964</v>
          </cell>
          <cell r="F191">
            <v>0.98922414374142653</v>
          </cell>
          <cell r="G191">
            <v>0.97585184877273545</v>
          </cell>
          <cell r="H191">
            <v>1.0541667442622888</v>
          </cell>
          <cell r="I191">
            <v>1.0611544990607169</v>
          </cell>
          <cell r="J191">
            <v>0.99732117780858476</v>
          </cell>
          <cell r="K191">
            <v>0.99959941495128146</v>
          </cell>
          <cell r="L191">
            <v>1.0599148528664932</v>
          </cell>
          <cell r="M191">
            <v>1.0107059315653009</v>
          </cell>
          <cell r="N191">
            <v>1.0257713624459053</v>
          </cell>
          <cell r="O191">
            <v>0.96738540788099081</v>
          </cell>
          <cell r="P191">
            <v>0.98515220100540324</v>
          </cell>
          <cell r="Q191">
            <v>1.004250808636159</v>
          </cell>
          <cell r="R191">
            <v>0.98457243943198558</v>
          </cell>
          <cell r="S191">
            <v>1</v>
          </cell>
          <cell r="T191">
            <v>1.0100640922424839</v>
          </cell>
          <cell r="U191">
            <v>1.0404599856448808</v>
          </cell>
          <cell r="V191">
            <v>0.9933883419222781</v>
          </cell>
          <cell r="W191">
            <v>1.0230949462490351</v>
          </cell>
          <cell r="X191">
            <v>1.0163497822148437</v>
          </cell>
          <cell r="Y191">
            <v>0.94424433257884643</v>
          </cell>
          <cell r="Z191">
            <v>1.0017804096032041</v>
          </cell>
        </row>
        <row r="192">
          <cell r="C192">
            <v>1.0492801036706751</v>
          </cell>
          <cell r="D192">
            <v>1.0055606961014341</v>
          </cell>
          <cell r="E192">
            <v>0.99376507134162329</v>
          </cell>
          <cell r="F192">
            <v>0.97936769690051073</v>
          </cell>
          <cell r="G192">
            <v>0.9661286410114901</v>
          </cell>
          <cell r="H192">
            <v>1.0436632213327086</v>
          </cell>
          <cell r="I192">
            <v>1.0505813514316751</v>
          </cell>
          <cell r="J192">
            <v>0.98738405361425319</v>
          </cell>
          <cell r="K192">
            <v>0.98963959082243047</v>
          </cell>
          <cell r="L192">
            <v>1.0493540568433966</v>
          </cell>
          <cell r="M192">
            <v>1.0006354441542338</v>
          </cell>
          <cell r="N192">
            <v>1.0155507658613514</v>
          </cell>
          <cell r="O192">
            <v>0.95774655817460008</v>
          </cell>
          <cell r="P192">
            <v>0.97533632625057209</v>
          </cell>
          <cell r="Q192">
            <v>0.9942446388788867</v>
          </cell>
          <cell r="R192">
            <v>0.97476234131449691</v>
          </cell>
          <cell r="S192">
            <v>0.9900361845156378</v>
          </cell>
          <cell r="T192">
            <v>1</v>
          </cell>
          <cell r="U192">
            <v>1.0300930343290531</v>
          </cell>
          <cell r="V192">
            <v>0.98349040377904806</v>
          </cell>
          <cell r="W192">
            <v>1.0129010169816262</v>
          </cell>
          <cell r="X192">
            <v>1.0062230605172833</v>
          </cell>
          <cell r="Y192">
            <v>0.93483605627687605</v>
          </cell>
          <cell r="Z192">
            <v>0.99179885444606897</v>
          </cell>
        </row>
        <row r="193">
          <cell r="C193">
            <v>1.0186265402271353</v>
          </cell>
          <cell r="D193">
            <v>0.97618434703463652</v>
          </cell>
          <cell r="E193">
            <v>0.96473331847050892</v>
          </cell>
          <cell r="F193">
            <v>0.95075654747866334</v>
          </cell>
          <cell r="G193">
            <v>0.93790425603719774</v>
          </cell>
          <cell r="H193">
            <v>1.0131737489250128</v>
          </cell>
          <cell r="I193">
            <v>1.0198897734668859</v>
          </cell>
          <cell r="J193">
            <v>0.95853871515341504</v>
          </cell>
          <cell r="K193">
            <v>0.96072835932438683</v>
          </cell>
          <cell r="L193">
            <v>1.0186983329393049</v>
          </cell>
          <cell r="M193">
            <v>0.97140298090258759</v>
          </cell>
          <cell r="N193">
            <v>0.98588256790108897</v>
          </cell>
          <cell r="O193">
            <v>0.92976704652548636</v>
          </cell>
          <cell r="P193">
            <v>0.94684294888553777</v>
          </cell>
          <cell r="Q193">
            <v>0.96519887596995924</v>
          </cell>
          <cell r="R193">
            <v>0.94628573228767088</v>
          </cell>
          <cell r="S193">
            <v>0.96111336696931826</v>
          </cell>
          <cell r="T193">
            <v>0.97078610054998182</v>
          </cell>
          <cell r="U193">
            <v>1</v>
          </cell>
          <cell r="V193">
            <v>0.95475881401298912</v>
          </cell>
          <cell r="W193">
            <v>0.98331022851870376</v>
          </cell>
          <cell r="X193">
            <v>0.97682736120304181</v>
          </cell>
          <cell r="Y193">
            <v>0.90752584972655193</v>
          </cell>
          <cell r="Z193">
            <v>0.96282454243763826</v>
          </cell>
        </row>
        <row r="194">
          <cell r="C194">
            <v>1.0668940943793972</v>
          </cell>
          <cell r="D194">
            <v>1.0224407805481186</v>
          </cell>
          <cell r="E194">
            <v>1.0104471457200752</v>
          </cell>
          <cell r="F194">
            <v>0.99580808631919959</v>
          </cell>
          <cell r="G194">
            <v>0.9823467898610444</v>
          </cell>
          <cell r="H194">
            <v>1.0611829229064638</v>
          </cell>
          <cell r="I194">
            <v>1.0682171858462788</v>
          </cell>
          <cell r="J194">
            <v>1.0039590115167814</v>
          </cell>
          <cell r="K194">
            <v>1.006252411838239</v>
          </cell>
          <cell r="L194">
            <v>1.06696928898469</v>
          </cell>
          <cell r="M194">
            <v>1.0174328496844567</v>
          </cell>
          <cell r="N194">
            <v>1.0325985509966462</v>
          </cell>
          <cell r="O194">
            <v>0.97382399919152485</v>
          </cell>
          <cell r="P194">
            <v>0.99170904210438249</v>
          </cell>
          <cell r="Q194">
            <v>1.0109347636321775</v>
          </cell>
          <cell r="R194">
            <v>0.99112542183328511</v>
          </cell>
          <cell r="S194">
            <v>1.006655663046063</v>
          </cell>
          <cell r="T194">
            <v>1.0167867384953773</v>
          </cell>
          <cell r="U194">
            <v>1.0473849367222448</v>
          </cell>
          <cell r="V194">
            <v>1</v>
          </cell>
          <cell r="W194">
            <v>1.0299043214753985</v>
          </cell>
          <cell r="X194">
            <v>1.0231142639022053</v>
          </cell>
          <cell r="Y194">
            <v>0.9505289046896459</v>
          </cell>
          <cell r="Z194">
            <v>1.0084479224556699</v>
          </cell>
        </row>
        <row r="195">
          <cell r="C195">
            <v>1.0359157371541161</v>
          </cell>
          <cell r="D195">
            <v>0.99275317058910095</v>
          </cell>
          <cell r="E195">
            <v>0.98110778317013969</v>
          </cell>
          <cell r="F195">
            <v>0.96689378377658031</v>
          </cell>
          <cell r="G195">
            <v>0.9538233497785259</v>
          </cell>
          <cell r="H195">
            <v>1.0303703953647432</v>
          </cell>
          <cell r="I195">
            <v>1.0372004113119895</v>
          </cell>
          <cell r="J195">
            <v>0.97480803855502918</v>
          </cell>
          <cell r="K195">
            <v>0.97703484766111393</v>
          </cell>
          <cell r="L195">
            <v>1.0359887484074188</v>
          </cell>
          <cell r="M195">
            <v>0.98789065010128729</v>
          </cell>
          <cell r="N195">
            <v>1.0026159998216029</v>
          </cell>
          <cell r="O195">
            <v>0.94554802702105833</v>
          </cell>
          <cell r="P195">
            <v>0.9629137594875814</v>
          </cell>
          <cell r="Q195">
            <v>0.98158124259926782</v>
          </cell>
          <cell r="R195">
            <v>0.96234708522578072</v>
          </cell>
          <cell r="S195">
            <v>0.97742639005919463</v>
          </cell>
          <cell r="T195">
            <v>0.98726329940898838</v>
          </cell>
          <cell r="U195">
            <v>1.0169730477699173</v>
          </cell>
          <cell r="V195">
            <v>0.97096398097198122</v>
          </cell>
          <cell r="W195">
            <v>1</v>
          </cell>
          <cell r="X195">
            <v>0.99340709866770327</v>
          </cell>
          <cell r="Y195">
            <v>0.92292932932639549</v>
          </cell>
          <cell r="Z195">
            <v>0.97916660939048106</v>
          </cell>
        </row>
        <row r="196">
          <cell r="C196">
            <v>1.0427907537035146</v>
          </cell>
          <cell r="D196">
            <v>0.99934173202559207</v>
          </cell>
          <cell r="E196">
            <v>0.98761905817458051</v>
          </cell>
          <cell r="F196">
            <v>0.97331072535450869</v>
          </cell>
          <cell r="G196">
            <v>0.96015354738025849</v>
          </cell>
          <cell r="H196">
            <v>1.0372086093874431</v>
          </cell>
          <cell r="I196">
            <v>1.0440839538020406</v>
          </cell>
          <cell r="J196">
            <v>0.98127750432061733</v>
          </cell>
          <cell r="K196">
            <v>0.98351909199305421</v>
          </cell>
          <cell r="L196">
            <v>1.0428642495074008</v>
          </cell>
          <cell r="M196">
            <v>0.99444694066127137</v>
          </cell>
          <cell r="N196">
            <v>1.0092700174643909</v>
          </cell>
          <cell r="O196">
            <v>0.95182330415110727</v>
          </cell>
          <cell r="P196">
            <v>0.96930428701282911</v>
          </cell>
          <cell r="Q196">
            <v>0.98809565979114145</v>
          </cell>
          <cell r="R196">
            <v>0.96873385192880301</v>
          </cell>
          <cell r="S196">
            <v>0.98391323292339961</v>
          </cell>
          <cell r="T196">
            <v>0.99381542645814125</v>
          </cell>
          <cell r="U196">
            <v>1.0237223482032887</v>
          </cell>
          <cell r="V196">
            <v>0.97740793504916412</v>
          </cell>
          <cell r="W196">
            <v>1.0066366561514797</v>
          </cell>
          <cell r="X196">
            <v>1</v>
          </cell>
          <cell r="Y196">
            <v>0.92905449393725059</v>
          </cell>
          <cell r="Z196">
            <v>0.98566500149201597</v>
          </cell>
        </row>
        <row r="197">
          <cell r="C197">
            <v>1.1224215161849762</v>
          </cell>
          <cell r="D197">
            <v>1.0756545913582209</v>
          </cell>
          <cell r="E197">
            <v>1.0630367374782705</v>
          </cell>
          <cell r="F197">
            <v>1.0476357756257162</v>
          </cell>
          <cell r="G197">
            <v>1.0334738744023646</v>
          </cell>
          <cell r="H197">
            <v>1.1164131018750527</v>
          </cell>
          <cell r="I197">
            <v>1.1238134690865176</v>
          </cell>
          <cell r="J197">
            <v>1.0562109227436705</v>
          </cell>
          <cell r="K197">
            <v>1.0586236850596218</v>
          </cell>
          <cell r="L197">
            <v>1.1225006243582489</v>
          </cell>
          <cell r="M197">
            <v>1.0703860184206133</v>
          </cell>
          <cell r="N197">
            <v>1.0863410317162281</v>
          </cell>
          <cell r="O197">
            <v>1.0245075077537857</v>
          </cell>
          <cell r="P197">
            <v>1.0433233931252015</v>
          </cell>
          <cell r="Q197">
            <v>1.0635497338844782</v>
          </cell>
          <cell r="R197">
            <v>1.0427093978345607</v>
          </cell>
          <cell r="S197">
            <v>1.059047923823782</v>
          </cell>
          <cell r="T197">
            <v>1.0697062798183556</v>
          </cell>
          <cell r="U197">
            <v>1.1018969876189331</v>
          </cell>
          <cell r="V197">
            <v>1.0520458610635379</v>
          </cell>
          <cell r="W197">
            <v>1.0835065786996443</v>
          </cell>
          <cell r="X197">
            <v>1.0763631267333831</v>
          </cell>
          <cell r="Y197">
            <v>1</v>
          </cell>
          <cell r="Z197">
            <v>1.060933462917611</v>
          </cell>
        </row>
        <row r="198">
          <cell r="C198">
            <v>1.0579565594040841</v>
          </cell>
          <cell r="D198">
            <v>1.0138756377804563</v>
          </cell>
          <cell r="E198">
            <v>1.0019824754654032</v>
          </cell>
          <cell r="F198">
            <v>0.98746604970369611</v>
          </cell>
          <cell r="G198">
            <v>0.97411752058443757</v>
          </cell>
          <cell r="H198">
            <v>1.0522932312879172</v>
          </cell>
          <cell r="I198">
            <v>1.0592685671314239</v>
          </cell>
          <cell r="J198">
            <v>0.99554869335447926</v>
          </cell>
          <cell r="K198">
            <v>0.99782288151074305</v>
          </cell>
          <cell r="L198">
            <v>1.0580311240926699</v>
          </cell>
          <cell r="M198">
            <v>1.0089096591194393</v>
          </cell>
          <cell r="N198">
            <v>1.0239483150326365</v>
          </cell>
          <cell r="O198">
            <v>0.96566612663563989</v>
          </cell>
          <cell r="P198">
            <v>0.98340134380908184</v>
          </cell>
          <cell r="Q198">
            <v>1.0024660085276906</v>
          </cell>
          <cell r="R198">
            <v>0.98282261261424109</v>
          </cell>
          <cell r="S198">
            <v>0.99822275462153498</v>
          </cell>
          <cell r="T198">
            <v>1.0082689605025925</v>
          </cell>
          <cell r="U198">
            <v>1.0386108329439157</v>
          </cell>
          <cell r="V198">
            <v>0.99162284708257575</v>
          </cell>
          <cell r="W198">
            <v>1.0212766554840831</v>
          </cell>
          <cell r="X198">
            <v>1.0145434792614985</v>
          </cell>
          <cell r="Y198">
            <v>0.94256617870262893</v>
          </cell>
          <cell r="Z198">
            <v>1</v>
          </cell>
        </row>
        <row r="203">
          <cell r="C203">
            <v>1</v>
          </cell>
          <cell r="D203">
            <v>1.0076977705605525</v>
          </cell>
          <cell r="E203">
            <v>0.97661332855783334</v>
          </cell>
          <cell r="F203">
            <v>0.94400219085692305</v>
          </cell>
          <cell r="G203">
            <v>0.99637744537748052</v>
          </cell>
          <cell r="H203">
            <v>0.98469053101602522</v>
          </cell>
          <cell r="I203">
            <v>0.95543472938528007</v>
          </cell>
          <cell r="J203">
            <v>0.95234486519312878</v>
          </cell>
          <cell r="K203">
            <v>0.94054683441230502</v>
          </cell>
          <cell r="L203">
            <v>0.94054683441230502</v>
          </cell>
          <cell r="M203">
            <v>0.96588245907501902</v>
          </cell>
          <cell r="N203">
            <v>0.97826547084175153</v>
          </cell>
          <cell r="O203">
            <v>0.913270278038668</v>
          </cell>
          <cell r="P203">
            <v>0.94408463607919291</v>
          </cell>
          <cell r="Q203">
            <v>0.96244427295500823</v>
          </cell>
          <cell r="R203">
            <v>0.90810801951860276</v>
          </cell>
          <cell r="S203">
            <v>0.95638056287306883</v>
          </cell>
          <cell r="T203">
            <v>0.96010796843593738</v>
          </cell>
          <cell r="U203">
            <v>1.0153822895624991</v>
          </cell>
          <cell r="V203">
            <v>0.91297290633017469</v>
          </cell>
          <cell r="W203">
            <v>0.88792512345385477</v>
          </cell>
          <cell r="X203">
            <v>0.87658065317070577</v>
          </cell>
          <cell r="Y203">
            <v>0.88966880841587681</v>
          </cell>
          <cell r="Z203">
            <v>0.95111690167634211</v>
          </cell>
        </row>
        <row r="204">
          <cell r="C204">
            <v>0.99236103245889828</v>
          </cell>
          <cell r="D204">
            <v>1</v>
          </cell>
          <cell r="E204">
            <v>0.96915301104077278</v>
          </cell>
          <cell r="F204">
            <v>0.9367909887622381</v>
          </cell>
          <cell r="G204">
            <v>0.98876615041355609</v>
          </cell>
          <cell r="H204">
            <v>0.97716851201156363</v>
          </cell>
          <cell r="I204">
            <v>0.94813619449986464</v>
          </cell>
          <cell r="J204">
            <v>0.94506993367998371</v>
          </cell>
          <cell r="K204">
            <v>0.93336202767334342</v>
          </cell>
          <cell r="L204">
            <v>0.93336202767334342</v>
          </cell>
          <cell r="M204">
            <v>0.95850411432162552</v>
          </cell>
          <cell r="N204">
            <v>0.97079253266341092</v>
          </cell>
          <cell r="O204">
            <v>0.90629383602847768</v>
          </cell>
          <cell r="P204">
            <v>0.93687280418813113</v>
          </cell>
          <cell r="Q204">
            <v>0.95509219239378562</v>
          </cell>
          <cell r="R204">
            <v>0.90117101183368598</v>
          </cell>
          <cell r="S204">
            <v>0.94907480279634093</v>
          </cell>
          <cell r="T204">
            <v>0.95277373482910221</v>
          </cell>
          <cell r="U204">
            <v>1.0076258172107215</v>
          </cell>
          <cell r="V204">
            <v>0.90599873593281322</v>
          </cell>
          <cell r="W204">
            <v>0.88114229225686214</v>
          </cell>
          <cell r="X204">
            <v>0.86988448201397706</v>
          </cell>
          <cell r="Y204">
            <v>0.88287265726605735</v>
          </cell>
          <cell r="Z204">
            <v>0.94385135053664326</v>
          </cell>
        </row>
        <row r="205">
          <cell r="C205">
            <v>1.0239467051680544</v>
          </cell>
          <cell r="D205">
            <v>1.0318288119706718</v>
          </cell>
          <cell r="E205">
            <v>1</v>
          </cell>
          <cell r="F205">
            <v>0.9666079329993712</v>
          </cell>
          <cell r="G205">
            <v>1.0202374022980343</v>
          </cell>
          <cell r="H205">
            <v>1.008270624844041</v>
          </cell>
          <cell r="I205">
            <v>0.97831424315718918</v>
          </cell>
          <cell r="J205">
            <v>0.9751503868982192</v>
          </cell>
          <cell r="K205">
            <v>0.96306983215272324</v>
          </cell>
          <cell r="L205">
            <v>0.96306983215272324</v>
          </cell>
          <cell r="M205">
            <v>0.98901216154948379</v>
          </cell>
          <cell r="N205">
            <v>1.001691705648087</v>
          </cell>
          <cell r="O205">
            <v>0.935140092125607</v>
          </cell>
          <cell r="P205">
            <v>0.96669235251307117</v>
          </cell>
          <cell r="Q205">
            <v>0.98549164220014418</v>
          </cell>
          <cell r="R205">
            <v>0.92985421452276051</v>
          </cell>
          <cell r="S205">
            <v>0.97928272624064816</v>
          </cell>
          <cell r="T205">
            <v>0.98309939088557241</v>
          </cell>
          <cell r="U205">
            <v>1.0396973498835163</v>
          </cell>
          <cell r="V205">
            <v>0.93483559934448501</v>
          </cell>
          <cell r="W205">
            <v>0.9091880045965125</v>
          </cell>
          <cell r="X205">
            <v>0.89757187162820518</v>
          </cell>
          <cell r="Y205">
            <v>0.91097344506822608</v>
          </cell>
          <cell r="Z205">
            <v>0.97389301770113879</v>
          </cell>
        </row>
        <row r="206">
          <cell r="C206">
            <v>1.0593195754050577</v>
          </cell>
          <cell r="D206">
            <v>1.0674739744468278</v>
          </cell>
          <cell r="E206">
            <v>1.0345456165428042</v>
          </cell>
          <cell r="F206">
            <v>1</v>
          </cell>
          <cell r="G206">
            <v>1.0554821323804489</v>
          </cell>
          <cell r="H206">
            <v>1.0431019552212766</v>
          </cell>
          <cell r="I206">
            <v>1.0121107118596611</v>
          </cell>
          <cell r="J206">
            <v>1.0088375582355722</v>
          </cell>
          <cell r="K206">
            <v>0.99633967327821404</v>
          </cell>
          <cell r="L206">
            <v>0.99633967327821404</v>
          </cell>
          <cell r="M206">
            <v>1.0231781964385422</v>
          </cell>
          <cell r="N206">
            <v>1.0362957632055132</v>
          </cell>
          <cell r="O206">
            <v>0.96744508316198075</v>
          </cell>
          <cell r="P206">
            <v>1.000087335837849</v>
          </cell>
          <cell r="Q206">
            <v>1.0195360585777287</v>
          </cell>
          <cell r="R206">
            <v>0.96197660165837418</v>
          </cell>
          <cell r="S206">
            <v>1.0131126517883495</v>
          </cell>
          <cell r="T206">
            <v>1.0170611654665698</v>
          </cell>
          <cell r="U206">
            <v>1.0756143358531618</v>
          </cell>
          <cell r="V206">
            <v>0.96713007149000219</v>
          </cell>
          <cell r="W206">
            <v>0.94059646476862091</v>
          </cell>
          <cell r="X206">
            <v>0.92857904532508018</v>
          </cell>
          <cell r="Y206">
            <v>0.9424435843822303</v>
          </cell>
          <cell r="Z206">
            <v>1.0075367524443568</v>
          </cell>
        </row>
        <row r="207">
          <cell r="C207">
            <v>1.0036357252357786</v>
          </cell>
          <cell r="D207">
            <v>1.0113614827750175</v>
          </cell>
          <cell r="E207">
            <v>0.98016402628206878</v>
          </cell>
          <cell r="F207">
            <v>0.94743432344485179</v>
          </cell>
          <cell r="G207">
            <v>1</v>
          </cell>
          <cell r="H207">
            <v>0.98827059522907235</v>
          </cell>
          <cell r="I207">
            <v>0.95890842754204542</v>
          </cell>
          <cell r="J207">
            <v>0.95580732945267566</v>
          </cell>
          <cell r="K207">
            <v>0.94396640427360945</v>
          </cell>
          <cell r="L207">
            <v>0.94396640427360945</v>
          </cell>
          <cell r="M207">
            <v>0.96939414230627396</v>
          </cell>
          <cell r="N207">
            <v>0.98182217530138172</v>
          </cell>
          <cell r="O207">
            <v>0.91659067783561965</v>
          </cell>
          <cell r="P207">
            <v>0.94751706841529681</v>
          </cell>
          <cell r="Q207">
            <v>0.96594345588622121</v>
          </cell>
          <cell r="R207">
            <v>0.91140965076197944</v>
          </cell>
          <cell r="S207">
            <v>0.95985769982051461</v>
          </cell>
          <cell r="T207">
            <v>0.96359865720585203</v>
          </cell>
          <cell r="U207">
            <v>1.019073940576624</v>
          </cell>
          <cell r="V207">
            <v>0.91629222496530138</v>
          </cell>
          <cell r="W207">
            <v>0.89115337523267779</v>
          </cell>
          <cell r="X207">
            <v>0.8797676595726337</v>
          </cell>
          <cell r="Y207">
            <v>0.89290339975411948</v>
          </cell>
          <cell r="Z207">
            <v>0.95457490139794221</v>
          </cell>
        </row>
        <row r="208">
          <cell r="C208">
            <v>1.01554749284344</v>
          </cell>
          <cell r="D208">
            <v>1.0233649444366932</v>
          </cell>
          <cell r="E208">
            <v>0.99179721729439441</v>
          </cell>
          <cell r="F208">
            <v>0.95867905816346277</v>
          </cell>
          <cell r="G208">
            <v>1.011868616578852</v>
          </cell>
          <cell r="H208">
            <v>1</v>
          </cell>
          <cell r="I208">
            <v>0.97028934400277167</v>
          </cell>
          <cell r="J208">
            <v>0.96715144016920584</v>
          </cell>
          <cell r="K208">
            <v>0.95516997958925043</v>
          </cell>
          <cell r="L208">
            <v>0.95516997958925043</v>
          </cell>
          <cell r="M208">
            <v>0.9808995096950921</v>
          </cell>
          <cell r="N208">
            <v>0.99347504624864813</v>
          </cell>
          <cell r="O208">
            <v>0.92746934115060065</v>
          </cell>
          <cell r="P208">
            <v>0.95876278520223579</v>
          </cell>
          <cell r="Q208">
            <v>0.97740786840098604</v>
          </cell>
          <cell r="R208">
            <v>0.92222682245313869</v>
          </cell>
          <cell r="S208">
            <v>0.97124988282994307</v>
          </cell>
          <cell r="T208">
            <v>0.9750352402041248</v>
          </cell>
          <cell r="U208">
            <v>1.0311689384428278</v>
          </cell>
          <cell r="V208">
            <v>0.92716734605759765</v>
          </cell>
          <cell r="W208">
            <v>0.90173013295626414</v>
          </cell>
          <cell r="X208">
            <v>0.89020928460257531</v>
          </cell>
          <cell r="Y208">
            <v>0.90350092784775449</v>
          </cell>
          <cell r="Z208">
            <v>0.96590438489842978</v>
          </cell>
        </row>
        <row r="209">
          <cell r="C209">
            <v>1.046643971842423</v>
          </cell>
          <cell r="D209">
            <v>1.0547007969962514</v>
          </cell>
          <cell r="E209">
            <v>1.0221664531560199</v>
          </cell>
          <cell r="F209">
            <v>0.98803420246643892</v>
          </cell>
          <cell r="G209">
            <v>1.042852446884093</v>
          </cell>
          <cell r="H209">
            <v>1.0306204084182371</v>
          </cell>
          <cell r="I209">
            <v>1</v>
          </cell>
          <cell r="J209">
            <v>0.99676601226947315</v>
          </cell>
          <cell r="K209">
            <v>0.98441767447311257</v>
          </cell>
          <cell r="L209">
            <v>0.98441767447311257</v>
          </cell>
          <cell r="M209">
            <v>1.0109350532992043</v>
          </cell>
          <cell r="N209">
            <v>1.0238956579181089</v>
          </cell>
          <cell r="O209">
            <v>0.95586883117202537</v>
          </cell>
          <cell r="P209">
            <v>0.98812049326133489</v>
          </cell>
          <cell r="Q209">
            <v>1.0073364965226228</v>
          </cell>
          <cell r="R209">
            <v>0.9504657844109069</v>
          </cell>
          <cell r="S209">
            <v>1.0009899509183608</v>
          </cell>
          <cell r="T209">
            <v>1.0048912174813491</v>
          </cell>
          <cell r="U209">
            <v>1.0627437524861472</v>
          </cell>
          <cell r="V209">
            <v>0.95555758886593434</v>
          </cell>
          <cell r="W209">
            <v>0.92934147791041632</v>
          </cell>
          <cell r="X209">
            <v>0.91746785647481288</v>
          </cell>
          <cell r="Y209">
            <v>0.93116649526470896</v>
          </cell>
          <cell r="Z209">
            <v>0.9954807716569859</v>
          </cell>
        </row>
        <row r="210">
          <cell r="C210">
            <v>1.0500397876321905</v>
          </cell>
          <cell r="D210">
            <v>1.0581227529968344</v>
          </cell>
          <cell r="E210">
            <v>1.025482852117634</v>
          </cell>
          <cell r="F210">
            <v>0.99123986001172593</v>
          </cell>
          <cell r="G210">
            <v>1.046235961145674</v>
          </cell>
          <cell r="H210">
            <v>1.033964236071496</v>
          </cell>
          <cell r="I210">
            <v>1.0032444803401388</v>
          </cell>
          <cell r="J210">
            <v>1</v>
          </cell>
          <cell r="K210">
            <v>0.98761159826442568</v>
          </cell>
          <cell r="L210">
            <v>0.98761159826442568</v>
          </cell>
          <cell r="M210">
            <v>1.0142150122047908</v>
          </cell>
          <cell r="N210">
            <v>1.0272176672505775</v>
          </cell>
          <cell r="O210">
            <v>0.95897012880251442</v>
          </cell>
          <cell r="P210">
            <v>0.9913264307754095</v>
          </cell>
          <cell r="Q210">
            <v>1.0106047799814948</v>
          </cell>
          <cell r="R210">
            <v>0.95354955196240265</v>
          </cell>
          <cell r="S210">
            <v>1.0042376431347919</v>
          </cell>
          <cell r="T210">
            <v>1.0081515672804455</v>
          </cell>
          <cell r="U210">
            <v>1.0661918036976936</v>
          </cell>
          <cell r="V210">
            <v>0.95865787667688029</v>
          </cell>
          <cell r="W210">
            <v>0.93235670806477211</v>
          </cell>
          <cell r="X210">
            <v>0.92044456289785459</v>
          </cell>
          <cell r="Y210">
            <v>0.93418764665199117</v>
          </cell>
          <cell r="Z210">
            <v>0.99871058944961311</v>
          </cell>
        </row>
        <row r="211">
          <cell r="C211">
            <v>1.0632112760496866</v>
          </cell>
          <cell r="D211">
            <v>1.0713956325101093</v>
          </cell>
          <cell r="E211">
            <v>1.0383463032631057</v>
          </cell>
          <cell r="F211">
            <v>1.0036737739346888</v>
          </cell>
          <cell r="G211">
            <v>1.0593597351269179</v>
          </cell>
          <cell r="H211">
            <v>1.0469340759955916</v>
          </cell>
          <cell r="I211">
            <v>1.0158289778119105</v>
          </cell>
          <cell r="J211">
            <v>1.0125437993613533</v>
          </cell>
          <cell r="K211">
            <v>1</v>
          </cell>
          <cell r="L211">
            <v>1</v>
          </cell>
          <cell r="M211">
            <v>1.0269371218271601</v>
          </cell>
          <cell r="N211">
            <v>1.0401028795690062</v>
          </cell>
          <cell r="O211">
            <v>0.97099925769174422</v>
          </cell>
          <cell r="P211">
            <v>1.0037614306246627</v>
          </cell>
          <cell r="Q211">
            <v>1.023281603575207</v>
          </cell>
          <cell r="R211">
            <v>0.96551068622332725</v>
          </cell>
          <cell r="S211">
            <v>1.0168345986413929</v>
          </cell>
          <cell r="T211">
            <v>1.0207976182662453</v>
          </cell>
          <cell r="U211">
            <v>1.079565899763997</v>
          </cell>
          <cell r="V211">
            <v>0.97068308873809594</v>
          </cell>
          <cell r="W211">
            <v>0.94405200354394847</v>
          </cell>
          <cell r="X211">
            <v>0.93199043481809374</v>
          </cell>
          <cell r="Y211">
            <v>0.94590590905744854</v>
          </cell>
          <cell r="Z211">
            <v>1.011238214703728</v>
          </cell>
        </row>
        <row r="212">
          <cell r="C212">
            <v>1.0632112760496866</v>
          </cell>
          <cell r="D212">
            <v>1.0713956325101093</v>
          </cell>
          <cell r="E212">
            <v>1.0383463032631057</v>
          </cell>
          <cell r="F212">
            <v>1.0036737739346888</v>
          </cell>
          <cell r="G212">
            <v>1.0593597351269179</v>
          </cell>
          <cell r="H212">
            <v>1.0469340759955916</v>
          </cell>
          <cell r="I212">
            <v>1.0158289778119105</v>
          </cell>
          <cell r="J212">
            <v>1.0125437993613533</v>
          </cell>
          <cell r="K212">
            <v>1</v>
          </cell>
          <cell r="L212">
            <v>1</v>
          </cell>
          <cell r="M212">
            <v>1.0269371218271601</v>
          </cell>
          <cell r="N212">
            <v>1.0401028795690062</v>
          </cell>
          <cell r="O212">
            <v>0.97099925769174422</v>
          </cell>
          <cell r="P212">
            <v>1.0037614306246627</v>
          </cell>
          <cell r="Q212">
            <v>1.023281603575207</v>
          </cell>
          <cell r="R212">
            <v>0.96551068622332725</v>
          </cell>
          <cell r="S212">
            <v>1.0168345986413929</v>
          </cell>
          <cell r="T212">
            <v>1.0207976182662453</v>
          </cell>
          <cell r="U212">
            <v>1.079565899763997</v>
          </cell>
          <cell r="V212">
            <v>0.97068308873809594</v>
          </cell>
          <cell r="W212">
            <v>0.94405200354394847</v>
          </cell>
          <cell r="X212">
            <v>0.93199043481809374</v>
          </cell>
          <cell r="Y212">
            <v>0.94590590905744854</v>
          </cell>
          <cell r="Z212">
            <v>1.011238214703728</v>
          </cell>
        </row>
        <row r="213">
          <cell r="C213">
            <v>1.035322663336959</v>
          </cell>
          <cell r="D213">
            <v>1.0432923396554672</v>
          </cell>
          <cell r="E213">
            <v>1.0111099123728686</v>
          </cell>
          <cell r="F213">
            <v>0.97734686243391389</v>
          </cell>
          <cell r="G213">
            <v>1.0315721504370885</v>
          </cell>
          <cell r="H213">
            <v>1.0194724231341956</v>
          </cell>
          <cell r="I213">
            <v>0.98918322867179487</v>
          </cell>
          <cell r="J213">
            <v>0.98598422224702731</v>
          </cell>
          <cell r="K213">
            <v>0.97376945359689338</v>
          </cell>
          <cell r="L213">
            <v>0.97376945359689338</v>
          </cell>
          <cell r="M213">
            <v>1</v>
          </cell>
          <cell r="N213">
            <v>1.0128204127224665</v>
          </cell>
          <cell r="O213">
            <v>0.94552941660547873</v>
          </cell>
          <cell r="P213">
            <v>0.97743221984101369</v>
          </cell>
          <cell r="Q213">
            <v>0.99644036798918223</v>
          </cell>
          <cell r="R213">
            <v>0.94018481336565096</v>
          </cell>
          <cell r="S213">
            <v>0.99016247151744563</v>
          </cell>
          <cell r="T213">
            <v>0.99402153897213164</v>
          </cell>
          <cell r="U213">
            <v>1.0512482963350258</v>
          </cell>
          <cell r="V213">
            <v>0.94522154093624045</v>
          </cell>
          <cell r="W213">
            <v>0.91928900365804311</v>
          </cell>
          <cell r="X213">
            <v>0.90754381647034621</v>
          </cell>
          <cell r="Y213">
            <v>0.92109428021694428</v>
          </cell>
          <cell r="Z213">
            <v>0.98471288378834709</v>
          </cell>
        </row>
        <row r="214">
          <cell r="C214">
            <v>1.0222174141948881</v>
          </cell>
          <cell r="D214">
            <v>1.0300862093123617</v>
          </cell>
          <cell r="E214">
            <v>0.99831115138665105</v>
          </cell>
          <cell r="F214">
            <v>0.96497547853207311</v>
          </cell>
          <cell r="G214">
            <v>1.0185143757758766</v>
          </cell>
          <cell r="H214">
            <v>1.0065678083973926</v>
          </cell>
          <cell r="I214">
            <v>0.97666201850421364</v>
          </cell>
          <cell r="J214">
            <v>0.97350350551949949</v>
          </cell>
          <cell r="K214">
            <v>0.96144335300213402</v>
          </cell>
          <cell r="L214">
            <v>0.96144335300213402</v>
          </cell>
          <cell r="M214">
            <v>0.98734186973186577</v>
          </cell>
          <cell r="N214">
            <v>1</v>
          </cell>
          <cell r="O214">
            <v>0.93356078207773363</v>
          </cell>
          <cell r="P214">
            <v>0.96505975547399458</v>
          </cell>
          <cell r="Q214">
            <v>0.98382729600674756</v>
          </cell>
          <cell r="R214">
            <v>0.92828383152194704</v>
          </cell>
          <cell r="S214">
            <v>0.97762886596636012</v>
          </cell>
          <cell r="T214">
            <v>0.98143908484249121</v>
          </cell>
          <cell r="U214">
            <v>1.0379414584558628</v>
          </cell>
          <cell r="V214">
            <v>0.9332568035388229</v>
          </cell>
          <cell r="W214">
            <v>0.90765252369567628</v>
          </cell>
          <cell r="X214">
            <v>0.89605600861742485</v>
          </cell>
          <cell r="Y214">
            <v>0.90943494882872489</v>
          </cell>
          <cell r="Z214">
            <v>0.97224825982864405</v>
          </cell>
        </row>
        <row r="215">
          <cell r="C215">
            <v>1.0949661059238587</v>
          </cell>
          <cell r="D215">
            <v>1.1033949037788424</v>
          </cell>
          <cell r="E215">
            <v>1.0693584933643088</v>
          </cell>
          <cell r="F215">
            <v>1.0336504029061964</v>
          </cell>
          <cell r="G215">
            <v>1.090999531395342</v>
          </cell>
          <cell r="H215">
            <v>1.0782027562867138</v>
          </cell>
          <cell r="I215">
            <v>1.0461686450994159</v>
          </cell>
          <cell r="J215">
            <v>1.0427853485371024</v>
          </cell>
          <cell r="K215">
            <v>1.0298669047154538</v>
          </cell>
          <cell r="L215">
            <v>1.0298669047154538</v>
          </cell>
          <cell r="M215">
            <v>1.0576085549935343</v>
          </cell>
          <cell r="N215">
            <v>1.0711675331673629</v>
          </cell>
          <cell r="O215">
            <v>1</v>
          </cell>
          <cell r="P215">
            <v>1.0337406776301772</v>
          </cell>
          <cell r="Q215">
            <v>1.0538438577262648</v>
          </cell>
          <cell r="R215">
            <v>0.99434750189051191</v>
          </cell>
          <cell r="S215">
            <v>1.0472043007103924</v>
          </cell>
          <cell r="T215">
            <v>1.0512856834647655</v>
          </cell>
          <cell r="U215">
            <v>1.1118091916263015</v>
          </cell>
          <cell r="V215">
            <v>0.99967438805833919</v>
          </cell>
          <cell r="W215">
            <v>0.97224791478022887</v>
          </cell>
          <cell r="X215">
            <v>0.95982610433052029</v>
          </cell>
          <cell r="Y215">
            <v>0.97415719071305218</v>
          </cell>
          <cell r="Z215">
            <v>1.0414407701069099</v>
          </cell>
        </row>
        <row r="216">
          <cell r="C216">
            <v>1.0592270669216957</v>
          </cell>
          <cell r="D216">
            <v>1.067380753854386</v>
          </cell>
          <cell r="E216">
            <v>1.0344552715249482</v>
          </cell>
          <cell r="F216">
            <v>0.99991267178903342</v>
          </cell>
          <cell r="G216">
            <v>1.0553899590141207</v>
          </cell>
          <cell r="H216">
            <v>1.0430108629936714</v>
          </cell>
          <cell r="I216">
            <v>1.0120223260418943</v>
          </cell>
          <cell r="J216">
            <v>1.0087494582564556</v>
          </cell>
          <cell r="K216">
            <v>0.99625266471703156</v>
          </cell>
          <cell r="L216">
            <v>0.99625266471703156</v>
          </cell>
          <cell r="M216">
            <v>1.0230888441171471</v>
          </cell>
          <cell r="N216">
            <v>1.0362052653504801</v>
          </cell>
          <cell r="O216">
            <v>0.9673605979136598</v>
          </cell>
          <cell r="P216">
            <v>1</v>
          </cell>
          <cell r="Q216">
            <v>1.0194470243177172</v>
          </cell>
          <cell r="R216">
            <v>0.96189259396275961</v>
          </cell>
          <cell r="S216">
            <v>1.0130241784729612</v>
          </cell>
          <cell r="T216">
            <v>1.016972347334546</v>
          </cell>
          <cell r="U216">
            <v>1.0755204043775217</v>
          </cell>
          <cell r="V216">
            <v>0.96704561375108689</v>
          </cell>
          <cell r="W216">
            <v>0.94051432416211123</v>
          </cell>
          <cell r="X216">
            <v>0.92849795417831082</v>
          </cell>
          <cell r="Y216">
            <v>0.94236128247006923</v>
          </cell>
          <cell r="Z216">
            <v>1.0074487660622826</v>
          </cell>
        </row>
        <row r="217">
          <cell r="C217">
            <v>1.0390211964477527</v>
          </cell>
          <cell r="D217">
            <v>1.0470193432255583</v>
          </cell>
          <cell r="E217">
            <v>1.0147219491049821</v>
          </cell>
          <cell r="F217">
            <v>0.98083828579345989</v>
          </cell>
          <cell r="G217">
            <v>1.0352572854096651</v>
          </cell>
          <cell r="H217">
            <v>1.0231143336670434</v>
          </cell>
          <cell r="I217">
            <v>0.9927169356536284</v>
          </cell>
          <cell r="J217">
            <v>0.98950650126383843</v>
          </cell>
          <cell r="K217">
            <v>0.97724809720621941</v>
          </cell>
          <cell r="L217">
            <v>0.97724809720621941</v>
          </cell>
          <cell r="M217">
            <v>1.0035723482560237</v>
          </cell>
          <cell r="N217">
            <v>1.0164385599575207</v>
          </cell>
          <cell r="O217">
            <v>0.94890717696790849</v>
          </cell>
          <cell r="P217">
            <v>0.98092394812694417</v>
          </cell>
          <cell r="Q217">
            <v>1</v>
          </cell>
          <cell r="R217">
            <v>0.94354348094401774</v>
          </cell>
          <cell r="S217">
            <v>0.9936996766957511</v>
          </cell>
          <cell r="T217">
            <v>0.9975725300833288</v>
          </cell>
          <cell r="U217">
            <v>1.0550037213530861</v>
          </cell>
          <cell r="V217">
            <v>0.94859820145956009</v>
          </cell>
          <cell r="W217">
            <v>0.92257302412704267</v>
          </cell>
          <cell r="X217">
            <v>0.91078587904037922</v>
          </cell>
          <cell r="Y217">
            <v>0.92438474976251073</v>
          </cell>
          <cell r="Z217">
            <v>0.98823062114143245</v>
          </cell>
        </row>
        <row r="218">
          <cell r="C218">
            <v>1.1011905836159339</v>
          </cell>
          <cell r="D218">
            <v>1.1096672960720504</v>
          </cell>
          <cell r="E218">
            <v>1.0754374012417003</v>
          </cell>
          <cell r="F218">
            <v>1.0395263234844552</v>
          </cell>
          <cell r="G218">
            <v>1.0972014605769811</v>
          </cell>
          <cell r="H218">
            <v>1.0843319405306207</v>
          </cell>
          <cell r="I218">
            <v>1.0521157272587083</v>
          </cell>
          <cell r="J218">
            <v>1.0487131979056594</v>
          </cell>
          <cell r="K218">
            <v>1.0357213175046052</v>
          </cell>
          <cell r="L218">
            <v>1.0357213175046052</v>
          </cell>
          <cell r="M218">
            <v>1.0636206688132135</v>
          </cell>
          <cell r="N218">
            <v>1.0772567247675446</v>
          </cell>
          <cell r="O218">
            <v>1.0056846304724869</v>
          </cell>
          <cell r="P218">
            <v>1.0396171113868828</v>
          </cell>
          <cell r="Q218">
            <v>1.0598345706331387</v>
          </cell>
          <cell r="R218">
            <v>1</v>
          </cell>
          <cell r="S218">
            <v>1.0531572701891301</v>
          </cell>
          <cell r="T218">
            <v>1.0572618540962784</v>
          </cell>
          <cell r="U218">
            <v>1.1181294160366113</v>
          </cell>
          <cell r="V218">
            <v>1.0053571675472603</v>
          </cell>
          <cell r="W218">
            <v>0.97777478490340042</v>
          </cell>
          <cell r="X218">
            <v>0.9652823610514859</v>
          </cell>
          <cell r="Y218">
            <v>0.97969491436437184</v>
          </cell>
          <cell r="Z218">
            <v>1.04736097604395</v>
          </cell>
        </row>
        <row r="219">
          <cell r="C219">
            <v>1.045608870380943</v>
          </cell>
          <cell r="D219">
            <v>1.053657727561214</v>
          </cell>
          <cell r="E219">
            <v>1.0211555592723289</v>
          </cell>
          <cell r="F219">
            <v>0.98705706441904273</v>
          </cell>
          <cell r="G219">
            <v>1.0418210951341971</v>
          </cell>
          <cell r="H219">
            <v>1.029601153810477</v>
          </cell>
          <cell r="I219">
            <v>0.99901102811526465</v>
          </cell>
          <cell r="J219">
            <v>0.99578023870767896</v>
          </cell>
          <cell r="K219">
            <v>0.98344411307022206</v>
          </cell>
          <cell r="L219">
            <v>0.98344411307022206</v>
          </cell>
          <cell r="M219">
            <v>1.0099352669541981</v>
          </cell>
          <cell r="N219">
            <v>1.0228830538995253</v>
          </cell>
          <cell r="O219">
            <v>0.95492350377250135</v>
          </cell>
          <cell r="P219">
            <v>0.98714326987476864</v>
          </cell>
          <cell r="Q219">
            <v>1.0063402690490941</v>
          </cell>
          <cell r="R219">
            <v>0.94952580047272162</v>
          </cell>
          <cell r="S219">
            <v>1</v>
          </cell>
          <cell r="T219">
            <v>1.0038974083200425</v>
          </cell>
          <cell r="U219">
            <v>1.0616927287942601</v>
          </cell>
          <cell r="V219">
            <v>0.95461256927630045</v>
          </cell>
          <cell r="W219">
            <v>0.92842238531744448</v>
          </cell>
          <cell r="X219">
            <v>0.91656050655961085</v>
          </cell>
          <cell r="Y219">
            <v>0.93024559778088456</v>
          </cell>
          <cell r="Z219">
            <v>0.99449626916202249</v>
          </cell>
        </row>
        <row r="220">
          <cell r="C220">
            <v>1.0415495265902737</v>
          </cell>
          <cell r="D220">
            <v>1.0495671358734178</v>
          </cell>
          <cell r="E220">
            <v>1.0171911500211628</v>
          </cell>
          <cell r="F220">
            <v>0.98322503498720937</v>
          </cell>
          <cell r="G220">
            <v>1.0377764565381411</v>
          </cell>
          <cell r="H220">
            <v>1.0256039564176662</v>
          </cell>
          <cell r="I220">
            <v>0.99513259007914467</v>
          </cell>
          <cell r="J220">
            <v>0.99191434349258134</v>
          </cell>
          <cell r="K220">
            <v>0.97962611011811673</v>
          </cell>
          <cell r="L220">
            <v>0.97962611011811673</v>
          </cell>
          <cell r="M220">
            <v>1.0060144179914354</v>
          </cell>
          <cell r="N220">
            <v>1.0189119380348375</v>
          </cell>
          <cell r="O220">
            <v>0.9512162257401422</v>
          </cell>
          <cell r="P220">
            <v>0.98331090576943414</v>
          </cell>
          <cell r="Q220">
            <v>1.0024333768658089</v>
          </cell>
          <cell r="R220">
            <v>0.94583947782243172</v>
          </cell>
          <cell r="S220">
            <v>0.99611772250058439</v>
          </cell>
          <cell r="T220">
            <v>1</v>
          </cell>
          <cell r="U220">
            <v>1.0575709430019691</v>
          </cell>
          <cell r="V220">
            <v>0.95090649837793972</v>
          </cell>
          <cell r="W220">
            <v>0.92481799198097281</v>
          </cell>
          <cell r="X220">
            <v>0.91300216432814141</v>
          </cell>
          <cell r="Y220">
            <v>0.92663412622768937</v>
          </cell>
          <cell r="Z220">
            <v>0.9906353586730019</v>
          </cell>
        </row>
        <row r="221">
          <cell r="C221">
            <v>0.9848507407302457</v>
          </cell>
          <cell r="D221">
            <v>0.99243189576877744</v>
          </cell>
          <cell r="E221">
            <v>0.96181836003721299</v>
          </cell>
          <cell r="F221">
            <v>0.92970125691641547</v>
          </cell>
          <cell r="G221">
            <v>0.98128306512692165</v>
          </cell>
          <cell r="H221">
            <v>0.9697731988611914</v>
          </cell>
          <cell r="I221">
            <v>0.94096060095449496</v>
          </cell>
          <cell r="J221">
            <v>0.93791754591609899</v>
          </cell>
          <cell r="K221">
            <v>0.9262982465624463</v>
          </cell>
          <cell r="L221">
            <v>0.9262982465624463</v>
          </cell>
          <cell r="M221">
            <v>0.95125005527838369</v>
          </cell>
          <cell r="N221">
            <v>0.96344547358932164</v>
          </cell>
          <cell r="O221">
            <v>0.89943490981329965</v>
          </cell>
          <cell r="P221">
            <v>0.92978245315463759</v>
          </cell>
          <cell r="Q221">
            <v>0.9478639551313226</v>
          </cell>
          <cell r="R221">
            <v>0.89435085568597239</v>
          </cell>
          <cell r="S221">
            <v>0.94189210576555127</v>
          </cell>
          <cell r="T221">
            <v>0.94556304389514434</v>
          </cell>
          <cell r="U221">
            <v>1</v>
          </cell>
          <cell r="V221">
            <v>0.89914204306591772</v>
          </cell>
          <cell r="W221">
            <v>0.87447371554652376</v>
          </cell>
          <cell r="X221">
            <v>0.86330110558497219</v>
          </cell>
          <cell r="Y221">
            <v>0.87619098497297132</v>
          </cell>
          <cell r="Z221">
            <v>0.93670818513700183</v>
          </cell>
        </row>
        <row r="222">
          <cell r="C222">
            <v>1.0953227560932155</v>
          </cell>
          <cell r="D222">
            <v>1.1037542993593732</v>
          </cell>
          <cell r="E222">
            <v>1.0697068026733352</v>
          </cell>
          <cell r="F222">
            <v>1.0339870814474386</v>
          </cell>
          <cell r="G222">
            <v>1.0913548895799792</v>
          </cell>
          <cell r="H222">
            <v>1.0785539463313647</v>
          </cell>
          <cell r="I222">
            <v>1.0465094010574605</v>
          </cell>
          <cell r="J222">
            <v>1.0431250024945597</v>
          </cell>
          <cell r="K222">
            <v>1.0302023509032352</v>
          </cell>
          <cell r="L222">
            <v>1.0302023509032352</v>
          </cell>
          <cell r="M222">
            <v>1.0579530371361423</v>
          </cell>
          <cell r="N222">
            <v>1.0715164317132144</v>
          </cell>
          <cell r="O222">
            <v>1.000325717999331</v>
          </cell>
          <cell r="P222">
            <v>1.0340773855755219</v>
          </cell>
          <cell r="Q222">
            <v>1.0541871136392105</v>
          </cell>
          <cell r="R222">
            <v>0.99467137876946754</v>
          </cell>
          <cell r="S222">
            <v>1.0475453940001105</v>
          </cell>
          <cell r="T222">
            <v>1.0516281061343089</v>
          </cell>
          <cell r="U222">
            <v>1.1121713278918359</v>
          </cell>
          <cell r="V222">
            <v>1</v>
          </cell>
          <cell r="W222">
            <v>0.97256459342588486</v>
          </cell>
          <cell r="X222">
            <v>0.96013873696892849</v>
          </cell>
          <cell r="Y222">
            <v>0.97447449124424512</v>
          </cell>
          <cell r="Z222">
            <v>1.0417799861109709</v>
          </cell>
        </row>
        <row r="223">
          <cell r="C223">
            <v>1.1262210895781346</v>
          </cell>
          <cell r="D223">
            <v>1.1348904811261626</v>
          </cell>
          <cell r="E223">
            <v>1.0998825269849317</v>
          </cell>
          <cell r="F223">
            <v>1.06315517595103</v>
          </cell>
          <cell r="G223">
            <v>1.1221412921641043</v>
          </cell>
          <cell r="H223">
            <v>1.1089792427381397</v>
          </cell>
          <cell r="I223">
            <v>1.0760307419490802</v>
          </cell>
          <cell r="J223">
            <v>1.0725508717319472</v>
          </cell>
          <cell r="K223">
            <v>1.0592636806510913</v>
          </cell>
          <cell r="L223">
            <v>1.0592636806510913</v>
          </cell>
          <cell r="M223">
            <v>1.0877971954638759</v>
          </cell>
          <cell r="N223">
            <v>1.1017432044680644</v>
          </cell>
          <cell r="O223">
            <v>1.0285442476120346</v>
          </cell>
          <cell r="P223">
            <v>1.0632480274990852</v>
          </cell>
          <cell r="Q223">
            <v>1.0839250377456249</v>
          </cell>
          <cell r="R223">
            <v>1.0227304031968827</v>
          </cell>
          <cell r="S223">
            <v>1.0770959595702572</v>
          </cell>
          <cell r="T223">
            <v>1.0812938423245706</v>
          </cell>
          <cell r="U223">
            <v>1.1435449484894185</v>
          </cell>
          <cell r="V223">
            <v>1.0282093413224855</v>
          </cell>
          <cell r="W223">
            <v>1</v>
          </cell>
          <cell r="X223">
            <v>0.9872236183170251</v>
          </cell>
          <cell r="Y223">
            <v>1.0019637747778094</v>
          </cell>
          <cell r="Z223">
            <v>1.0711679133221095</v>
          </cell>
        </row>
        <row r="224">
          <cell r="C224">
            <v>1.140796339028098</v>
          </cell>
          <cell r="D224">
            <v>1.1495779275022546</v>
          </cell>
          <cell r="E224">
            <v>1.1141169098648214</v>
          </cell>
          <cell r="F224">
            <v>1.0769142433640817</v>
          </cell>
          <cell r="G224">
            <v>1.1366637419767984</v>
          </cell>
          <cell r="H224">
            <v>1.1233313528587152</v>
          </cell>
          <cell r="I224">
            <v>1.0899564414630289</v>
          </cell>
          <cell r="J224">
            <v>1.0864315357045289</v>
          </cell>
          <cell r="K224">
            <v>1.0729723853820241</v>
          </cell>
          <cell r="L224">
            <v>1.0729723853820241</v>
          </cell>
          <cell r="M224">
            <v>1.1018751732442384</v>
          </cell>
          <cell r="N224">
            <v>1.1160016677338687</v>
          </cell>
          <cell r="O224">
            <v>1.0418553897296856</v>
          </cell>
          <cell r="P224">
            <v>1.0770082965718175</v>
          </cell>
          <cell r="Q224">
            <v>1.0979529031056328</v>
          </cell>
          <cell r="R224">
            <v>1.0359663041088785</v>
          </cell>
          <cell r="S224">
            <v>1.0910354448432287</v>
          </cell>
          <cell r="T224">
            <v>1.0952876554634221</v>
          </cell>
          <cell r="U224">
            <v>1.1583443986468669</v>
          </cell>
          <cell r="V224">
            <v>1.0415161491733058</v>
          </cell>
          <cell r="W224">
            <v>1.0129417301672294</v>
          </cell>
          <cell r="X224">
            <v>1</v>
          </cell>
          <cell r="Y224">
            <v>1.0149309195883225</v>
          </cell>
          <cell r="Z224">
            <v>1.0850306794201185</v>
          </cell>
        </row>
        <row r="225">
          <cell r="C225">
            <v>1.1240137796677128</v>
          </cell>
          <cell r="D225">
            <v>1.1326661798504944</v>
          </cell>
          <cell r="E225">
            <v>1.0977268387061561</v>
          </cell>
          <cell r="F225">
            <v>1.0610714705596918</v>
          </cell>
          <cell r="G225">
            <v>1.119941978354402</v>
          </cell>
          <cell r="H225">
            <v>1.1068057255703296</v>
          </cell>
          <cell r="I225">
            <v>1.073921801402147</v>
          </cell>
          <cell r="J225">
            <v>1.0704487514728671</v>
          </cell>
          <cell r="K225">
            <v>1.0571876023022773</v>
          </cell>
          <cell r="L225">
            <v>1.0571876023022773</v>
          </cell>
          <cell r="M225">
            <v>1.0856651935396571</v>
          </cell>
          <cell r="N225">
            <v>1.0995838693992519</v>
          </cell>
          <cell r="O225">
            <v>1.0265283770764262</v>
          </cell>
          <cell r="P225">
            <v>1.0611641401255907</v>
          </cell>
          <cell r="Q225">
            <v>1.0818006249637027</v>
          </cell>
          <cell r="R225">
            <v>1.0207259273656659</v>
          </cell>
          <cell r="S225">
            <v>1.0749849312756927</v>
          </cell>
          <cell r="T225">
            <v>1.0791745864907671</v>
          </cell>
          <cell r="U225">
            <v>1.1413036850988005</v>
          </cell>
          <cell r="V225">
            <v>1.0261941271783963</v>
          </cell>
          <cell r="W225">
            <v>0.99804007407528783</v>
          </cell>
          <cell r="X225">
            <v>0.98528873315399745</v>
          </cell>
          <cell r="Y225">
            <v>1</v>
          </cell>
          <cell r="Z225">
            <v>1.0690685035590697</v>
          </cell>
        </row>
        <row r="226">
          <cell r="C226">
            <v>1.0513954680413118</v>
          </cell>
          <cell r="D226">
            <v>1.0594888691226987</v>
          </cell>
          <cell r="E226">
            <v>1.0268068276744466</v>
          </cell>
          <cell r="F226">
            <v>0.99251962528803839</v>
          </cell>
          <cell r="G226">
            <v>1.0475867305284627</v>
          </cell>
          <cell r="H226">
            <v>1.0352991617334417</v>
          </cell>
          <cell r="I226">
            <v>1.0045397444849606</v>
          </cell>
          <cell r="J226">
            <v>1.0012910752764697</v>
          </cell>
          <cell r="K226">
            <v>0.98888667918169959</v>
          </cell>
          <cell r="L226">
            <v>0.98888667918169959</v>
          </cell>
          <cell r="M226">
            <v>1.0155244401320729</v>
          </cell>
          <cell r="N226">
            <v>1.0285438825843176</v>
          </cell>
          <cell r="O226">
            <v>0.96020823142668421</v>
          </cell>
          <cell r="P226">
            <v>0.99260630782109449</v>
          </cell>
          <cell r="Q226">
            <v>1.0119095468272108</v>
          </cell>
          <cell r="R226">
            <v>0.95478065621383001</v>
          </cell>
          <cell r="S226">
            <v>1.0055341895275434</v>
          </cell>
          <cell r="T226">
            <v>1.0094531668438953</v>
          </cell>
          <cell r="U226">
            <v>1.0675683375754224</v>
          </cell>
          <cell r="V226">
            <v>0.95989557616005072</v>
          </cell>
          <cell r="W226">
            <v>0.93356045075940519</v>
          </cell>
          <cell r="X226">
            <v>0.92163292611637293</v>
          </cell>
          <cell r="Y226">
            <v>0.93539375322616702</v>
          </cell>
          <cell r="Z226">
            <v>1</v>
          </cell>
        </row>
        <row r="231">
          <cell r="C231">
            <v>1</v>
          </cell>
          <cell r="D231">
            <v>1.0076977705605525</v>
          </cell>
          <cell r="E231">
            <v>0.97661332855783334</v>
          </cell>
          <cell r="F231">
            <v>0.94400219085692305</v>
          </cell>
          <cell r="G231">
            <v>0.99637744537748052</v>
          </cell>
          <cell r="H231">
            <v>0.98469053101602522</v>
          </cell>
          <cell r="I231">
            <v>0.95543472938528007</v>
          </cell>
          <cell r="J231">
            <v>0.95234486519312878</v>
          </cell>
          <cell r="K231">
            <v>0.94054683441230502</v>
          </cell>
          <cell r="L231">
            <v>0.94054683441230502</v>
          </cell>
          <cell r="M231">
            <v>0.96588245907501902</v>
          </cell>
          <cell r="N231">
            <v>0.97826547084175153</v>
          </cell>
          <cell r="O231">
            <v>0.913270278038668</v>
          </cell>
          <cell r="P231">
            <v>0.94408463607919291</v>
          </cell>
          <cell r="Q231">
            <v>0.96244427295500823</v>
          </cell>
          <cell r="R231">
            <v>0.90810801951860276</v>
          </cell>
          <cell r="S231">
            <v>0.95638056287306883</v>
          </cell>
          <cell r="T231">
            <v>0.96010796843593738</v>
          </cell>
          <cell r="U231">
            <v>1.0153822895624991</v>
          </cell>
          <cell r="V231">
            <v>0.91297290633017469</v>
          </cell>
          <cell r="W231">
            <v>0.88792512345385477</v>
          </cell>
          <cell r="X231">
            <v>0.87658065317070577</v>
          </cell>
          <cell r="Y231">
            <v>0.88966880841587681</v>
          </cell>
          <cell r="Z231">
            <v>0.95111690167634211</v>
          </cell>
        </row>
        <row r="232">
          <cell r="C232">
            <v>0.99236103245889828</v>
          </cell>
          <cell r="D232">
            <v>1</v>
          </cell>
          <cell r="E232">
            <v>0.96915301104077278</v>
          </cell>
          <cell r="F232">
            <v>0.9367909887622381</v>
          </cell>
          <cell r="G232">
            <v>0.98876615041355609</v>
          </cell>
          <cell r="H232">
            <v>0.97716851201156363</v>
          </cell>
          <cell r="I232">
            <v>0.94813619449986464</v>
          </cell>
          <cell r="J232">
            <v>0.94506993367998371</v>
          </cell>
          <cell r="K232">
            <v>0.93336202767334342</v>
          </cell>
          <cell r="L232">
            <v>0.93336202767334342</v>
          </cell>
          <cell r="M232">
            <v>0.95850411432162552</v>
          </cell>
          <cell r="N232">
            <v>0.97079253266341092</v>
          </cell>
          <cell r="O232">
            <v>0.90629383602847768</v>
          </cell>
          <cell r="P232">
            <v>0.93687280418813113</v>
          </cell>
          <cell r="Q232">
            <v>0.95509219239378562</v>
          </cell>
          <cell r="R232">
            <v>0.90117101183368598</v>
          </cell>
          <cell r="S232">
            <v>0.94907480279634093</v>
          </cell>
          <cell r="T232">
            <v>0.95277373482910221</v>
          </cell>
          <cell r="U232">
            <v>1.0076258172107215</v>
          </cell>
          <cell r="V232">
            <v>0.90599873593281322</v>
          </cell>
          <cell r="W232">
            <v>0.88114229225686214</v>
          </cell>
          <cell r="X232">
            <v>0.86988448201397706</v>
          </cell>
          <cell r="Y232">
            <v>0.88287265726605735</v>
          </cell>
          <cell r="Z232">
            <v>0.94385135053664326</v>
          </cell>
        </row>
        <row r="233">
          <cell r="C233">
            <v>1.0239467051680544</v>
          </cell>
          <cell r="D233">
            <v>1.0318288119706718</v>
          </cell>
          <cell r="E233">
            <v>1</v>
          </cell>
          <cell r="F233">
            <v>0.9666079329993712</v>
          </cell>
          <cell r="G233">
            <v>1.0202374022980343</v>
          </cell>
          <cell r="H233">
            <v>1.008270624844041</v>
          </cell>
          <cell r="I233">
            <v>0.97831424315718918</v>
          </cell>
          <cell r="J233">
            <v>0.9751503868982192</v>
          </cell>
          <cell r="K233">
            <v>0.96306983215272324</v>
          </cell>
          <cell r="L233">
            <v>0.96306983215272324</v>
          </cell>
          <cell r="M233">
            <v>0.98901216154948379</v>
          </cell>
          <cell r="N233">
            <v>1.001691705648087</v>
          </cell>
          <cell r="O233">
            <v>0.935140092125607</v>
          </cell>
          <cell r="P233">
            <v>0.96669235251307117</v>
          </cell>
          <cell r="Q233">
            <v>0.98549164220014418</v>
          </cell>
          <cell r="R233">
            <v>0.92985421452276051</v>
          </cell>
          <cell r="S233">
            <v>0.97928272624064816</v>
          </cell>
          <cell r="T233">
            <v>0.98309939088557241</v>
          </cell>
          <cell r="U233">
            <v>1.0396973498835163</v>
          </cell>
          <cell r="V233">
            <v>0.93483559934448501</v>
          </cell>
          <cell r="W233">
            <v>0.9091880045965125</v>
          </cell>
          <cell r="X233">
            <v>0.89757187162820518</v>
          </cell>
          <cell r="Y233">
            <v>0.91097344506822608</v>
          </cell>
          <cell r="Z233">
            <v>0.97389301770113879</v>
          </cell>
        </row>
        <row r="234">
          <cell r="C234">
            <v>1.0593195754050577</v>
          </cell>
          <cell r="D234">
            <v>1.0674739744468278</v>
          </cell>
          <cell r="E234">
            <v>1.0345456165428042</v>
          </cell>
          <cell r="F234">
            <v>1</v>
          </cell>
          <cell r="G234">
            <v>1.0554821323804489</v>
          </cell>
          <cell r="H234">
            <v>1.0431019552212766</v>
          </cell>
          <cell r="I234">
            <v>1.0121107118596611</v>
          </cell>
          <cell r="J234">
            <v>1.0088375582355722</v>
          </cell>
          <cell r="K234">
            <v>0.99633967327821404</v>
          </cell>
          <cell r="L234">
            <v>0.99633967327821404</v>
          </cell>
          <cell r="M234">
            <v>1.0231781964385422</v>
          </cell>
          <cell r="N234">
            <v>1.0362957632055132</v>
          </cell>
          <cell r="O234">
            <v>0.96744508316198075</v>
          </cell>
          <cell r="P234">
            <v>1.000087335837849</v>
          </cell>
          <cell r="Q234">
            <v>1.0195360585777287</v>
          </cell>
          <cell r="R234">
            <v>0.96197660165837418</v>
          </cell>
          <cell r="S234">
            <v>1.0131126517883495</v>
          </cell>
          <cell r="T234">
            <v>1.0170611654665698</v>
          </cell>
          <cell r="U234">
            <v>1.0756143358531618</v>
          </cell>
          <cell r="V234">
            <v>0.96713007149000219</v>
          </cell>
          <cell r="W234">
            <v>0.94059646476862091</v>
          </cell>
          <cell r="X234">
            <v>0.92857904532508018</v>
          </cell>
          <cell r="Y234">
            <v>0.9424435843822303</v>
          </cell>
          <cell r="Z234">
            <v>1.0075367524443568</v>
          </cell>
        </row>
        <row r="235">
          <cell r="C235">
            <v>1.0036357252357786</v>
          </cell>
          <cell r="D235">
            <v>1.0113614827750175</v>
          </cell>
          <cell r="E235">
            <v>0.98016402628206878</v>
          </cell>
          <cell r="F235">
            <v>0.94743432344485179</v>
          </cell>
          <cell r="G235">
            <v>1</v>
          </cell>
          <cell r="H235">
            <v>0.98827059522907235</v>
          </cell>
          <cell r="I235">
            <v>0.95890842754204542</v>
          </cell>
          <cell r="J235">
            <v>0.95580732945267566</v>
          </cell>
          <cell r="K235">
            <v>0.94396640427360945</v>
          </cell>
          <cell r="L235">
            <v>0.94396640427360945</v>
          </cell>
          <cell r="M235">
            <v>0.96939414230627396</v>
          </cell>
          <cell r="N235">
            <v>0.98182217530138172</v>
          </cell>
          <cell r="O235">
            <v>0.91659067783561965</v>
          </cell>
          <cell r="P235">
            <v>0.94751706841529681</v>
          </cell>
          <cell r="Q235">
            <v>0.96594345588622121</v>
          </cell>
          <cell r="R235">
            <v>0.91140965076197944</v>
          </cell>
          <cell r="S235">
            <v>0.95985769982051461</v>
          </cell>
          <cell r="T235">
            <v>0.96359865720585203</v>
          </cell>
          <cell r="U235">
            <v>1.019073940576624</v>
          </cell>
          <cell r="V235">
            <v>0.91629222496530138</v>
          </cell>
          <cell r="W235">
            <v>0.89115337523267779</v>
          </cell>
          <cell r="X235">
            <v>0.8797676595726337</v>
          </cell>
          <cell r="Y235">
            <v>0.89290339975411948</v>
          </cell>
          <cell r="Z235">
            <v>0.95457490139794221</v>
          </cell>
        </row>
        <row r="236">
          <cell r="C236">
            <v>1.01554749284344</v>
          </cell>
          <cell r="D236">
            <v>1.0233649444366932</v>
          </cell>
          <cell r="E236">
            <v>0.99179721729439441</v>
          </cell>
          <cell r="F236">
            <v>0.95867905816346277</v>
          </cell>
          <cell r="G236">
            <v>1.011868616578852</v>
          </cell>
          <cell r="H236">
            <v>1</v>
          </cell>
          <cell r="I236">
            <v>0.97028934400277167</v>
          </cell>
          <cell r="J236">
            <v>0.96715144016920584</v>
          </cell>
          <cell r="K236">
            <v>0.95516997958925043</v>
          </cell>
          <cell r="L236">
            <v>0.95516997958925043</v>
          </cell>
          <cell r="M236">
            <v>0.9808995096950921</v>
          </cell>
          <cell r="N236">
            <v>0.99347504624864813</v>
          </cell>
          <cell r="O236">
            <v>0.92746934115060065</v>
          </cell>
          <cell r="P236">
            <v>0.95876278520223579</v>
          </cell>
          <cell r="Q236">
            <v>0.97740786840098604</v>
          </cell>
          <cell r="R236">
            <v>0.92222682245313869</v>
          </cell>
          <cell r="S236">
            <v>0.97124988282994307</v>
          </cell>
          <cell r="T236">
            <v>0.9750352402041248</v>
          </cell>
          <cell r="U236">
            <v>1.0311689384428278</v>
          </cell>
          <cell r="V236">
            <v>0.92716734605759765</v>
          </cell>
          <cell r="W236">
            <v>0.90173013295626414</v>
          </cell>
          <cell r="X236">
            <v>0.89020928460257531</v>
          </cell>
          <cell r="Y236">
            <v>0.90350092784775449</v>
          </cell>
          <cell r="Z236">
            <v>0.96590438489842978</v>
          </cell>
        </row>
        <row r="237">
          <cell r="C237">
            <v>1.046643971842423</v>
          </cell>
          <cell r="D237">
            <v>1.0547007969962514</v>
          </cell>
          <cell r="E237">
            <v>1.0221664531560199</v>
          </cell>
          <cell r="F237">
            <v>0.98803420246643892</v>
          </cell>
          <cell r="G237">
            <v>1.042852446884093</v>
          </cell>
          <cell r="H237">
            <v>1.0306204084182371</v>
          </cell>
          <cell r="I237">
            <v>1</v>
          </cell>
          <cell r="J237">
            <v>0.99676601226947315</v>
          </cell>
          <cell r="K237">
            <v>0.98441767447311257</v>
          </cell>
          <cell r="L237">
            <v>0.98441767447311257</v>
          </cell>
          <cell r="M237">
            <v>1.0109350532992043</v>
          </cell>
          <cell r="N237">
            <v>1.0238956579181089</v>
          </cell>
          <cell r="O237">
            <v>0.95586883117202537</v>
          </cell>
          <cell r="P237">
            <v>0.98812049326133489</v>
          </cell>
          <cell r="Q237">
            <v>1.0073364965226228</v>
          </cell>
          <cell r="R237">
            <v>0.9504657844109069</v>
          </cell>
          <cell r="S237">
            <v>1.0009899509183608</v>
          </cell>
          <cell r="T237">
            <v>1.0048912174813491</v>
          </cell>
          <cell r="U237">
            <v>1.0627437524861472</v>
          </cell>
          <cell r="V237">
            <v>0.95555758886593434</v>
          </cell>
          <cell r="W237">
            <v>0.92934147791041632</v>
          </cell>
          <cell r="X237">
            <v>0.91746785647481288</v>
          </cell>
          <cell r="Y237">
            <v>0.93116649526470896</v>
          </cell>
          <cell r="Z237">
            <v>0.9954807716569859</v>
          </cell>
        </row>
        <row r="238">
          <cell r="C238">
            <v>1.0500397876321905</v>
          </cell>
          <cell r="D238">
            <v>1.0581227529968344</v>
          </cell>
          <cell r="E238">
            <v>1.025482852117634</v>
          </cell>
          <cell r="F238">
            <v>0.99123986001172593</v>
          </cell>
          <cell r="G238">
            <v>1.046235961145674</v>
          </cell>
          <cell r="H238">
            <v>1.033964236071496</v>
          </cell>
          <cell r="I238">
            <v>1.0032444803401388</v>
          </cell>
          <cell r="J238">
            <v>1</v>
          </cell>
          <cell r="K238">
            <v>0.98761159826442568</v>
          </cell>
          <cell r="L238">
            <v>0.98761159826442568</v>
          </cell>
          <cell r="M238">
            <v>1.0142150122047908</v>
          </cell>
          <cell r="N238">
            <v>1.0272176672505775</v>
          </cell>
          <cell r="O238">
            <v>0.95897012880251442</v>
          </cell>
          <cell r="P238">
            <v>0.9913264307754095</v>
          </cell>
          <cell r="Q238">
            <v>1.0106047799814948</v>
          </cell>
          <cell r="R238">
            <v>0.95354955196240265</v>
          </cell>
          <cell r="S238">
            <v>1.0042376431347919</v>
          </cell>
          <cell r="T238">
            <v>1.0081515672804455</v>
          </cell>
          <cell r="U238">
            <v>1.0661918036976936</v>
          </cell>
          <cell r="V238">
            <v>0.95865787667688029</v>
          </cell>
          <cell r="W238">
            <v>0.93235670806477211</v>
          </cell>
          <cell r="X238">
            <v>0.92044456289785459</v>
          </cell>
          <cell r="Y238">
            <v>0.93418764665199117</v>
          </cell>
          <cell r="Z238">
            <v>0.99871058944961311</v>
          </cell>
        </row>
        <row r="239">
          <cell r="C239">
            <v>1.0632112760496866</v>
          </cell>
          <cell r="D239">
            <v>1.0713956325101093</v>
          </cell>
          <cell r="E239">
            <v>1.0383463032631057</v>
          </cell>
          <cell r="F239">
            <v>1.0036737739346888</v>
          </cell>
          <cell r="G239">
            <v>1.0593597351269179</v>
          </cell>
          <cell r="H239">
            <v>1.0469340759955916</v>
          </cell>
          <cell r="I239">
            <v>1.0158289778119105</v>
          </cell>
          <cell r="J239">
            <v>1.0125437993613533</v>
          </cell>
          <cell r="K239">
            <v>1</v>
          </cell>
          <cell r="L239">
            <v>1</v>
          </cell>
          <cell r="M239">
            <v>1.0269371218271601</v>
          </cell>
          <cell r="N239">
            <v>1.0401028795690062</v>
          </cell>
          <cell r="O239">
            <v>0.97099925769174422</v>
          </cell>
          <cell r="P239">
            <v>1.0037614306246627</v>
          </cell>
          <cell r="Q239">
            <v>1.023281603575207</v>
          </cell>
          <cell r="R239">
            <v>0.96551068622332725</v>
          </cell>
          <cell r="S239">
            <v>1.0168345986413929</v>
          </cell>
          <cell r="T239">
            <v>1.0207976182662453</v>
          </cell>
          <cell r="U239">
            <v>1.079565899763997</v>
          </cell>
          <cell r="V239">
            <v>0.97068308873809594</v>
          </cell>
          <cell r="W239">
            <v>0.94405200354394847</v>
          </cell>
          <cell r="X239">
            <v>0.93199043481809374</v>
          </cell>
          <cell r="Y239">
            <v>0.94590590905744854</v>
          </cell>
          <cell r="Z239">
            <v>1.011238214703728</v>
          </cell>
        </row>
        <row r="240">
          <cell r="C240">
            <v>1.0632112760496866</v>
          </cell>
          <cell r="D240">
            <v>1.0713956325101093</v>
          </cell>
          <cell r="E240">
            <v>1.0383463032631057</v>
          </cell>
          <cell r="F240">
            <v>1.0036737739346888</v>
          </cell>
          <cell r="G240">
            <v>1.0593597351269179</v>
          </cell>
          <cell r="H240">
            <v>1.0469340759955916</v>
          </cell>
          <cell r="I240">
            <v>1.0158289778119105</v>
          </cell>
          <cell r="J240">
            <v>1.0125437993613533</v>
          </cell>
          <cell r="K240">
            <v>1</v>
          </cell>
          <cell r="L240">
            <v>1</v>
          </cell>
          <cell r="M240">
            <v>1.0269371218271601</v>
          </cell>
          <cell r="N240">
            <v>1.0401028795690062</v>
          </cell>
          <cell r="O240">
            <v>0.97099925769174422</v>
          </cell>
          <cell r="P240">
            <v>1.0037614306246627</v>
          </cell>
          <cell r="Q240">
            <v>1.023281603575207</v>
          </cell>
          <cell r="R240">
            <v>0.96551068622332725</v>
          </cell>
          <cell r="S240">
            <v>1.0168345986413929</v>
          </cell>
          <cell r="T240">
            <v>1.0207976182662453</v>
          </cell>
          <cell r="U240">
            <v>1.079565899763997</v>
          </cell>
          <cell r="V240">
            <v>0.97068308873809594</v>
          </cell>
          <cell r="W240">
            <v>0.94405200354394847</v>
          </cell>
          <cell r="X240">
            <v>0.93199043481809374</v>
          </cell>
          <cell r="Y240">
            <v>0.94590590905744854</v>
          </cell>
          <cell r="Z240">
            <v>1.011238214703728</v>
          </cell>
        </row>
        <row r="241">
          <cell r="C241">
            <v>1.035322663336959</v>
          </cell>
          <cell r="D241">
            <v>1.0432923396554672</v>
          </cell>
          <cell r="E241">
            <v>1.0111099123728686</v>
          </cell>
          <cell r="F241">
            <v>0.97734686243391389</v>
          </cell>
          <cell r="G241">
            <v>1.0315721504370885</v>
          </cell>
          <cell r="H241">
            <v>1.0194724231341956</v>
          </cell>
          <cell r="I241">
            <v>0.98918322867179487</v>
          </cell>
          <cell r="J241">
            <v>0.98598422224702731</v>
          </cell>
          <cell r="K241">
            <v>0.97376945359689338</v>
          </cell>
          <cell r="L241">
            <v>0.97376945359689338</v>
          </cell>
          <cell r="M241">
            <v>1</v>
          </cell>
          <cell r="N241">
            <v>1.0128204127224665</v>
          </cell>
          <cell r="O241">
            <v>0.94552941660547873</v>
          </cell>
          <cell r="P241">
            <v>0.97743221984101369</v>
          </cell>
          <cell r="Q241">
            <v>0.99644036798918223</v>
          </cell>
          <cell r="R241">
            <v>0.94018481336565096</v>
          </cell>
          <cell r="S241">
            <v>0.99016247151744563</v>
          </cell>
          <cell r="T241">
            <v>0.99402153897213164</v>
          </cell>
          <cell r="U241">
            <v>1.0512482963350258</v>
          </cell>
          <cell r="V241">
            <v>0.94522154093624045</v>
          </cell>
          <cell r="W241">
            <v>0.91928900365804311</v>
          </cell>
          <cell r="X241">
            <v>0.90754381647034621</v>
          </cell>
          <cell r="Y241">
            <v>0.92109428021694428</v>
          </cell>
          <cell r="Z241">
            <v>0.98471288378834709</v>
          </cell>
        </row>
        <row r="242">
          <cell r="C242">
            <v>1.0222174141948881</v>
          </cell>
          <cell r="D242">
            <v>1.0300862093123617</v>
          </cell>
          <cell r="E242">
            <v>0.99831115138665105</v>
          </cell>
          <cell r="F242">
            <v>0.96497547853207311</v>
          </cell>
          <cell r="G242">
            <v>1.0185143757758766</v>
          </cell>
          <cell r="H242">
            <v>1.0065678083973926</v>
          </cell>
          <cell r="I242">
            <v>0.97666201850421364</v>
          </cell>
          <cell r="J242">
            <v>0.97350350551949949</v>
          </cell>
          <cell r="K242">
            <v>0.96144335300213402</v>
          </cell>
          <cell r="L242">
            <v>0.96144335300213402</v>
          </cell>
          <cell r="M242">
            <v>0.98734186973186577</v>
          </cell>
          <cell r="N242">
            <v>1</v>
          </cell>
          <cell r="O242">
            <v>0.93356078207773363</v>
          </cell>
          <cell r="P242">
            <v>0.96505975547399458</v>
          </cell>
          <cell r="Q242">
            <v>0.98382729600674756</v>
          </cell>
          <cell r="R242">
            <v>0.92828383152194704</v>
          </cell>
          <cell r="S242">
            <v>0.97762886596636012</v>
          </cell>
          <cell r="T242">
            <v>0.98143908484249121</v>
          </cell>
          <cell r="U242">
            <v>1.0379414584558628</v>
          </cell>
          <cell r="V242">
            <v>0.9332568035388229</v>
          </cell>
          <cell r="W242">
            <v>0.90765252369567628</v>
          </cell>
          <cell r="X242">
            <v>0.89605600861742485</v>
          </cell>
          <cell r="Y242">
            <v>0.90943494882872489</v>
          </cell>
          <cell r="Z242">
            <v>0.97224825982864405</v>
          </cell>
        </row>
        <row r="243">
          <cell r="C243">
            <v>1.0949661059238587</v>
          </cell>
          <cell r="D243">
            <v>1.1033949037788424</v>
          </cell>
          <cell r="E243">
            <v>1.0693584933643088</v>
          </cell>
          <cell r="F243">
            <v>1.0336504029061964</v>
          </cell>
          <cell r="G243">
            <v>1.090999531395342</v>
          </cell>
          <cell r="H243">
            <v>1.0782027562867138</v>
          </cell>
          <cell r="I243">
            <v>1.0461686450994159</v>
          </cell>
          <cell r="J243">
            <v>1.0427853485371024</v>
          </cell>
          <cell r="K243">
            <v>1.0298669047154538</v>
          </cell>
          <cell r="L243">
            <v>1.0298669047154538</v>
          </cell>
          <cell r="M243">
            <v>1.0576085549935343</v>
          </cell>
          <cell r="N243">
            <v>1.0711675331673629</v>
          </cell>
          <cell r="O243">
            <v>1</v>
          </cell>
          <cell r="P243">
            <v>1.0337406776301772</v>
          </cell>
          <cell r="Q243">
            <v>1.0538438577262648</v>
          </cell>
          <cell r="R243">
            <v>0.99434750189051191</v>
          </cell>
          <cell r="S243">
            <v>1.0472043007103924</v>
          </cell>
          <cell r="T243">
            <v>1.0512856834647655</v>
          </cell>
          <cell r="U243">
            <v>1.1118091916263015</v>
          </cell>
          <cell r="V243">
            <v>0.99967438805833919</v>
          </cell>
          <cell r="W243">
            <v>0.97224791478022887</v>
          </cell>
          <cell r="X243">
            <v>0.95982610433052029</v>
          </cell>
          <cell r="Y243">
            <v>0.97415719071305218</v>
          </cell>
          <cell r="Z243">
            <v>1.0414407701069099</v>
          </cell>
        </row>
        <row r="244">
          <cell r="C244">
            <v>1.0592270669216957</v>
          </cell>
          <cell r="D244">
            <v>1.067380753854386</v>
          </cell>
          <cell r="E244">
            <v>1.0344552715249482</v>
          </cell>
          <cell r="F244">
            <v>0.99991267178903342</v>
          </cell>
          <cell r="G244">
            <v>1.0553899590141207</v>
          </cell>
          <cell r="H244">
            <v>1.0430108629936714</v>
          </cell>
          <cell r="I244">
            <v>1.0120223260418943</v>
          </cell>
          <cell r="J244">
            <v>1.0087494582564556</v>
          </cell>
          <cell r="K244">
            <v>0.99625266471703156</v>
          </cell>
          <cell r="L244">
            <v>0.99625266471703156</v>
          </cell>
          <cell r="M244">
            <v>1.0230888441171471</v>
          </cell>
          <cell r="N244">
            <v>1.0362052653504801</v>
          </cell>
          <cell r="O244">
            <v>0.9673605979136598</v>
          </cell>
          <cell r="P244">
            <v>1</v>
          </cell>
          <cell r="Q244">
            <v>1.0194470243177172</v>
          </cell>
          <cell r="R244">
            <v>0.96189259396275961</v>
          </cell>
          <cell r="S244">
            <v>1.0130241784729612</v>
          </cell>
          <cell r="T244">
            <v>1.016972347334546</v>
          </cell>
          <cell r="U244">
            <v>1.0755204043775217</v>
          </cell>
          <cell r="V244">
            <v>0.96704561375108689</v>
          </cell>
          <cell r="W244">
            <v>0.94051432416211123</v>
          </cell>
          <cell r="X244">
            <v>0.92849795417831082</v>
          </cell>
          <cell r="Y244">
            <v>0.94236128247006923</v>
          </cell>
          <cell r="Z244">
            <v>1.0074487660622826</v>
          </cell>
        </row>
        <row r="245">
          <cell r="C245">
            <v>1.0390211964477527</v>
          </cell>
          <cell r="D245">
            <v>1.0470193432255583</v>
          </cell>
          <cell r="E245">
            <v>1.0147219491049821</v>
          </cell>
          <cell r="F245">
            <v>0.98083828579345989</v>
          </cell>
          <cell r="G245">
            <v>1.0352572854096651</v>
          </cell>
          <cell r="H245">
            <v>1.0231143336670434</v>
          </cell>
          <cell r="I245">
            <v>0.9927169356536284</v>
          </cell>
          <cell r="J245">
            <v>0.98950650126383843</v>
          </cell>
          <cell r="K245">
            <v>0.97724809720621941</v>
          </cell>
          <cell r="L245">
            <v>0.97724809720621941</v>
          </cell>
          <cell r="M245">
            <v>1.0035723482560237</v>
          </cell>
          <cell r="N245">
            <v>1.0164385599575207</v>
          </cell>
          <cell r="O245">
            <v>0.94890717696790849</v>
          </cell>
          <cell r="P245">
            <v>0.98092394812694417</v>
          </cell>
          <cell r="Q245">
            <v>1</v>
          </cell>
          <cell r="R245">
            <v>0.94354348094401774</v>
          </cell>
          <cell r="S245">
            <v>0.9936996766957511</v>
          </cell>
          <cell r="T245">
            <v>0.9975725300833288</v>
          </cell>
          <cell r="U245">
            <v>1.0550037213530861</v>
          </cell>
          <cell r="V245">
            <v>0.94859820145956009</v>
          </cell>
          <cell r="W245">
            <v>0.92257302412704267</v>
          </cell>
          <cell r="X245">
            <v>0.91078587904037922</v>
          </cell>
          <cell r="Y245">
            <v>0.92438474976251073</v>
          </cell>
          <cell r="Z245">
            <v>0.98823062114143245</v>
          </cell>
        </row>
        <row r="246">
          <cell r="C246">
            <v>1.1011905836159339</v>
          </cell>
          <cell r="D246">
            <v>1.1096672960720504</v>
          </cell>
          <cell r="E246">
            <v>1.0754374012417003</v>
          </cell>
          <cell r="F246">
            <v>1.0395263234844552</v>
          </cell>
          <cell r="G246">
            <v>1.0972014605769811</v>
          </cell>
          <cell r="H246">
            <v>1.0843319405306207</v>
          </cell>
          <cell r="I246">
            <v>1.0521157272587083</v>
          </cell>
          <cell r="J246">
            <v>1.0487131979056594</v>
          </cell>
          <cell r="K246">
            <v>1.0357213175046052</v>
          </cell>
          <cell r="L246">
            <v>1.0357213175046052</v>
          </cell>
          <cell r="M246">
            <v>1.0636206688132135</v>
          </cell>
          <cell r="N246">
            <v>1.0772567247675446</v>
          </cell>
          <cell r="O246">
            <v>1.0056846304724869</v>
          </cell>
          <cell r="P246">
            <v>1.0396171113868828</v>
          </cell>
          <cell r="Q246">
            <v>1.0598345706331387</v>
          </cell>
          <cell r="R246">
            <v>1</v>
          </cell>
          <cell r="S246">
            <v>1.0531572701891301</v>
          </cell>
          <cell r="T246">
            <v>1.0572618540962784</v>
          </cell>
          <cell r="U246">
            <v>1.1181294160366113</v>
          </cell>
          <cell r="V246">
            <v>1.0053571675472603</v>
          </cell>
          <cell r="W246">
            <v>0.97777478490340042</v>
          </cell>
          <cell r="X246">
            <v>0.9652823610514859</v>
          </cell>
          <cell r="Y246">
            <v>0.97969491436437184</v>
          </cell>
          <cell r="Z246">
            <v>1.04736097604395</v>
          </cell>
        </row>
        <row r="247">
          <cell r="C247">
            <v>1.045608870380943</v>
          </cell>
          <cell r="D247">
            <v>1.053657727561214</v>
          </cell>
          <cell r="E247">
            <v>1.0211555592723289</v>
          </cell>
          <cell r="F247">
            <v>0.98705706441904273</v>
          </cell>
          <cell r="G247">
            <v>1.0418210951341971</v>
          </cell>
          <cell r="H247">
            <v>1.029601153810477</v>
          </cell>
          <cell r="I247">
            <v>0.99901102811526465</v>
          </cell>
          <cell r="J247">
            <v>0.99578023870767896</v>
          </cell>
          <cell r="K247">
            <v>0.98344411307022206</v>
          </cell>
          <cell r="L247">
            <v>0.98344411307022206</v>
          </cell>
          <cell r="M247">
            <v>1.0099352669541981</v>
          </cell>
          <cell r="N247">
            <v>1.0228830538995253</v>
          </cell>
          <cell r="O247">
            <v>0.95492350377250135</v>
          </cell>
          <cell r="P247">
            <v>0.98714326987476864</v>
          </cell>
          <cell r="Q247">
            <v>1.0063402690490941</v>
          </cell>
          <cell r="R247">
            <v>0.94952580047272162</v>
          </cell>
          <cell r="S247">
            <v>1</v>
          </cell>
          <cell r="T247">
            <v>1.0038974083200425</v>
          </cell>
          <cell r="U247">
            <v>1.0616927287942601</v>
          </cell>
          <cell r="V247">
            <v>0.95461256927630045</v>
          </cell>
          <cell r="W247">
            <v>0.92842238531744448</v>
          </cell>
          <cell r="X247">
            <v>0.91656050655961085</v>
          </cell>
          <cell r="Y247">
            <v>0.93024559778088456</v>
          </cell>
          <cell r="Z247">
            <v>0.99449626916202249</v>
          </cell>
        </row>
        <row r="248">
          <cell r="C248">
            <v>1.0415495265902737</v>
          </cell>
          <cell r="D248">
            <v>1.0495671358734178</v>
          </cell>
          <cell r="E248">
            <v>1.0171911500211628</v>
          </cell>
          <cell r="F248">
            <v>0.98322503498720937</v>
          </cell>
          <cell r="G248">
            <v>1.0377764565381411</v>
          </cell>
          <cell r="H248">
            <v>1.0256039564176662</v>
          </cell>
          <cell r="I248">
            <v>0.99513259007914467</v>
          </cell>
          <cell r="J248">
            <v>0.99191434349258134</v>
          </cell>
          <cell r="K248">
            <v>0.97962611011811673</v>
          </cell>
          <cell r="L248">
            <v>0.97962611011811673</v>
          </cell>
          <cell r="M248">
            <v>1.0060144179914354</v>
          </cell>
          <cell r="N248">
            <v>1.0189119380348375</v>
          </cell>
          <cell r="O248">
            <v>0.9512162257401422</v>
          </cell>
          <cell r="P248">
            <v>0.98331090576943414</v>
          </cell>
          <cell r="Q248">
            <v>1.0024333768658089</v>
          </cell>
          <cell r="R248">
            <v>0.94583947782243172</v>
          </cell>
          <cell r="S248">
            <v>0.99611772250058439</v>
          </cell>
          <cell r="T248">
            <v>1</v>
          </cell>
          <cell r="U248">
            <v>1.0575709430019691</v>
          </cell>
          <cell r="V248">
            <v>0.95090649837793972</v>
          </cell>
          <cell r="W248">
            <v>0.92481799198097281</v>
          </cell>
          <cell r="X248">
            <v>0.91300216432814141</v>
          </cell>
          <cell r="Y248">
            <v>0.92663412622768937</v>
          </cell>
          <cell r="Z248">
            <v>0.9906353586730019</v>
          </cell>
        </row>
        <row r="249">
          <cell r="C249">
            <v>0.9848507407302457</v>
          </cell>
          <cell r="D249">
            <v>0.99243189576877744</v>
          </cell>
          <cell r="E249">
            <v>0.96181836003721299</v>
          </cell>
          <cell r="F249">
            <v>0.92970125691641547</v>
          </cell>
          <cell r="G249">
            <v>0.98128306512692165</v>
          </cell>
          <cell r="H249">
            <v>0.9697731988611914</v>
          </cell>
          <cell r="I249">
            <v>0.94096060095449496</v>
          </cell>
          <cell r="J249">
            <v>0.93791754591609899</v>
          </cell>
          <cell r="K249">
            <v>0.9262982465624463</v>
          </cell>
          <cell r="L249">
            <v>0.9262982465624463</v>
          </cell>
          <cell r="M249">
            <v>0.95125005527838369</v>
          </cell>
          <cell r="N249">
            <v>0.96344547358932164</v>
          </cell>
          <cell r="O249">
            <v>0.89943490981329965</v>
          </cell>
          <cell r="P249">
            <v>0.92978245315463759</v>
          </cell>
          <cell r="Q249">
            <v>0.9478639551313226</v>
          </cell>
          <cell r="R249">
            <v>0.89435085568597239</v>
          </cell>
          <cell r="S249">
            <v>0.94189210576555127</v>
          </cell>
          <cell r="T249">
            <v>0.94556304389514434</v>
          </cell>
          <cell r="U249">
            <v>1</v>
          </cell>
          <cell r="V249">
            <v>0.89914204306591772</v>
          </cell>
          <cell r="W249">
            <v>0.87447371554652376</v>
          </cell>
          <cell r="X249">
            <v>0.86330110558497219</v>
          </cell>
          <cell r="Y249">
            <v>0.87619098497297132</v>
          </cell>
          <cell r="Z249">
            <v>0.93670818513700183</v>
          </cell>
        </row>
        <row r="250">
          <cell r="C250">
            <v>1.0953227560932155</v>
          </cell>
          <cell r="D250">
            <v>1.1037542993593732</v>
          </cell>
          <cell r="E250">
            <v>1.0697068026733352</v>
          </cell>
          <cell r="F250">
            <v>1.0339870814474386</v>
          </cell>
          <cell r="G250">
            <v>1.0913548895799792</v>
          </cell>
          <cell r="H250">
            <v>1.0785539463313647</v>
          </cell>
          <cell r="I250">
            <v>1.0465094010574605</v>
          </cell>
          <cell r="J250">
            <v>1.0431250024945597</v>
          </cell>
          <cell r="K250">
            <v>1.0302023509032352</v>
          </cell>
          <cell r="L250">
            <v>1.0302023509032352</v>
          </cell>
          <cell r="M250">
            <v>1.0579530371361423</v>
          </cell>
          <cell r="N250">
            <v>1.0715164317132144</v>
          </cell>
          <cell r="O250">
            <v>1.000325717999331</v>
          </cell>
          <cell r="P250">
            <v>1.0340773855755219</v>
          </cell>
          <cell r="Q250">
            <v>1.0541871136392105</v>
          </cell>
          <cell r="R250">
            <v>0.99467137876946754</v>
          </cell>
          <cell r="S250">
            <v>1.0475453940001105</v>
          </cell>
          <cell r="T250">
            <v>1.0516281061343089</v>
          </cell>
          <cell r="U250">
            <v>1.1121713278918359</v>
          </cell>
          <cell r="V250">
            <v>1</v>
          </cell>
          <cell r="W250">
            <v>0.97256459342588486</v>
          </cell>
          <cell r="X250">
            <v>0.96013873696892849</v>
          </cell>
          <cell r="Y250">
            <v>0.97447449124424512</v>
          </cell>
          <cell r="Z250">
            <v>1.0417799861109709</v>
          </cell>
        </row>
        <row r="251">
          <cell r="C251">
            <v>1.1262210895781346</v>
          </cell>
          <cell r="D251">
            <v>1.1348904811261626</v>
          </cell>
          <cell r="E251">
            <v>1.0998825269849317</v>
          </cell>
          <cell r="F251">
            <v>1.06315517595103</v>
          </cell>
          <cell r="G251">
            <v>1.1221412921641043</v>
          </cell>
          <cell r="H251">
            <v>1.1089792427381397</v>
          </cell>
          <cell r="I251">
            <v>1.0760307419490802</v>
          </cell>
          <cell r="J251">
            <v>1.0725508717319472</v>
          </cell>
          <cell r="K251">
            <v>1.0592636806510913</v>
          </cell>
          <cell r="L251">
            <v>1.0592636806510913</v>
          </cell>
          <cell r="M251">
            <v>1.0877971954638759</v>
          </cell>
          <cell r="N251">
            <v>1.1017432044680644</v>
          </cell>
          <cell r="O251">
            <v>1.0285442476120346</v>
          </cell>
          <cell r="P251">
            <v>1.0632480274990852</v>
          </cell>
          <cell r="Q251">
            <v>1.0839250377456249</v>
          </cell>
          <cell r="R251">
            <v>1.0227304031968827</v>
          </cell>
          <cell r="S251">
            <v>1.0770959595702572</v>
          </cell>
          <cell r="T251">
            <v>1.0812938423245706</v>
          </cell>
          <cell r="U251">
            <v>1.1435449484894185</v>
          </cell>
          <cell r="V251">
            <v>1.0282093413224855</v>
          </cell>
          <cell r="W251">
            <v>1</v>
          </cell>
          <cell r="X251">
            <v>0.9872236183170251</v>
          </cell>
          <cell r="Y251">
            <v>1.0019637747778094</v>
          </cell>
          <cell r="Z251">
            <v>1.0711679133221095</v>
          </cell>
        </row>
        <row r="252">
          <cell r="C252">
            <v>1.140796339028098</v>
          </cell>
          <cell r="D252">
            <v>1.1495779275022546</v>
          </cell>
          <cell r="E252">
            <v>1.1141169098648214</v>
          </cell>
          <cell r="F252">
            <v>1.0769142433640817</v>
          </cell>
          <cell r="G252">
            <v>1.1366637419767984</v>
          </cell>
          <cell r="H252">
            <v>1.1233313528587152</v>
          </cell>
          <cell r="I252">
            <v>1.0899564414630289</v>
          </cell>
          <cell r="J252">
            <v>1.0864315357045289</v>
          </cell>
          <cell r="K252">
            <v>1.0729723853820241</v>
          </cell>
          <cell r="L252">
            <v>1.0729723853820241</v>
          </cell>
          <cell r="M252">
            <v>1.1018751732442384</v>
          </cell>
          <cell r="N252">
            <v>1.1160016677338687</v>
          </cell>
          <cell r="O252">
            <v>1.0418553897296856</v>
          </cell>
          <cell r="P252">
            <v>1.0770082965718175</v>
          </cell>
          <cell r="Q252">
            <v>1.0979529031056328</v>
          </cell>
          <cell r="R252">
            <v>1.0359663041088785</v>
          </cell>
          <cell r="S252">
            <v>1.0910354448432287</v>
          </cell>
          <cell r="T252">
            <v>1.0952876554634221</v>
          </cell>
          <cell r="U252">
            <v>1.1583443986468669</v>
          </cell>
          <cell r="V252">
            <v>1.0415161491733058</v>
          </cell>
          <cell r="W252">
            <v>1.0129417301672294</v>
          </cell>
          <cell r="X252">
            <v>1</v>
          </cell>
          <cell r="Y252">
            <v>1.0149309195883225</v>
          </cell>
          <cell r="Z252">
            <v>1.0850306794201185</v>
          </cell>
        </row>
        <row r="253">
          <cell r="C253">
            <v>1.1240137796677128</v>
          </cell>
          <cell r="D253">
            <v>1.1326661798504944</v>
          </cell>
          <cell r="E253">
            <v>1.0977268387061561</v>
          </cell>
          <cell r="F253">
            <v>1.0610714705596918</v>
          </cell>
          <cell r="G253">
            <v>1.119941978354402</v>
          </cell>
          <cell r="H253">
            <v>1.1068057255703296</v>
          </cell>
          <cell r="I253">
            <v>1.073921801402147</v>
          </cell>
          <cell r="J253">
            <v>1.0704487514728671</v>
          </cell>
          <cell r="K253">
            <v>1.0571876023022773</v>
          </cell>
          <cell r="L253">
            <v>1.0571876023022773</v>
          </cell>
          <cell r="M253">
            <v>1.0856651935396571</v>
          </cell>
          <cell r="N253">
            <v>1.0995838693992519</v>
          </cell>
          <cell r="O253">
            <v>1.0265283770764262</v>
          </cell>
          <cell r="P253">
            <v>1.0611641401255907</v>
          </cell>
          <cell r="Q253">
            <v>1.0818006249637027</v>
          </cell>
          <cell r="R253">
            <v>1.0207259273656659</v>
          </cell>
          <cell r="S253">
            <v>1.0749849312756927</v>
          </cell>
          <cell r="T253">
            <v>1.0791745864907671</v>
          </cell>
          <cell r="U253">
            <v>1.1413036850988005</v>
          </cell>
          <cell r="V253">
            <v>1.0261941271783963</v>
          </cell>
          <cell r="W253">
            <v>0.99804007407528783</v>
          </cell>
          <cell r="X253">
            <v>0.98528873315399745</v>
          </cell>
          <cell r="Y253">
            <v>1</v>
          </cell>
          <cell r="Z253">
            <v>1.0690685035590697</v>
          </cell>
        </row>
        <row r="254">
          <cell r="C254">
            <v>1.0513954680413118</v>
          </cell>
          <cell r="D254">
            <v>1.0594888691226987</v>
          </cell>
          <cell r="E254">
            <v>1.0268068276744466</v>
          </cell>
          <cell r="F254">
            <v>0.99251962528803839</v>
          </cell>
          <cell r="G254">
            <v>1.0475867305284627</v>
          </cell>
          <cell r="H254">
            <v>1.0352991617334417</v>
          </cell>
          <cell r="I254">
            <v>1.0045397444849606</v>
          </cell>
          <cell r="J254">
            <v>1.0012910752764697</v>
          </cell>
          <cell r="K254">
            <v>0.98888667918169959</v>
          </cell>
          <cell r="L254">
            <v>0.98888667918169959</v>
          </cell>
          <cell r="M254">
            <v>1.0155244401320729</v>
          </cell>
          <cell r="N254">
            <v>1.0285438825843176</v>
          </cell>
          <cell r="O254">
            <v>0.96020823142668421</v>
          </cell>
          <cell r="P254">
            <v>0.99260630782109449</v>
          </cell>
          <cell r="Q254">
            <v>1.0119095468272108</v>
          </cell>
          <cell r="R254">
            <v>0.95478065621383001</v>
          </cell>
          <cell r="S254">
            <v>1.0055341895275434</v>
          </cell>
          <cell r="T254">
            <v>1.0094531668438953</v>
          </cell>
          <cell r="U254">
            <v>1.0675683375754224</v>
          </cell>
          <cell r="V254">
            <v>0.95989557616005072</v>
          </cell>
          <cell r="W254">
            <v>0.93356045075940519</v>
          </cell>
          <cell r="X254">
            <v>0.92163292611637293</v>
          </cell>
          <cell r="Y254">
            <v>0.93539375322616702</v>
          </cell>
          <cell r="Z254">
            <v>1</v>
          </cell>
        </row>
        <row r="259">
          <cell r="C259">
            <v>1</v>
          </cell>
          <cell r="D259">
            <v>1.0076977705605525</v>
          </cell>
          <cell r="E259">
            <v>0.97661332855783334</v>
          </cell>
          <cell r="F259">
            <v>0.94400219085692305</v>
          </cell>
          <cell r="G259">
            <v>0.99637744537748052</v>
          </cell>
          <cell r="H259">
            <v>0.98469053101602522</v>
          </cell>
          <cell r="I259">
            <v>0.95543472938528007</v>
          </cell>
          <cell r="J259">
            <v>0.95234486519312878</v>
          </cell>
          <cell r="K259">
            <v>0.94054683441230502</v>
          </cell>
          <cell r="L259">
            <v>0.94054683441230502</v>
          </cell>
          <cell r="M259">
            <v>0.96588245907501902</v>
          </cell>
          <cell r="N259">
            <v>0.97826547084175153</v>
          </cell>
          <cell r="O259">
            <v>0.913270278038668</v>
          </cell>
          <cell r="P259">
            <v>0.94408463607919291</v>
          </cell>
          <cell r="Q259">
            <v>0.96244427295500823</v>
          </cell>
          <cell r="R259">
            <v>0.90810801951860276</v>
          </cell>
          <cell r="S259">
            <v>0.95638056287306883</v>
          </cell>
          <cell r="T259">
            <v>0.96010796843593738</v>
          </cell>
          <cell r="U259">
            <v>1.0153822895624991</v>
          </cell>
          <cell r="V259">
            <v>0.91297290633017469</v>
          </cell>
          <cell r="W259">
            <v>0.88792512345385477</v>
          </cell>
          <cell r="X259">
            <v>0.87658065317070577</v>
          </cell>
          <cell r="Y259">
            <v>0.88966880841587681</v>
          </cell>
          <cell r="Z259">
            <v>0.95111690167634211</v>
          </cell>
        </row>
        <row r="260">
          <cell r="C260">
            <v>0.99236103245889828</v>
          </cell>
          <cell r="D260">
            <v>1</v>
          </cell>
          <cell r="E260">
            <v>0.96915301104077278</v>
          </cell>
          <cell r="F260">
            <v>0.9367909887622381</v>
          </cell>
          <cell r="G260">
            <v>0.98876615041355609</v>
          </cell>
          <cell r="H260">
            <v>0.97716851201156363</v>
          </cell>
          <cell r="I260">
            <v>0.94813619449986464</v>
          </cell>
          <cell r="J260">
            <v>0.94506993367998371</v>
          </cell>
          <cell r="K260">
            <v>0.93336202767334342</v>
          </cell>
          <cell r="L260">
            <v>0.93336202767334342</v>
          </cell>
          <cell r="M260">
            <v>0.95850411432162552</v>
          </cell>
          <cell r="N260">
            <v>0.97079253266341092</v>
          </cell>
          <cell r="O260">
            <v>0.90629383602847768</v>
          </cell>
          <cell r="P260">
            <v>0.93687280418813113</v>
          </cell>
          <cell r="Q260">
            <v>0.95509219239378562</v>
          </cell>
          <cell r="R260">
            <v>0.90117101183368598</v>
          </cell>
          <cell r="S260">
            <v>0.94907480279634093</v>
          </cell>
          <cell r="T260">
            <v>0.95277373482910221</v>
          </cell>
          <cell r="U260">
            <v>1.0076258172107215</v>
          </cell>
          <cell r="V260">
            <v>0.90599873593281322</v>
          </cell>
          <cell r="W260">
            <v>0.88114229225686214</v>
          </cell>
          <cell r="X260">
            <v>0.86988448201397706</v>
          </cell>
          <cell r="Y260">
            <v>0.88287265726605735</v>
          </cell>
          <cell r="Z260">
            <v>0.94385135053664326</v>
          </cell>
        </row>
        <row r="261">
          <cell r="C261">
            <v>1.0239467051680544</v>
          </cell>
          <cell r="D261">
            <v>1.0318288119706718</v>
          </cell>
          <cell r="E261">
            <v>1</v>
          </cell>
          <cell r="F261">
            <v>0.9666079329993712</v>
          </cell>
          <cell r="G261">
            <v>1.0202374022980343</v>
          </cell>
          <cell r="H261">
            <v>1.008270624844041</v>
          </cell>
          <cell r="I261">
            <v>0.97831424315718918</v>
          </cell>
          <cell r="J261">
            <v>0.9751503868982192</v>
          </cell>
          <cell r="K261">
            <v>0.96306983215272324</v>
          </cell>
          <cell r="L261">
            <v>0.96306983215272324</v>
          </cell>
          <cell r="M261">
            <v>0.98901216154948379</v>
          </cell>
          <cell r="N261">
            <v>1.001691705648087</v>
          </cell>
          <cell r="O261">
            <v>0.935140092125607</v>
          </cell>
          <cell r="P261">
            <v>0.96669235251307117</v>
          </cell>
          <cell r="Q261">
            <v>0.98549164220014418</v>
          </cell>
          <cell r="R261">
            <v>0.92985421452276051</v>
          </cell>
          <cell r="S261">
            <v>0.97928272624064816</v>
          </cell>
          <cell r="T261">
            <v>0.98309939088557241</v>
          </cell>
          <cell r="U261">
            <v>1.0396973498835163</v>
          </cell>
          <cell r="V261">
            <v>0.93483559934448501</v>
          </cell>
          <cell r="W261">
            <v>0.9091880045965125</v>
          </cell>
          <cell r="X261">
            <v>0.89757187162820518</v>
          </cell>
          <cell r="Y261">
            <v>0.91097344506822608</v>
          </cell>
          <cell r="Z261">
            <v>0.97389301770113879</v>
          </cell>
        </row>
        <row r="262">
          <cell r="C262">
            <v>1.0593195754050577</v>
          </cell>
          <cell r="D262">
            <v>1.0674739744468278</v>
          </cell>
          <cell r="E262">
            <v>1.0345456165428042</v>
          </cell>
          <cell r="F262">
            <v>1</v>
          </cell>
          <cell r="G262">
            <v>1.0554821323804489</v>
          </cell>
          <cell r="H262">
            <v>1.0431019552212766</v>
          </cell>
          <cell r="I262">
            <v>1.0121107118596611</v>
          </cell>
          <cell r="J262">
            <v>1.0088375582355722</v>
          </cell>
          <cell r="K262">
            <v>0.99633967327821404</v>
          </cell>
          <cell r="L262">
            <v>0.99633967327821404</v>
          </cell>
          <cell r="M262">
            <v>1.0231781964385422</v>
          </cell>
          <cell r="N262">
            <v>1.0362957632055132</v>
          </cell>
          <cell r="O262">
            <v>0.96744508316198075</v>
          </cell>
          <cell r="P262">
            <v>1.000087335837849</v>
          </cell>
          <cell r="Q262">
            <v>1.0195360585777287</v>
          </cell>
          <cell r="R262">
            <v>0.96197660165837418</v>
          </cell>
          <cell r="S262">
            <v>1.0131126517883495</v>
          </cell>
          <cell r="T262">
            <v>1.0170611654665698</v>
          </cell>
          <cell r="U262">
            <v>1.0756143358531618</v>
          </cell>
          <cell r="V262">
            <v>0.96713007149000219</v>
          </cell>
          <cell r="W262">
            <v>0.94059646476862091</v>
          </cell>
          <cell r="X262">
            <v>0.92857904532508018</v>
          </cell>
          <cell r="Y262">
            <v>0.9424435843822303</v>
          </cell>
          <cell r="Z262">
            <v>1.0075367524443568</v>
          </cell>
        </row>
        <row r="263">
          <cell r="C263">
            <v>1.0036357252357786</v>
          </cell>
          <cell r="D263">
            <v>1.0113614827750175</v>
          </cell>
          <cell r="E263">
            <v>0.98016402628206878</v>
          </cell>
          <cell r="F263">
            <v>0.94743432344485179</v>
          </cell>
          <cell r="G263">
            <v>1</v>
          </cell>
          <cell r="H263">
            <v>0.98827059522907235</v>
          </cell>
          <cell r="I263">
            <v>0.95890842754204542</v>
          </cell>
          <cell r="J263">
            <v>0.95580732945267566</v>
          </cell>
          <cell r="K263">
            <v>0.94396640427360945</v>
          </cell>
          <cell r="L263">
            <v>0.94396640427360945</v>
          </cell>
          <cell r="M263">
            <v>0.96939414230627396</v>
          </cell>
          <cell r="N263">
            <v>0.98182217530138172</v>
          </cell>
          <cell r="O263">
            <v>0.91659067783561965</v>
          </cell>
          <cell r="P263">
            <v>0.94751706841529681</v>
          </cell>
          <cell r="Q263">
            <v>0.96594345588622121</v>
          </cell>
          <cell r="R263">
            <v>0.91140965076197944</v>
          </cell>
          <cell r="S263">
            <v>0.95985769982051461</v>
          </cell>
          <cell r="T263">
            <v>0.96359865720585203</v>
          </cell>
          <cell r="U263">
            <v>1.019073940576624</v>
          </cell>
          <cell r="V263">
            <v>0.91629222496530138</v>
          </cell>
          <cell r="W263">
            <v>0.89115337523267779</v>
          </cell>
          <cell r="X263">
            <v>0.8797676595726337</v>
          </cell>
          <cell r="Y263">
            <v>0.89290339975411948</v>
          </cell>
          <cell r="Z263">
            <v>0.95457490139794221</v>
          </cell>
        </row>
        <row r="264">
          <cell r="C264">
            <v>1.01554749284344</v>
          </cell>
          <cell r="D264">
            <v>1.0233649444366932</v>
          </cell>
          <cell r="E264">
            <v>0.99179721729439441</v>
          </cell>
          <cell r="F264">
            <v>0.95867905816346277</v>
          </cell>
          <cell r="G264">
            <v>1.011868616578852</v>
          </cell>
          <cell r="H264">
            <v>1</v>
          </cell>
          <cell r="I264">
            <v>0.97028934400277167</v>
          </cell>
          <cell r="J264">
            <v>0.96715144016920584</v>
          </cell>
          <cell r="K264">
            <v>0.95516997958925043</v>
          </cell>
          <cell r="L264">
            <v>0.95516997958925043</v>
          </cell>
          <cell r="M264">
            <v>0.9808995096950921</v>
          </cell>
          <cell r="N264">
            <v>0.99347504624864813</v>
          </cell>
          <cell r="O264">
            <v>0.92746934115060065</v>
          </cell>
          <cell r="P264">
            <v>0.95876278520223579</v>
          </cell>
          <cell r="Q264">
            <v>0.97740786840098604</v>
          </cell>
          <cell r="R264">
            <v>0.92222682245313869</v>
          </cell>
          <cell r="S264">
            <v>0.97124988282994307</v>
          </cell>
          <cell r="T264">
            <v>0.9750352402041248</v>
          </cell>
          <cell r="U264">
            <v>1.0311689384428278</v>
          </cell>
          <cell r="V264">
            <v>0.92716734605759765</v>
          </cell>
          <cell r="W264">
            <v>0.90173013295626414</v>
          </cell>
          <cell r="X264">
            <v>0.89020928460257531</v>
          </cell>
          <cell r="Y264">
            <v>0.90350092784775449</v>
          </cell>
          <cell r="Z264">
            <v>0.96590438489842978</v>
          </cell>
        </row>
        <row r="265">
          <cell r="C265">
            <v>1.046643971842423</v>
          </cell>
          <cell r="D265">
            <v>1.0547007969962514</v>
          </cell>
          <cell r="E265">
            <v>1.0221664531560199</v>
          </cell>
          <cell r="F265">
            <v>0.98803420246643892</v>
          </cell>
          <cell r="G265">
            <v>1.042852446884093</v>
          </cell>
          <cell r="H265">
            <v>1.0306204084182371</v>
          </cell>
          <cell r="I265">
            <v>1</v>
          </cell>
          <cell r="J265">
            <v>0.99676601226947315</v>
          </cell>
          <cell r="K265">
            <v>0.98441767447311257</v>
          </cell>
          <cell r="L265">
            <v>0.98441767447311257</v>
          </cell>
          <cell r="M265">
            <v>1.0109350532992043</v>
          </cell>
          <cell r="N265">
            <v>1.0238956579181089</v>
          </cell>
          <cell r="O265">
            <v>0.95586883117202537</v>
          </cell>
          <cell r="P265">
            <v>0.98812049326133489</v>
          </cell>
          <cell r="Q265">
            <v>1.0073364965226228</v>
          </cell>
          <cell r="R265">
            <v>0.9504657844109069</v>
          </cell>
          <cell r="S265">
            <v>1.0009899509183608</v>
          </cell>
          <cell r="T265">
            <v>1.0048912174813491</v>
          </cell>
          <cell r="U265">
            <v>1.0627437524861472</v>
          </cell>
          <cell r="V265">
            <v>0.95555758886593434</v>
          </cell>
          <cell r="W265">
            <v>0.92934147791041632</v>
          </cell>
          <cell r="X265">
            <v>0.91746785647481288</v>
          </cell>
          <cell r="Y265">
            <v>0.93116649526470896</v>
          </cell>
          <cell r="Z265">
            <v>0.9954807716569859</v>
          </cell>
        </row>
        <row r="266">
          <cell r="C266">
            <v>1.0500397876321905</v>
          </cell>
          <cell r="D266">
            <v>1.0581227529968344</v>
          </cell>
          <cell r="E266">
            <v>1.025482852117634</v>
          </cell>
          <cell r="F266">
            <v>0.99123986001172593</v>
          </cell>
          <cell r="G266">
            <v>1.046235961145674</v>
          </cell>
          <cell r="H266">
            <v>1.033964236071496</v>
          </cell>
          <cell r="I266">
            <v>1.0032444803401388</v>
          </cell>
          <cell r="J266">
            <v>1</v>
          </cell>
          <cell r="K266">
            <v>0.98761159826442568</v>
          </cell>
          <cell r="L266">
            <v>0.98761159826442568</v>
          </cell>
          <cell r="M266">
            <v>1.0142150122047908</v>
          </cell>
          <cell r="N266">
            <v>1.0272176672505775</v>
          </cell>
          <cell r="O266">
            <v>0.95897012880251442</v>
          </cell>
          <cell r="P266">
            <v>0.9913264307754095</v>
          </cell>
          <cell r="Q266">
            <v>1.0106047799814948</v>
          </cell>
          <cell r="R266">
            <v>0.95354955196240265</v>
          </cell>
          <cell r="S266">
            <v>1.0042376431347919</v>
          </cell>
          <cell r="T266">
            <v>1.0081515672804455</v>
          </cell>
          <cell r="U266">
            <v>1.0661918036976936</v>
          </cell>
          <cell r="V266">
            <v>0.95865787667688029</v>
          </cell>
          <cell r="W266">
            <v>0.93235670806477211</v>
          </cell>
          <cell r="X266">
            <v>0.92044456289785459</v>
          </cell>
          <cell r="Y266">
            <v>0.93418764665199117</v>
          </cell>
          <cell r="Z266">
            <v>0.99871058944961311</v>
          </cell>
        </row>
        <row r="267">
          <cell r="C267">
            <v>1.0632112760496866</v>
          </cell>
          <cell r="D267">
            <v>1.0713956325101093</v>
          </cell>
          <cell r="E267">
            <v>1.0383463032631057</v>
          </cell>
          <cell r="F267">
            <v>1.0036737739346888</v>
          </cell>
          <cell r="G267">
            <v>1.0593597351269179</v>
          </cell>
          <cell r="H267">
            <v>1.0469340759955916</v>
          </cell>
          <cell r="I267">
            <v>1.0158289778119105</v>
          </cell>
          <cell r="J267">
            <v>1.0125437993613533</v>
          </cell>
          <cell r="K267">
            <v>1</v>
          </cell>
          <cell r="L267">
            <v>1</v>
          </cell>
          <cell r="M267">
            <v>1.0269371218271601</v>
          </cell>
          <cell r="N267">
            <v>1.0401028795690062</v>
          </cell>
          <cell r="O267">
            <v>0.97099925769174422</v>
          </cell>
          <cell r="P267">
            <v>1.0037614306246627</v>
          </cell>
          <cell r="Q267">
            <v>1.023281603575207</v>
          </cell>
          <cell r="R267">
            <v>0.96551068622332725</v>
          </cell>
          <cell r="S267">
            <v>1.0168345986413929</v>
          </cell>
          <cell r="T267">
            <v>1.0207976182662453</v>
          </cell>
          <cell r="U267">
            <v>1.079565899763997</v>
          </cell>
          <cell r="V267">
            <v>0.97068308873809594</v>
          </cell>
          <cell r="W267">
            <v>0.94405200354394847</v>
          </cell>
          <cell r="X267">
            <v>0.93199043481809374</v>
          </cell>
          <cell r="Y267">
            <v>0.94590590905744854</v>
          </cell>
          <cell r="Z267">
            <v>1.011238214703728</v>
          </cell>
        </row>
        <row r="268">
          <cell r="C268">
            <v>1.0632112760496866</v>
          </cell>
          <cell r="D268">
            <v>1.0713956325101093</v>
          </cell>
          <cell r="E268">
            <v>1.0383463032631057</v>
          </cell>
          <cell r="F268">
            <v>1.0036737739346888</v>
          </cell>
          <cell r="G268">
            <v>1.0593597351269179</v>
          </cell>
          <cell r="H268">
            <v>1.0469340759955916</v>
          </cell>
          <cell r="I268">
            <v>1.0158289778119105</v>
          </cell>
          <cell r="J268">
            <v>1.0125437993613533</v>
          </cell>
          <cell r="K268">
            <v>1</v>
          </cell>
          <cell r="L268">
            <v>1</v>
          </cell>
          <cell r="M268">
            <v>1.0269371218271601</v>
          </cell>
          <cell r="N268">
            <v>1.0401028795690062</v>
          </cell>
          <cell r="O268">
            <v>0.97099925769174422</v>
          </cell>
          <cell r="P268">
            <v>1.0037614306246627</v>
          </cell>
          <cell r="Q268">
            <v>1.023281603575207</v>
          </cell>
          <cell r="R268">
            <v>0.96551068622332725</v>
          </cell>
          <cell r="S268">
            <v>1.0168345986413929</v>
          </cell>
          <cell r="T268">
            <v>1.0207976182662453</v>
          </cell>
          <cell r="U268">
            <v>1.079565899763997</v>
          </cell>
          <cell r="V268">
            <v>0.97068308873809594</v>
          </cell>
          <cell r="W268">
            <v>0.94405200354394847</v>
          </cell>
          <cell r="X268">
            <v>0.93199043481809374</v>
          </cell>
          <cell r="Y268">
            <v>0.94590590905744854</v>
          </cell>
          <cell r="Z268">
            <v>1.011238214703728</v>
          </cell>
        </row>
        <row r="269">
          <cell r="C269">
            <v>1.035322663336959</v>
          </cell>
          <cell r="D269">
            <v>1.0432923396554672</v>
          </cell>
          <cell r="E269">
            <v>1.0111099123728686</v>
          </cell>
          <cell r="F269">
            <v>0.97734686243391389</v>
          </cell>
          <cell r="G269">
            <v>1.0315721504370885</v>
          </cell>
          <cell r="H269">
            <v>1.0194724231341956</v>
          </cell>
          <cell r="I269">
            <v>0.98918322867179487</v>
          </cell>
          <cell r="J269">
            <v>0.98598422224702731</v>
          </cell>
          <cell r="K269">
            <v>0.97376945359689338</v>
          </cell>
          <cell r="L269">
            <v>0.97376945359689338</v>
          </cell>
          <cell r="M269">
            <v>1</v>
          </cell>
          <cell r="N269">
            <v>1.0128204127224665</v>
          </cell>
          <cell r="O269">
            <v>0.94552941660547873</v>
          </cell>
          <cell r="P269">
            <v>0.97743221984101369</v>
          </cell>
          <cell r="Q269">
            <v>0.99644036798918223</v>
          </cell>
          <cell r="R269">
            <v>0.94018481336565096</v>
          </cell>
          <cell r="S269">
            <v>0.99016247151744563</v>
          </cell>
          <cell r="T269">
            <v>0.99402153897213164</v>
          </cell>
          <cell r="U269">
            <v>1.0512482963350258</v>
          </cell>
          <cell r="V269">
            <v>0.94522154093624045</v>
          </cell>
          <cell r="W269">
            <v>0.91928900365804311</v>
          </cell>
          <cell r="X269">
            <v>0.90754381647034621</v>
          </cell>
          <cell r="Y269">
            <v>0.92109428021694428</v>
          </cell>
          <cell r="Z269">
            <v>0.98471288378834709</v>
          </cell>
        </row>
        <row r="270">
          <cell r="C270">
            <v>1.0222174141948881</v>
          </cell>
          <cell r="D270">
            <v>1.0300862093123617</v>
          </cell>
          <cell r="E270">
            <v>0.99831115138665105</v>
          </cell>
          <cell r="F270">
            <v>0.96497547853207311</v>
          </cell>
          <cell r="G270">
            <v>1.0185143757758766</v>
          </cell>
          <cell r="H270">
            <v>1.0065678083973926</v>
          </cell>
          <cell r="I270">
            <v>0.97666201850421364</v>
          </cell>
          <cell r="J270">
            <v>0.97350350551949949</v>
          </cell>
          <cell r="K270">
            <v>0.96144335300213402</v>
          </cell>
          <cell r="L270">
            <v>0.96144335300213402</v>
          </cell>
          <cell r="M270">
            <v>0.98734186973186577</v>
          </cell>
          <cell r="N270">
            <v>1</v>
          </cell>
          <cell r="O270">
            <v>0.93356078207773363</v>
          </cell>
          <cell r="P270">
            <v>0.96505975547399458</v>
          </cell>
          <cell r="Q270">
            <v>0.98382729600674756</v>
          </cell>
          <cell r="R270">
            <v>0.92828383152194704</v>
          </cell>
          <cell r="S270">
            <v>0.97762886596636012</v>
          </cell>
          <cell r="T270">
            <v>0.98143908484249121</v>
          </cell>
          <cell r="U270">
            <v>1.0379414584558628</v>
          </cell>
          <cell r="V270">
            <v>0.9332568035388229</v>
          </cell>
          <cell r="W270">
            <v>0.90765252369567628</v>
          </cell>
          <cell r="X270">
            <v>0.89605600861742485</v>
          </cell>
          <cell r="Y270">
            <v>0.90943494882872489</v>
          </cell>
          <cell r="Z270">
            <v>0.97224825982864405</v>
          </cell>
        </row>
        <row r="271">
          <cell r="C271">
            <v>1.0949661059238587</v>
          </cell>
          <cell r="D271">
            <v>1.1033949037788424</v>
          </cell>
          <cell r="E271">
            <v>1.0693584933643088</v>
          </cell>
          <cell r="F271">
            <v>1.0336504029061964</v>
          </cell>
          <cell r="G271">
            <v>1.090999531395342</v>
          </cell>
          <cell r="H271">
            <v>1.0782027562867138</v>
          </cell>
          <cell r="I271">
            <v>1.0461686450994159</v>
          </cell>
          <cell r="J271">
            <v>1.0427853485371024</v>
          </cell>
          <cell r="K271">
            <v>1.0298669047154538</v>
          </cell>
          <cell r="L271">
            <v>1.0298669047154538</v>
          </cell>
          <cell r="M271">
            <v>1.0576085549935343</v>
          </cell>
          <cell r="N271">
            <v>1.0711675331673629</v>
          </cell>
          <cell r="O271">
            <v>1</v>
          </cell>
          <cell r="P271">
            <v>1.0337406776301772</v>
          </cell>
          <cell r="Q271">
            <v>1.0538438577262648</v>
          </cell>
          <cell r="R271">
            <v>0.99434750189051191</v>
          </cell>
          <cell r="S271">
            <v>1.0472043007103924</v>
          </cell>
          <cell r="T271">
            <v>1.0512856834647655</v>
          </cell>
          <cell r="U271">
            <v>1.1118091916263015</v>
          </cell>
          <cell r="V271">
            <v>0.99967438805833919</v>
          </cell>
          <cell r="W271">
            <v>0.97224791478022887</v>
          </cell>
          <cell r="X271">
            <v>0.95982610433052029</v>
          </cell>
          <cell r="Y271">
            <v>0.97415719071305218</v>
          </cell>
          <cell r="Z271">
            <v>1.0414407701069099</v>
          </cell>
        </row>
        <row r="272">
          <cell r="C272">
            <v>1.0592270669216957</v>
          </cell>
          <cell r="D272">
            <v>1.067380753854386</v>
          </cell>
          <cell r="E272">
            <v>1.0344552715249482</v>
          </cell>
          <cell r="F272">
            <v>0.99991267178903342</v>
          </cell>
          <cell r="G272">
            <v>1.0553899590141207</v>
          </cell>
          <cell r="H272">
            <v>1.0430108629936714</v>
          </cell>
          <cell r="I272">
            <v>1.0120223260418943</v>
          </cell>
          <cell r="J272">
            <v>1.0087494582564556</v>
          </cell>
          <cell r="K272">
            <v>0.99625266471703156</v>
          </cell>
          <cell r="L272">
            <v>0.99625266471703156</v>
          </cell>
          <cell r="M272">
            <v>1.0230888441171471</v>
          </cell>
          <cell r="N272">
            <v>1.0362052653504801</v>
          </cell>
          <cell r="O272">
            <v>0.9673605979136598</v>
          </cell>
          <cell r="P272">
            <v>1</v>
          </cell>
          <cell r="Q272">
            <v>1.0194470243177172</v>
          </cell>
          <cell r="R272">
            <v>0.96189259396275961</v>
          </cell>
          <cell r="S272">
            <v>1.0130241784729612</v>
          </cell>
          <cell r="T272">
            <v>1.016972347334546</v>
          </cell>
          <cell r="U272">
            <v>1.0755204043775217</v>
          </cell>
          <cell r="V272">
            <v>0.96704561375108689</v>
          </cell>
          <cell r="W272">
            <v>0.94051432416211123</v>
          </cell>
          <cell r="X272">
            <v>0.92849795417831082</v>
          </cell>
          <cell r="Y272">
            <v>0.94236128247006923</v>
          </cell>
          <cell r="Z272">
            <v>1.0074487660622826</v>
          </cell>
        </row>
        <row r="273">
          <cell r="C273">
            <v>1.0390211964477527</v>
          </cell>
          <cell r="D273">
            <v>1.0470193432255583</v>
          </cell>
          <cell r="E273">
            <v>1.0147219491049821</v>
          </cell>
          <cell r="F273">
            <v>0.98083828579345989</v>
          </cell>
          <cell r="G273">
            <v>1.0352572854096651</v>
          </cell>
          <cell r="H273">
            <v>1.0231143336670434</v>
          </cell>
          <cell r="I273">
            <v>0.9927169356536284</v>
          </cell>
          <cell r="J273">
            <v>0.98950650126383843</v>
          </cell>
          <cell r="K273">
            <v>0.97724809720621941</v>
          </cell>
          <cell r="L273">
            <v>0.97724809720621941</v>
          </cell>
          <cell r="M273">
            <v>1.0035723482560237</v>
          </cell>
          <cell r="N273">
            <v>1.0164385599575207</v>
          </cell>
          <cell r="O273">
            <v>0.94890717696790849</v>
          </cell>
          <cell r="P273">
            <v>0.98092394812694417</v>
          </cell>
          <cell r="Q273">
            <v>1</v>
          </cell>
          <cell r="R273">
            <v>0.94354348094401774</v>
          </cell>
          <cell r="S273">
            <v>0.9936996766957511</v>
          </cell>
          <cell r="T273">
            <v>0.9975725300833288</v>
          </cell>
          <cell r="U273">
            <v>1.0550037213530861</v>
          </cell>
          <cell r="V273">
            <v>0.94859820145956009</v>
          </cell>
          <cell r="W273">
            <v>0.92257302412704267</v>
          </cell>
          <cell r="X273">
            <v>0.91078587904037922</v>
          </cell>
          <cell r="Y273">
            <v>0.92438474976251073</v>
          </cell>
          <cell r="Z273">
            <v>0.98823062114143245</v>
          </cell>
        </row>
        <row r="274">
          <cell r="C274">
            <v>1.1011905836159339</v>
          </cell>
          <cell r="D274">
            <v>1.1096672960720504</v>
          </cell>
          <cell r="E274">
            <v>1.0754374012417003</v>
          </cell>
          <cell r="F274">
            <v>1.0395263234844552</v>
          </cell>
          <cell r="G274">
            <v>1.0972014605769811</v>
          </cell>
          <cell r="H274">
            <v>1.0843319405306207</v>
          </cell>
          <cell r="I274">
            <v>1.0521157272587083</v>
          </cell>
          <cell r="J274">
            <v>1.0487131979056594</v>
          </cell>
          <cell r="K274">
            <v>1.0357213175046052</v>
          </cell>
          <cell r="L274">
            <v>1.0357213175046052</v>
          </cell>
          <cell r="M274">
            <v>1.0636206688132135</v>
          </cell>
          <cell r="N274">
            <v>1.0772567247675446</v>
          </cell>
          <cell r="O274">
            <v>1.0056846304724869</v>
          </cell>
          <cell r="P274">
            <v>1.0396171113868828</v>
          </cell>
          <cell r="Q274">
            <v>1.0598345706331387</v>
          </cell>
          <cell r="R274">
            <v>1</v>
          </cell>
          <cell r="S274">
            <v>1.0531572701891301</v>
          </cell>
          <cell r="T274">
            <v>1.0572618540962784</v>
          </cell>
          <cell r="U274">
            <v>1.1181294160366113</v>
          </cell>
          <cell r="V274">
            <v>1.0053571675472603</v>
          </cell>
          <cell r="W274">
            <v>0.97777478490340042</v>
          </cell>
          <cell r="X274">
            <v>0.9652823610514859</v>
          </cell>
          <cell r="Y274">
            <v>0.97969491436437184</v>
          </cell>
          <cell r="Z274">
            <v>1.04736097604395</v>
          </cell>
        </row>
        <row r="275">
          <cell r="C275">
            <v>1.045608870380943</v>
          </cell>
          <cell r="D275">
            <v>1.053657727561214</v>
          </cell>
          <cell r="E275">
            <v>1.0211555592723289</v>
          </cell>
          <cell r="F275">
            <v>0.98705706441904273</v>
          </cell>
          <cell r="G275">
            <v>1.0418210951341971</v>
          </cell>
          <cell r="H275">
            <v>1.029601153810477</v>
          </cell>
          <cell r="I275">
            <v>0.99901102811526465</v>
          </cell>
          <cell r="J275">
            <v>0.99578023870767896</v>
          </cell>
          <cell r="K275">
            <v>0.98344411307022206</v>
          </cell>
          <cell r="L275">
            <v>0.98344411307022206</v>
          </cell>
          <cell r="M275">
            <v>1.0099352669541981</v>
          </cell>
          <cell r="N275">
            <v>1.0228830538995253</v>
          </cell>
          <cell r="O275">
            <v>0.95492350377250135</v>
          </cell>
          <cell r="P275">
            <v>0.98714326987476864</v>
          </cell>
          <cell r="Q275">
            <v>1.0063402690490941</v>
          </cell>
          <cell r="R275">
            <v>0.94952580047272162</v>
          </cell>
          <cell r="S275">
            <v>1</v>
          </cell>
          <cell r="T275">
            <v>1.0038974083200425</v>
          </cell>
          <cell r="U275">
            <v>1.0616927287942601</v>
          </cell>
          <cell r="V275">
            <v>0.95461256927630045</v>
          </cell>
          <cell r="W275">
            <v>0.92842238531744448</v>
          </cell>
          <cell r="X275">
            <v>0.91656050655961085</v>
          </cell>
          <cell r="Y275">
            <v>0.93024559778088456</v>
          </cell>
          <cell r="Z275">
            <v>0.99449626916202249</v>
          </cell>
        </row>
        <row r="276">
          <cell r="C276">
            <v>1.0415495265902737</v>
          </cell>
          <cell r="D276">
            <v>1.0495671358734178</v>
          </cell>
          <cell r="E276">
            <v>1.0171911500211628</v>
          </cell>
          <cell r="F276">
            <v>0.98322503498720937</v>
          </cell>
          <cell r="G276">
            <v>1.0377764565381411</v>
          </cell>
          <cell r="H276">
            <v>1.0256039564176662</v>
          </cell>
          <cell r="I276">
            <v>0.99513259007914467</v>
          </cell>
          <cell r="J276">
            <v>0.99191434349258134</v>
          </cell>
          <cell r="K276">
            <v>0.97962611011811673</v>
          </cell>
          <cell r="L276">
            <v>0.97962611011811673</v>
          </cell>
          <cell r="M276">
            <v>1.0060144179914354</v>
          </cell>
          <cell r="N276">
            <v>1.0189119380348375</v>
          </cell>
          <cell r="O276">
            <v>0.9512162257401422</v>
          </cell>
          <cell r="P276">
            <v>0.98331090576943414</v>
          </cell>
          <cell r="Q276">
            <v>1.0024333768658089</v>
          </cell>
          <cell r="R276">
            <v>0.94583947782243172</v>
          </cell>
          <cell r="S276">
            <v>0.99611772250058439</v>
          </cell>
          <cell r="T276">
            <v>1</v>
          </cell>
          <cell r="U276">
            <v>1.0575709430019691</v>
          </cell>
          <cell r="V276">
            <v>0.95090649837793972</v>
          </cell>
          <cell r="W276">
            <v>0.92481799198097281</v>
          </cell>
          <cell r="X276">
            <v>0.91300216432814141</v>
          </cell>
          <cell r="Y276">
            <v>0.92663412622768937</v>
          </cell>
          <cell r="Z276">
            <v>0.9906353586730019</v>
          </cell>
        </row>
        <row r="277">
          <cell r="C277">
            <v>0.9848507407302457</v>
          </cell>
          <cell r="D277">
            <v>0.99243189576877744</v>
          </cell>
          <cell r="E277">
            <v>0.96181836003721299</v>
          </cell>
          <cell r="F277">
            <v>0.92970125691641547</v>
          </cell>
          <cell r="G277">
            <v>0.98128306512692165</v>
          </cell>
          <cell r="H277">
            <v>0.9697731988611914</v>
          </cell>
          <cell r="I277">
            <v>0.94096060095449496</v>
          </cell>
          <cell r="J277">
            <v>0.93791754591609899</v>
          </cell>
          <cell r="K277">
            <v>0.9262982465624463</v>
          </cell>
          <cell r="L277">
            <v>0.9262982465624463</v>
          </cell>
          <cell r="M277">
            <v>0.95125005527838369</v>
          </cell>
          <cell r="N277">
            <v>0.96344547358932164</v>
          </cell>
          <cell r="O277">
            <v>0.89943490981329965</v>
          </cell>
          <cell r="P277">
            <v>0.92978245315463759</v>
          </cell>
          <cell r="Q277">
            <v>0.9478639551313226</v>
          </cell>
          <cell r="R277">
            <v>0.89435085568597239</v>
          </cell>
          <cell r="S277">
            <v>0.94189210576555127</v>
          </cell>
          <cell r="T277">
            <v>0.94556304389514434</v>
          </cell>
          <cell r="U277">
            <v>1</v>
          </cell>
          <cell r="V277">
            <v>0.89914204306591772</v>
          </cell>
          <cell r="W277">
            <v>0.87447371554652376</v>
          </cell>
          <cell r="X277">
            <v>0.86330110558497219</v>
          </cell>
          <cell r="Y277">
            <v>0.87619098497297132</v>
          </cell>
          <cell r="Z277">
            <v>0.93670818513700183</v>
          </cell>
        </row>
        <row r="278">
          <cell r="C278">
            <v>1.0953227560932155</v>
          </cell>
          <cell r="D278">
            <v>1.1037542993593732</v>
          </cell>
          <cell r="E278">
            <v>1.0697068026733352</v>
          </cell>
          <cell r="F278">
            <v>1.0339870814474386</v>
          </cell>
          <cell r="G278">
            <v>1.0913548895799792</v>
          </cell>
          <cell r="H278">
            <v>1.0785539463313647</v>
          </cell>
          <cell r="I278">
            <v>1.0465094010574605</v>
          </cell>
          <cell r="J278">
            <v>1.0431250024945597</v>
          </cell>
          <cell r="K278">
            <v>1.0302023509032352</v>
          </cell>
          <cell r="L278">
            <v>1.0302023509032352</v>
          </cell>
          <cell r="M278">
            <v>1.0579530371361423</v>
          </cell>
          <cell r="N278">
            <v>1.0715164317132144</v>
          </cell>
          <cell r="O278">
            <v>1.000325717999331</v>
          </cell>
          <cell r="P278">
            <v>1.0340773855755219</v>
          </cell>
          <cell r="Q278">
            <v>1.0541871136392105</v>
          </cell>
          <cell r="R278">
            <v>0.99467137876946754</v>
          </cell>
          <cell r="S278">
            <v>1.0475453940001105</v>
          </cell>
          <cell r="T278">
            <v>1.0516281061343089</v>
          </cell>
          <cell r="U278">
            <v>1.1121713278918359</v>
          </cell>
          <cell r="V278">
            <v>1</v>
          </cell>
          <cell r="W278">
            <v>0.97256459342588486</v>
          </cell>
          <cell r="X278">
            <v>0.96013873696892849</v>
          </cell>
          <cell r="Y278">
            <v>0.97447449124424512</v>
          </cell>
          <cell r="Z278">
            <v>1.0417799861109709</v>
          </cell>
        </row>
        <row r="279">
          <cell r="C279">
            <v>1.1262210895781346</v>
          </cell>
          <cell r="D279">
            <v>1.1348904811261626</v>
          </cell>
          <cell r="E279">
            <v>1.0998825269849317</v>
          </cell>
          <cell r="F279">
            <v>1.06315517595103</v>
          </cell>
          <cell r="G279">
            <v>1.1221412921641043</v>
          </cell>
          <cell r="H279">
            <v>1.1089792427381397</v>
          </cell>
          <cell r="I279">
            <v>1.0760307419490802</v>
          </cell>
          <cell r="J279">
            <v>1.0725508717319472</v>
          </cell>
          <cell r="K279">
            <v>1.0592636806510913</v>
          </cell>
          <cell r="L279">
            <v>1.0592636806510913</v>
          </cell>
          <cell r="M279">
            <v>1.0877971954638759</v>
          </cell>
          <cell r="N279">
            <v>1.1017432044680644</v>
          </cell>
          <cell r="O279">
            <v>1.0285442476120346</v>
          </cell>
          <cell r="P279">
            <v>1.0632480274990852</v>
          </cell>
          <cell r="Q279">
            <v>1.0839250377456249</v>
          </cell>
          <cell r="R279">
            <v>1.0227304031968827</v>
          </cell>
          <cell r="S279">
            <v>1.0770959595702572</v>
          </cell>
          <cell r="T279">
            <v>1.0812938423245706</v>
          </cell>
          <cell r="U279">
            <v>1.1435449484894185</v>
          </cell>
          <cell r="V279">
            <v>1.0282093413224855</v>
          </cell>
          <cell r="W279">
            <v>1</v>
          </cell>
          <cell r="X279">
            <v>0.9872236183170251</v>
          </cell>
          <cell r="Y279">
            <v>1.0019637747778094</v>
          </cell>
          <cell r="Z279">
            <v>1.0711679133221095</v>
          </cell>
        </row>
        <row r="280">
          <cell r="C280">
            <v>1.140796339028098</v>
          </cell>
          <cell r="D280">
            <v>1.1495779275022546</v>
          </cell>
          <cell r="E280">
            <v>1.1141169098648214</v>
          </cell>
          <cell r="F280">
            <v>1.0769142433640817</v>
          </cell>
          <cell r="G280">
            <v>1.1366637419767984</v>
          </cell>
          <cell r="H280">
            <v>1.1233313528587152</v>
          </cell>
          <cell r="I280">
            <v>1.0899564414630289</v>
          </cell>
          <cell r="J280">
            <v>1.0864315357045289</v>
          </cell>
          <cell r="K280">
            <v>1.0729723853820241</v>
          </cell>
          <cell r="L280">
            <v>1.0729723853820241</v>
          </cell>
          <cell r="M280">
            <v>1.1018751732442384</v>
          </cell>
          <cell r="N280">
            <v>1.1160016677338687</v>
          </cell>
          <cell r="O280">
            <v>1.0418553897296856</v>
          </cell>
          <cell r="P280">
            <v>1.0770082965718175</v>
          </cell>
          <cell r="Q280">
            <v>1.0979529031056328</v>
          </cell>
          <cell r="R280">
            <v>1.0359663041088785</v>
          </cell>
          <cell r="S280">
            <v>1.0910354448432287</v>
          </cell>
          <cell r="T280">
            <v>1.0952876554634221</v>
          </cell>
          <cell r="U280">
            <v>1.1583443986468669</v>
          </cell>
          <cell r="V280">
            <v>1.0415161491733058</v>
          </cell>
          <cell r="W280">
            <v>1.0129417301672294</v>
          </cell>
          <cell r="X280">
            <v>1</v>
          </cell>
          <cell r="Y280">
            <v>1.0149309195883225</v>
          </cell>
          <cell r="Z280">
            <v>1.0850306794201185</v>
          </cell>
        </row>
        <row r="281">
          <cell r="C281">
            <v>1.1240137796677128</v>
          </cell>
          <cell r="D281">
            <v>1.1326661798504944</v>
          </cell>
          <cell r="E281">
            <v>1.0977268387061561</v>
          </cell>
          <cell r="F281">
            <v>1.0610714705596918</v>
          </cell>
          <cell r="G281">
            <v>1.119941978354402</v>
          </cell>
          <cell r="H281">
            <v>1.1068057255703296</v>
          </cell>
          <cell r="I281">
            <v>1.073921801402147</v>
          </cell>
          <cell r="J281">
            <v>1.0704487514728671</v>
          </cell>
          <cell r="K281">
            <v>1.0571876023022773</v>
          </cell>
          <cell r="L281">
            <v>1.0571876023022773</v>
          </cell>
          <cell r="M281">
            <v>1.0856651935396571</v>
          </cell>
          <cell r="N281">
            <v>1.0995838693992519</v>
          </cell>
          <cell r="O281">
            <v>1.0265283770764262</v>
          </cell>
          <cell r="P281">
            <v>1.0611641401255907</v>
          </cell>
          <cell r="Q281">
            <v>1.0818006249637027</v>
          </cell>
          <cell r="R281">
            <v>1.0207259273656659</v>
          </cell>
          <cell r="S281">
            <v>1.0749849312756927</v>
          </cell>
          <cell r="T281">
            <v>1.0791745864907671</v>
          </cell>
          <cell r="U281">
            <v>1.1413036850988005</v>
          </cell>
          <cell r="V281">
            <v>1.0261941271783963</v>
          </cell>
          <cell r="W281">
            <v>0.99804007407528783</v>
          </cell>
          <cell r="X281">
            <v>0.98528873315399745</v>
          </cell>
          <cell r="Y281">
            <v>1</v>
          </cell>
          <cell r="Z281">
            <v>1.0690685035590697</v>
          </cell>
        </row>
        <row r="282">
          <cell r="C282">
            <v>1.0513954680413118</v>
          </cell>
          <cell r="D282">
            <v>1.0594888691226987</v>
          </cell>
          <cell r="E282">
            <v>1.0268068276744466</v>
          </cell>
          <cell r="F282">
            <v>0.99251962528803839</v>
          </cell>
          <cell r="G282">
            <v>1.0475867305284627</v>
          </cell>
          <cell r="H282">
            <v>1.0352991617334417</v>
          </cell>
          <cell r="I282">
            <v>1.0045397444849606</v>
          </cell>
          <cell r="J282">
            <v>1.0012910752764697</v>
          </cell>
          <cell r="K282">
            <v>0.98888667918169959</v>
          </cell>
          <cell r="L282">
            <v>0.98888667918169959</v>
          </cell>
          <cell r="M282">
            <v>1.0155244401320729</v>
          </cell>
          <cell r="N282">
            <v>1.0285438825843176</v>
          </cell>
          <cell r="O282">
            <v>0.96020823142668421</v>
          </cell>
          <cell r="P282">
            <v>0.99260630782109449</v>
          </cell>
          <cell r="Q282">
            <v>1.0119095468272108</v>
          </cell>
          <cell r="R282">
            <v>0.95478065621383001</v>
          </cell>
          <cell r="S282">
            <v>1.0055341895275434</v>
          </cell>
          <cell r="T282">
            <v>1.0094531668438953</v>
          </cell>
          <cell r="U282">
            <v>1.0675683375754224</v>
          </cell>
          <cell r="V282">
            <v>0.95989557616005072</v>
          </cell>
          <cell r="W282">
            <v>0.93356045075940519</v>
          </cell>
          <cell r="X282">
            <v>0.92163292611637293</v>
          </cell>
          <cell r="Y282">
            <v>0.93539375322616702</v>
          </cell>
          <cell r="Z282">
            <v>1</v>
          </cell>
        </row>
        <row r="287">
          <cell r="C287">
            <v>1</v>
          </cell>
          <cell r="D287">
            <v>1.0076977705605525</v>
          </cell>
          <cell r="E287">
            <v>0.97661332855783334</v>
          </cell>
          <cell r="F287">
            <v>0.94400219085692305</v>
          </cell>
          <cell r="G287">
            <v>0.99637744537748052</v>
          </cell>
          <cell r="H287">
            <v>0.98469053101602522</v>
          </cell>
          <cell r="I287">
            <v>0.95543472938528007</v>
          </cell>
          <cell r="J287">
            <v>0.95234486519312878</v>
          </cell>
          <cell r="K287">
            <v>0.94054683441230502</v>
          </cell>
          <cell r="L287">
            <v>0.94054683441230502</v>
          </cell>
          <cell r="M287">
            <v>0.96588245907501902</v>
          </cell>
          <cell r="N287">
            <v>0.97826547084175153</v>
          </cell>
          <cell r="O287">
            <v>0.913270278038668</v>
          </cell>
          <cell r="P287">
            <v>0.94408463607919291</v>
          </cell>
          <cell r="Q287">
            <v>0.96244427295500823</v>
          </cell>
          <cell r="R287">
            <v>0.90810801951860276</v>
          </cell>
          <cell r="S287">
            <v>0.95638056287306883</v>
          </cell>
          <cell r="T287">
            <v>0.96010796843593738</v>
          </cell>
          <cell r="U287">
            <v>1.0153822895624991</v>
          </cell>
          <cell r="V287">
            <v>0.91297290633017469</v>
          </cell>
          <cell r="W287">
            <v>0.88792512345385477</v>
          </cell>
          <cell r="X287">
            <v>0.87658065317070577</v>
          </cell>
          <cell r="Y287">
            <v>0.88966880841587681</v>
          </cell>
          <cell r="Z287">
            <v>0.95111690167634211</v>
          </cell>
        </row>
        <row r="288">
          <cell r="C288">
            <v>0.99236103245889828</v>
          </cell>
          <cell r="D288">
            <v>1</v>
          </cell>
          <cell r="E288">
            <v>0.96915301104077278</v>
          </cell>
          <cell r="F288">
            <v>0.9367909887622381</v>
          </cell>
          <cell r="G288">
            <v>0.98876615041355609</v>
          </cell>
          <cell r="H288">
            <v>0.97716851201156363</v>
          </cell>
          <cell r="I288">
            <v>0.94813619449986464</v>
          </cell>
          <cell r="J288">
            <v>0.94506993367998371</v>
          </cell>
          <cell r="K288">
            <v>0.93336202767334342</v>
          </cell>
          <cell r="L288">
            <v>0.93336202767334342</v>
          </cell>
          <cell r="M288">
            <v>0.95850411432162552</v>
          </cell>
          <cell r="N288">
            <v>0.97079253266341092</v>
          </cell>
          <cell r="O288">
            <v>0.90629383602847768</v>
          </cell>
          <cell r="P288">
            <v>0.93687280418813113</v>
          </cell>
          <cell r="Q288">
            <v>0.95509219239378562</v>
          </cell>
          <cell r="R288">
            <v>0.90117101183368598</v>
          </cell>
          <cell r="S288">
            <v>0.94907480279634093</v>
          </cell>
          <cell r="T288">
            <v>0.95277373482910221</v>
          </cell>
          <cell r="U288">
            <v>1.0076258172107215</v>
          </cell>
          <cell r="V288">
            <v>0.90599873593281322</v>
          </cell>
          <cell r="W288">
            <v>0.88114229225686214</v>
          </cell>
          <cell r="X288">
            <v>0.86988448201397706</v>
          </cell>
          <cell r="Y288">
            <v>0.88287265726605735</v>
          </cell>
          <cell r="Z288">
            <v>0.94385135053664326</v>
          </cell>
        </row>
        <row r="289">
          <cell r="C289">
            <v>1.0239467051680544</v>
          </cell>
          <cell r="D289">
            <v>1.0318288119706718</v>
          </cell>
          <cell r="E289">
            <v>1</v>
          </cell>
          <cell r="F289">
            <v>0.9666079329993712</v>
          </cell>
          <cell r="G289">
            <v>1.0202374022980343</v>
          </cell>
          <cell r="H289">
            <v>1.008270624844041</v>
          </cell>
          <cell r="I289">
            <v>0.97831424315718918</v>
          </cell>
          <cell r="J289">
            <v>0.9751503868982192</v>
          </cell>
          <cell r="K289">
            <v>0.96306983215272324</v>
          </cell>
          <cell r="L289">
            <v>0.96306983215272324</v>
          </cell>
          <cell r="M289">
            <v>0.98901216154948379</v>
          </cell>
          <cell r="N289">
            <v>1.001691705648087</v>
          </cell>
          <cell r="O289">
            <v>0.935140092125607</v>
          </cell>
          <cell r="P289">
            <v>0.96669235251307117</v>
          </cell>
          <cell r="Q289">
            <v>0.98549164220014418</v>
          </cell>
          <cell r="R289">
            <v>0.92985421452276051</v>
          </cell>
          <cell r="S289">
            <v>0.97928272624064816</v>
          </cell>
          <cell r="T289">
            <v>0.98309939088557241</v>
          </cell>
          <cell r="U289">
            <v>1.0396973498835163</v>
          </cell>
          <cell r="V289">
            <v>0.93483559934448501</v>
          </cell>
          <cell r="W289">
            <v>0.9091880045965125</v>
          </cell>
          <cell r="X289">
            <v>0.89757187162820518</v>
          </cell>
          <cell r="Y289">
            <v>0.91097344506822608</v>
          </cell>
          <cell r="Z289">
            <v>0.97389301770113879</v>
          </cell>
        </row>
        <row r="290">
          <cell r="C290">
            <v>1.0593195754050577</v>
          </cell>
          <cell r="D290">
            <v>1.0674739744468278</v>
          </cell>
          <cell r="E290">
            <v>1.0345456165428042</v>
          </cell>
          <cell r="F290">
            <v>1</v>
          </cell>
          <cell r="G290">
            <v>1.0554821323804489</v>
          </cell>
          <cell r="H290">
            <v>1.0431019552212766</v>
          </cell>
          <cell r="I290">
            <v>1.0121107118596611</v>
          </cell>
          <cell r="J290">
            <v>1.0088375582355722</v>
          </cell>
          <cell r="K290">
            <v>0.99633967327821404</v>
          </cell>
          <cell r="L290">
            <v>0.99633967327821404</v>
          </cell>
          <cell r="M290">
            <v>1.0231781964385422</v>
          </cell>
          <cell r="N290">
            <v>1.0362957632055132</v>
          </cell>
          <cell r="O290">
            <v>0.96744508316198075</v>
          </cell>
          <cell r="P290">
            <v>1.000087335837849</v>
          </cell>
          <cell r="Q290">
            <v>1.0195360585777287</v>
          </cell>
          <cell r="R290">
            <v>0.96197660165837418</v>
          </cell>
          <cell r="S290">
            <v>1.0131126517883495</v>
          </cell>
          <cell r="T290">
            <v>1.0170611654665698</v>
          </cell>
          <cell r="U290">
            <v>1.0756143358531618</v>
          </cell>
          <cell r="V290">
            <v>0.96713007149000219</v>
          </cell>
          <cell r="W290">
            <v>0.94059646476862091</v>
          </cell>
          <cell r="X290">
            <v>0.92857904532508018</v>
          </cell>
          <cell r="Y290">
            <v>0.9424435843822303</v>
          </cell>
          <cell r="Z290">
            <v>1.0075367524443568</v>
          </cell>
        </row>
        <row r="291">
          <cell r="C291">
            <v>1.0036357252357786</v>
          </cell>
          <cell r="D291">
            <v>1.0113614827750175</v>
          </cell>
          <cell r="E291">
            <v>0.98016402628206878</v>
          </cell>
          <cell r="F291">
            <v>0.94743432344485179</v>
          </cell>
          <cell r="G291">
            <v>1</v>
          </cell>
          <cell r="H291">
            <v>0.98827059522907235</v>
          </cell>
          <cell r="I291">
            <v>0.95890842754204542</v>
          </cell>
          <cell r="J291">
            <v>0.95580732945267566</v>
          </cell>
          <cell r="K291">
            <v>0.94396640427360945</v>
          </cell>
          <cell r="L291">
            <v>0.94396640427360945</v>
          </cell>
          <cell r="M291">
            <v>0.96939414230627396</v>
          </cell>
          <cell r="N291">
            <v>0.98182217530138172</v>
          </cell>
          <cell r="O291">
            <v>0.91659067783561965</v>
          </cell>
          <cell r="P291">
            <v>0.94751706841529681</v>
          </cell>
          <cell r="Q291">
            <v>0.96594345588622121</v>
          </cell>
          <cell r="R291">
            <v>0.91140965076197944</v>
          </cell>
          <cell r="S291">
            <v>0.95985769982051461</v>
          </cell>
          <cell r="T291">
            <v>0.96359865720585203</v>
          </cell>
          <cell r="U291">
            <v>1.019073940576624</v>
          </cell>
          <cell r="V291">
            <v>0.91629222496530138</v>
          </cell>
          <cell r="W291">
            <v>0.89115337523267779</v>
          </cell>
          <cell r="X291">
            <v>0.8797676595726337</v>
          </cell>
          <cell r="Y291">
            <v>0.89290339975411948</v>
          </cell>
          <cell r="Z291">
            <v>0.95457490139794221</v>
          </cell>
        </row>
        <row r="292">
          <cell r="C292">
            <v>1.01554749284344</v>
          </cell>
          <cell r="D292">
            <v>1.0233649444366932</v>
          </cell>
          <cell r="E292">
            <v>0.99179721729439441</v>
          </cell>
          <cell r="F292">
            <v>0.95867905816346277</v>
          </cell>
          <cell r="G292">
            <v>1.011868616578852</v>
          </cell>
          <cell r="H292">
            <v>1</v>
          </cell>
          <cell r="I292">
            <v>0.97028934400277167</v>
          </cell>
          <cell r="J292">
            <v>0.96715144016920584</v>
          </cell>
          <cell r="K292">
            <v>0.95516997958925043</v>
          </cell>
          <cell r="L292">
            <v>0.95516997958925043</v>
          </cell>
          <cell r="M292">
            <v>0.9808995096950921</v>
          </cell>
          <cell r="N292">
            <v>0.99347504624864813</v>
          </cell>
          <cell r="O292">
            <v>0.92746934115060065</v>
          </cell>
          <cell r="P292">
            <v>0.95876278520223579</v>
          </cell>
          <cell r="Q292">
            <v>0.97740786840098604</v>
          </cell>
          <cell r="R292">
            <v>0.92222682245313869</v>
          </cell>
          <cell r="S292">
            <v>0.97124988282994307</v>
          </cell>
          <cell r="T292">
            <v>0.9750352402041248</v>
          </cell>
          <cell r="U292">
            <v>1.0311689384428278</v>
          </cell>
          <cell r="V292">
            <v>0.92716734605759765</v>
          </cell>
          <cell r="W292">
            <v>0.90173013295626414</v>
          </cell>
          <cell r="X292">
            <v>0.89020928460257531</v>
          </cell>
          <cell r="Y292">
            <v>0.90350092784775449</v>
          </cell>
          <cell r="Z292">
            <v>0.96590438489842978</v>
          </cell>
        </row>
        <row r="293">
          <cell r="C293">
            <v>1.046643971842423</v>
          </cell>
          <cell r="D293">
            <v>1.0547007969962514</v>
          </cell>
          <cell r="E293">
            <v>1.0221664531560199</v>
          </cell>
          <cell r="F293">
            <v>0.98803420246643892</v>
          </cell>
          <cell r="G293">
            <v>1.042852446884093</v>
          </cell>
          <cell r="H293">
            <v>1.0306204084182371</v>
          </cell>
          <cell r="I293">
            <v>1</v>
          </cell>
          <cell r="J293">
            <v>0.99676601226947315</v>
          </cell>
          <cell r="K293">
            <v>0.98441767447311257</v>
          </cell>
          <cell r="L293">
            <v>0.98441767447311257</v>
          </cell>
          <cell r="M293">
            <v>1.0109350532992043</v>
          </cell>
          <cell r="N293">
            <v>1.0238956579181089</v>
          </cell>
          <cell r="O293">
            <v>0.95586883117202537</v>
          </cell>
          <cell r="P293">
            <v>0.98812049326133489</v>
          </cell>
          <cell r="Q293">
            <v>1.0073364965226228</v>
          </cell>
          <cell r="R293">
            <v>0.9504657844109069</v>
          </cell>
          <cell r="S293">
            <v>1.0009899509183608</v>
          </cell>
          <cell r="T293">
            <v>1.0048912174813491</v>
          </cell>
          <cell r="U293">
            <v>1.0627437524861472</v>
          </cell>
          <cell r="V293">
            <v>0.95555758886593434</v>
          </cell>
          <cell r="W293">
            <v>0.92934147791041632</v>
          </cell>
          <cell r="X293">
            <v>0.91746785647481288</v>
          </cell>
          <cell r="Y293">
            <v>0.93116649526470896</v>
          </cell>
          <cell r="Z293">
            <v>0.9954807716569859</v>
          </cell>
        </row>
        <row r="294">
          <cell r="C294">
            <v>1.0500397876321905</v>
          </cell>
          <cell r="D294">
            <v>1.0581227529968344</v>
          </cell>
          <cell r="E294">
            <v>1.025482852117634</v>
          </cell>
          <cell r="F294">
            <v>0.99123986001172593</v>
          </cell>
          <cell r="G294">
            <v>1.046235961145674</v>
          </cell>
          <cell r="H294">
            <v>1.033964236071496</v>
          </cell>
          <cell r="I294">
            <v>1.0032444803401388</v>
          </cell>
          <cell r="J294">
            <v>1</v>
          </cell>
          <cell r="K294">
            <v>0.98761159826442568</v>
          </cell>
          <cell r="L294">
            <v>0.98761159826442568</v>
          </cell>
          <cell r="M294">
            <v>1.0142150122047908</v>
          </cell>
          <cell r="N294">
            <v>1.0272176672505775</v>
          </cell>
          <cell r="O294">
            <v>0.95897012880251442</v>
          </cell>
          <cell r="P294">
            <v>0.9913264307754095</v>
          </cell>
          <cell r="Q294">
            <v>1.0106047799814948</v>
          </cell>
          <cell r="R294">
            <v>0.95354955196240265</v>
          </cell>
          <cell r="S294">
            <v>1.0042376431347919</v>
          </cell>
          <cell r="T294">
            <v>1.0081515672804455</v>
          </cell>
          <cell r="U294">
            <v>1.0661918036976936</v>
          </cell>
          <cell r="V294">
            <v>0.95865787667688029</v>
          </cell>
          <cell r="W294">
            <v>0.93235670806477211</v>
          </cell>
          <cell r="X294">
            <v>0.92044456289785459</v>
          </cell>
          <cell r="Y294">
            <v>0.93418764665199117</v>
          </cell>
          <cell r="Z294">
            <v>0.99871058944961311</v>
          </cell>
        </row>
        <row r="295">
          <cell r="C295">
            <v>1.0632112760496866</v>
          </cell>
          <cell r="D295">
            <v>1.0713956325101093</v>
          </cell>
          <cell r="E295">
            <v>1.0383463032631057</v>
          </cell>
          <cell r="F295">
            <v>1.0036737739346888</v>
          </cell>
          <cell r="G295">
            <v>1.0593597351269179</v>
          </cell>
          <cell r="H295">
            <v>1.0469340759955916</v>
          </cell>
          <cell r="I295">
            <v>1.0158289778119105</v>
          </cell>
          <cell r="J295">
            <v>1.0125437993613533</v>
          </cell>
          <cell r="K295">
            <v>1</v>
          </cell>
          <cell r="L295">
            <v>1</v>
          </cell>
          <cell r="M295">
            <v>1.0269371218271601</v>
          </cell>
          <cell r="N295">
            <v>1.0401028795690062</v>
          </cell>
          <cell r="O295">
            <v>0.97099925769174422</v>
          </cell>
          <cell r="P295">
            <v>1.0037614306246627</v>
          </cell>
          <cell r="Q295">
            <v>1.023281603575207</v>
          </cell>
          <cell r="R295">
            <v>0.96551068622332725</v>
          </cell>
          <cell r="S295">
            <v>1.0168345986413929</v>
          </cell>
          <cell r="T295">
            <v>1.0207976182662453</v>
          </cell>
          <cell r="U295">
            <v>1.079565899763997</v>
          </cell>
          <cell r="V295">
            <v>0.97068308873809594</v>
          </cell>
          <cell r="W295">
            <v>0.94405200354394847</v>
          </cell>
          <cell r="X295">
            <v>0.93199043481809374</v>
          </cell>
          <cell r="Y295">
            <v>0.94590590905744854</v>
          </cell>
          <cell r="Z295">
            <v>1.011238214703728</v>
          </cell>
        </row>
        <row r="296">
          <cell r="C296">
            <v>1.0632112760496866</v>
          </cell>
          <cell r="D296">
            <v>1.0713956325101093</v>
          </cell>
          <cell r="E296">
            <v>1.0383463032631057</v>
          </cell>
          <cell r="F296">
            <v>1.0036737739346888</v>
          </cell>
          <cell r="G296">
            <v>1.0593597351269179</v>
          </cell>
          <cell r="H296">
            <v>1.0469340759955916</v>
          </cell>
          <cell r="I296">
            <v>1.0158289778119105</v>
          </cell>
          <cell r="J296">
            <v>1.0125437993613533</v>
          </cell>
          <cell r="K296">
            <v>1</v>
          </cell>
          <cell r="L296">
            <v>1</v>
          </cell>
          <cell r="M296">
            <v>1.0269371218271601</v>
          </cell>
          <cell r="N296">
            <v>1.0401028795690062</v>
          </cell>
          <cell r="O296">
            <v>0.97099925769174422</v>
          </cell>
          <cell r="P296">
            <v>1.0037614306246627</v>
          </cell>
          <cell r="Q296">
            <v>1.023281603575207</v>
          </cell>
          <cell r="R296">
            <v>0.96551068622332725</v>
          </cell>
          <cell r="S296">
            <v>1.0168345986413929</v>
          </cell>
          <cell r="T296">
            <v>1.0207976182662453</v>
          </cell>
          <cell r="U296">
            <v>1.079565899763997</v>
          </cell>
          <cell r="V296">
            <v>0.97068308873809594</v>
          </cell>
          <cell r="W296">
            <v>0.94405200354394847</v>
          </cell>
          <cell r="X296">
            <v>0.93199043481809374</v>
          </cell>
          <cell r="Y296">
            <v>0.94590590905744854</v>
          </cell>
          <cell r="Z296">
            <v>1.011238214703728</v>
          </cell>
        </row>
        <row r="297">
          <cell r="C297">
            <v>1.035322663336959</v>
          </cell>
          <cell r="D297">
            <v>1.0432923396554672</v>
          </cell>
          <cell r="E297">
            <v>1.0111099123728686</v>
          </cell>
          <cell r="F297">
            <v>0.97734686243391389</v>
          </cell>
          <cell r="G297">
            <v>1.0315721504370885</v>
          </cell>
          <cell r="H297">
            <v>1.0194724231341956</v>
          </cell>
          <cell r="I297">
            <v>0.98918322867179487</v>
          </cell>
          <cell r="J297">
            <v>0.98598422224702731</v>
          </cell>
          <cell r="K297">
            <v>0.97376945359689338</v>
          </cell>
          <cell r="L297">
            <v>0.97376945359689338</v>
          </cell>
          <cell r="M297">
            <v>1</v>
          </cell>
          <cell r="N297">
            <v>1.0128204127224665</v>
          </cell>
          <cell r="O297">
            <v>0.94552941660547873</v>
          </cell>
          <cell r="P297">
            <v>0.97743221984101369</v>
          </cell>
          <cell r="Q297">
            <v>0.99644036798918223</v>
          </cell>
          <cell r="R297">
            <v>0.94018481336565096</v>
          </cell>
          <cell r="S297">
            <v>0.99016247151744563</v>
          </cell>
          <cell r="T297">
            <v>0.99402153897213164</v>
          </cell>
          <cell r="U297">
            <v>1.0512482963350258</v>
          </cell>
          <cell r="V297">
            <v>0.94522154093624045</v>
          </cell>
          <cell r="W297">
            <v>0.91928900365804311</v>
          </cell>
          <cell r="X297">
            <v>0.90754381647034621</v>
          </cell>
          <cell r="Y297">
            <v>0.92109428021694428</v>
          </cell>
          <cell r="Z297">
            <v>0.98471288378834709</v>
          </cell>
        </row>
        <row r="298">
          <cell r="C298">
            <v>1.0222174141948881</v>
          </cell>
          <cell r="D298">
            <v>1.0300862093123617</v>
          </cell>
          <cell r="E298">
            <v>0.99831115138665105</v>
          </cell>
          <cell r="F298">
            <v>0.96497547853207311</v>
          </cell>
          <cell r="G298">
            <v>1.0185143757758766</v>
          </cell>
          <cell r="H298">
            <v>1.0065678083973926</v>
          </cell>
          <cell r="I298">
            <v>0.97666201850421364</v>
          </cell>
          <cell r="J298">
            <v>0.97350350551949949</v>
          </cell>
          <cell r="K298">
            <v>0.96144335300213402</v>
          </cell>
          <cell r="L298">
            <v>0.96144335300213402</v>
          </cell>
          <cell r="M298">
            <v>0.98734186973186577</v>
          </cell>
          <cell r="N298">
            <v>1</v>
          </cell>
          <cell r="O298">
            <v>0.93356078207773363</v>
          </cell>
          <cell r="P298">
            <v>0.96505975547399458</v>
          </cell>
          <cell r="Q298">
            <v>0.98382729600674756</v>
          </cell>
          <cell r="R298">
            <v>0.92828383152194704</v>
          </cell>
          <cell r="S298">
            <v>0.97762886596636012</v>
          </cell>
          <cell r="T298">
            <v>0.98143908484249121</v>
          </cell>
          <cell r="U298">
            <v>1.0379414584558628</v>
          </cell>
          <cell r="V298">
            <v>0.9332568035388229</v>
          </cell>
          <cell r="W298">
            <v>0.90765252369567628</v>
          </cell>
          <cell r="X298">
            <v>0.89605600861742485</v>
          </cell>
          <cell r="Y298">
            <v>0.90943494882872489</v>
          </cell>
          <cell r="Z298">
            <v>0.97224825982864405</v>
          </cell>
        </row>
        <row r="299">
          <cell r="C299">
            <v>1.0949661059238587</v>
          </cell>
          <cell r="D299">
            <v>1.1033949037788424</v>
          </cell>
          <cell r="E299">
            <v>1.0693584933643088</v>
          </cell>
          <cell r="F299">
            <v>1.0336504029061964</v>
          </cell>
          <cell r="G299">
            <v>1.090999531395342</v>
          </cell>
          <cell r="H299">
            <v>1.0782027562867138</v>
          </cell>
          <cell r="I299">
            <v>1.0461686450994159</v>
          </cell>
          <cell r="J299">
            <v>1.0427853485371024</v>
          </cell>
          <cell r="K299">
            <v>1.0298669047154538</v>
          </cell>
          <cell r="L299">
            <v>1.0298669047154538</v>
          </cell>
          <cell r="M299">
            <v>1.0576085549935343</v>
          </cell>
          <cell r="N299">
            <v>1.0711675331673629</v>
          </cell>
          <cell r="O299">
            <v>1</v>
          </cell>
          <cell r="P299">
            <v>1.0337406776301772</v>
          </cell>
          <cell r="Q299">
            <v>1.0538438577262648</v>
          </cell>
          <cell r="R299">
            <v>0.99434750189051191</v>
          </cell>
          <cell r="S299">
            <v>1.0472043007103924</v>
          </cell>
          <cell r="T299">
            <v>1.0512856834647655</v>
          </cell>
          <cell r="U299">
            <v>1.1118091916263015</v>
          </cell>
          <cell r="V299">
            <v>0.99967438805833919</v>
          </cell>
          <cell r="W299">
            <v>0.97224791478022887</v>
          </cell>
          <cell r="X299">
            <v>0.95982610433052029</v>
          </cell>
          <cell r="Y299">
            <v>0.97415719071305218</v>
          </cell>
          <cell r="Z299">
            <v>1.0414407701069099</v>
          </cell>
        </row>
        <row r="300">
          <cell r="C300">
            <v>1.0592270669216957</v>
          </cell>
          <cell r="D300">
            <v>1.067380753854386</v>
          </cell>
          <cell r="E300">
            <v>1.0344552715249482</v>
          </cell>
          <cell r="F300">
            <v>0.99991267178903342</v>
          </cell>
          <cell r="G300">
            <v>1.0553899590141207</v>
          </cell>
          <cell r="H300">
            <v>1.0430108629936714</v>
          </cell>
          <cell r="I300">
            <v>1.0120223260418943</v>
          </cell>
          <cell r="J300">
            <v>1.0087494582564556</v>
          </cell>
          <cell r="K300">
            <v>0.99625266471703156</v>
          </cell>
          <cell r="L300">
            <v>0.99625266471703156</v>
          </cell>
          <cell r="M300">
            <v>1.0230888441171471</v>
          </cell>
          <cell r="N300">
            <v>1.0362052653504801</v>
          </cell>
          <cell r="O300">
            <v>0.9673605979136598</v>
          </cell>
          <cell r="P300">
            <v>1</v>
          </cell>
          <cell r="Q300">
            <v>1.0194470243177172</v>
          </cell>
          <cell r="R300">
            <v>0.96189259396275961</v>
          </cell>
          <cell r="S300">
            <v>1.0130241784729612</v>
          </cell>
          <cell r="T300">
            <v>1.016972347334546</v>
          </cell>
          <cell r="U300">
            <v>1.0755204043775217</v>
          </cell>
          <cell r="V300">
            <v>0.96704561375108689</v>
          </cell>
          <cell r="W300">
            <v>0.94051432416211123</v>
          </cell>
          <cell r="X300">
            <v>0.92849795417831082</v>
          </cell>
          <cell r="Y300">
            <v>0.94236128247006923</v>
          </cell>
          <cell r="Z300">
            <v>1.0074487660622826</v>
          </cell>
        </row>
        <row r="301">
          <cell r="C301">
            <v>1.0390211964477527</v>
          </cell>
          <cell r="D301">
            <v>1.0470193432255583</v>
          </cell>
          <cell r="E301">
            <v>1.0147219491049821</v>
          </cell>
          <cell r="F301">
            <v>0.98083828579345989</v>
          </cell>
          <cell r="G301">
            <v>1.0352572854096651</v>
          </cell>
          <cell r="H301">
            <v>1.0231143336670434</v>
          </cell>
          <cell r="I301">
            <v>0.9927169356536284</v>
          </cell>
          <cell r="J301">
            <v>0.98950650126383843</v>
          </cell>
          <cell r="K301">
            <v>0.97724809720621941</v>
          </cell>
          <cell r="L301">
            <v>0.97724809720621941</v>
          </cell>
          <cell r="M301">
            <v>1.0035723482560237</v>
          </cell>
          <cell r="N301">
            <v>1.0164385599575207</v>
          </cell>
          <cell r="O301">
            <v>0.94890717696790849</v>
          </cell>
          <cell r="P301">
            <v>0.98092394812694417</v>
          </cell>
          <cell r="Q301">
            <v>1</v>
          </cell>
          <cell r="R301">
            <v>0.94354348094401774</v>
          </cell>
          <cell r="S301">
            <v>0.9936996766957511</v>
          </cell>
          <cell r="T301">
            <v>0.9975725300833288</v>
          </cell>
          <cell r="U301">
            <v>1.0550037213530861</v>
          </cell>
          <cell r="V301">
            <v>0.94859820145956009</v>
          </cell>
          <cell r="W301">
            <v>0.92257302412704267</v>
          </cell>
          <cell r="X301">
            <v>0.91078587904037922</v>
          </cell>
          <cell r="Y301">
            <v>0.92438474976251073</v>
          </cell>
          <cell r="Z301">
            <v>0.98823062114143245</v>
          </cell>
        </row>
        <row r="302">
          <cell r="C302">
            <v>1.1011905836159339</v>
          </cell>
          <cell r="D302">
            <v>1.1096672960720504</v>
          </cell>
          <cell r="E302">
            <v>1.0754374012417003</v>
          </cell>
          <cell r="F302">
            <v>1.0395263234844552</v>
          </cell>
          <cell r="G302">
            <v>1.0972014605769811</v>
          </cell>
          <cell r="H302">
            <v>1.0843319405306207</v>
          </cell>
          <cell r="I302">
            <v>1.0521157272587083</v>
          </cell>
          <cell r="J302">
            <v>1.0487131979056594</v>
          </cell>
          <cell r="K302">
            <v>1.0357213175046052</v>
          </cell>
          <cell r="L302">
            <v>1.0357213175046052</v>
          </cell>
          <cell r="M302">
            <v>1.0636206688132135</v>
          </cell>
          <cell r="N302">
            <v>1.0772567247675446</v>
          </cell>
          <cell r="O302">
            <v>1.0056846304724869</v>
          </cell>
          <cell r="P302">
            <v>1.0396171113868828</v>
          </cell>
          <cell r="Q302">
            <v>1.0598345706331387</v>
          </cell>
          <cell r="R302">
            <v>1</v>
          </cell>
          <cell r="S302">
            <v>1.0531572701891301</v>
          </cell>
          <cell r="T302">
            <v>1.0572618540962784</v>
          </cell>
          <cell r="U302">
            <v>1.1181294160366113</v>
          </cell>
          <cell r="V302">
            <v>1.0053571675472603</v>
          </cell>
          <cell r="W302">
            <v>0.97777478490340042</v>
          </cell>
          <cell r="X302">
            <v>0.9652823610514859</v>
          </cell>
          <cell r="Y302">
            <v>0.97969491436437184</v>
          </cell>
          <cell r="Z302">
            <v>1.04736097604395</v>
          </cell>
        </row>
        <row r="303">
          <cell r="C303">
            <v>1.045608870380943</v>
          </cell>
          <cell r="D303">
            <v>1.053657727561214</v>
          </cell>
          <cell r="E303">
            <v>1.0211555592723289</v>
          </cell>
          <cell r="F303">
            <v>0.98705706441904273</v>
          </cell>
          <cell r="G303">
            <v>1.0418210951341971</v>
          </cell>
          <cell r="H303">
            <v>1.029601153810477</v>
          </cell>
          <cell r="I303">
            <v>0.99901102811526465</v>
          </cell>
          <cell r="J303">
            <v>0.99578023870767896</v>
          </cell>
          <cell r="K303">
            <v>0.98344411307022206</v>
          </cell>
          <cell r="L303">
            <v>0.98344411307022206</v>
          </cell>
          <cell r="M303">
            <v>1.0099352669541981</v>
          </cell>
          <cell r="N303">
            <v>1.0228830538995253</v>
          </cell>
          <cell r="O303">
            <v>0.95492350377250135</v>
          </cell>
          <cell r="P303">
            <v>0.98714326987476864</v>
          </cell>
          <cell r="Q303">
            <v>1.0063402690490941</v>
          </cell>
          <cell r="R303">
            <v>0.94952580047272162</v>
          </cell>
          <cell r="S303">
            <v>1</v>
          </cell>
          <cell r="T303">
            <v>1.0038974083200425</v>
          </cell>
          <cell r="U303">
            <v>1.0616927287942601</v>
          </cell>
          <cell r="V303">
            <v>0.95461256927630045</v>
          </cell>
          <cell r="W303">
            <v>0.92842238531744448</v>
          </cell>
          <cell r="X303">
            <v>0.91656050655961085</v>
          </cell>
          <cell r="Y303">
            <v>0.93024559778088456</v>
          </cell>
          <cell r="Z303">
            <v>0.99449626916202249</v>
          </cell>
        </row>
        <row r="304">
          <cell r="C304">
            <v>1.0415495265902737</v>
          </cell>
          <cell r="D304">
            <v>1.0495671358734178</v>
          </cell>
          <cell r="E304">
            <v>1.0171911500211628</v>
          </cell>
          <cell r="F304">
            <v>0.98322503498720937</v>
          </cell>
          <cell r="G304">
            <v>1.0377764565381411</v>
          </cell>
          <cell r="H304">
            <v>1.0256039564176662</v>
          </cell>
          <cell r="I304">
            <v>0.99513259007914467</v>
          </cell>
          <cell r="J304">
            <v>0.99191434349258134</v>
          </cell>
          <cell r="K304">
            <v>0.97962611011811673</v>
          </cell>
          <cell r="L304">
            <v>0.97962611011811673</v>
          </cell>
          <cell r="M304">
            <v>1.0060144179914354</v>
          </cell>
          <cell r="N304">
            <v>1.0189119380348375</v>
          </cell>
          <cell r="O304">
            <v>0.9512162257401422</v>
          </cell>
          <cell r="P304">
            <v>0.98331090576943414</v>
          </cell>
          <cell r="Q304">
            <v>1.0024333768658089</v>
          </cell>
          <cell r="R304">
            <v>0.94583947782243172</v>
          </cell>
          <cell r="S304">
            <v>0.99611772250058439</v>
          </cell>
          <cell r="T304">
            <v>1</v>
          </cell>
          <cell r="U304">
            <v>1.0575709430019691</v>
          </cell>
          <cell r="V304">
            <v>0.95090649837793972</v>
          </cell>
          <cell r="W304">
            <v>0.92481799198097281</v>
          </cell>
          <cell r="X304">
            <v>0.91300216432814141</v>
          </cell>
          <cell r="Y304">
            <v>0.92663412622768937</v>
          </cell>
          <cell r="Z304">
            <v>0.9906353586730019</v>
          </cell>
        </row>
        <row r="305">
          <cell r="C305">
            <v>0.9848507407302457</v>
          </cell>
          <cell r="D305">
            <v>0.99243189576877744</v>
          </cell>
          <cell r="E305">
            <v>0.96181836003721299</v>
          </cell>
          <cell r="F305">
            <v>0.92970125691641547</v>
          </cell>
          <cell r="G305">
            <v>0.98128306512692165</v>
          </cell>
          <cell r="H305">
            <v>0.9697731988611914</v>
          </cell>
          <cell r="I305">
            <v>0.94096060095449496</v>
          </cell>
          <cell r="J305">
            <v>0.93791754591609899</v>
          </cell>
          <cell r="K305">
            <v>0.9262982465624463</v>
          </cell>
          <cell r="L305">
            <v>0.9262982465624463</v>
          </cell>
          <cell r="M305">
            <v>0.95125005527838369</v>
          </cell>
          <cell r="N305">
            <v>0.96344547358932164</v>
          </cell>
          <cell r="O305">
            <v>0.89943490981329965</v>
          </cell>
          <cell r="P305">
            <v>0.92978245315463759</v>
          </cell>
          <cell r="Q305">
            <v>0.9478639551313226</v>
          </cell>
          <cell r="R305">
            <v>0.89435085568597239</v>
          </cell>
          <cell r="S305">
            <v>0.94189210576555127</v>
          </cell>
          <cell r="T305">
            <v>0.94556304389514434</v>
          </cell>
          <cell r="U305">
            <v>1</v>
          </cell>
          <cell r="V305">
            <v>0.89914204306591772</v>
          </cell>
          <cell r="W305">
            <v>0.87447371554652376</v>
          </cell>
          <cell r="X305">
            <v>0.86330110558497219</v>
          </cell>
          <cell r="Y305">
            <v>0.87619098497297132</v>
          </cell>
          <cell r="Z305">
            <v>0.93670818513700183</v>
          </cell>
        </row>
        <row r="306">
          <cell r="C306">
            <v>1.0953227560932155</v>
          </cell>
          <cell r="D306">
            <v>1.1037542993593732</v>
          </cell>
          <cell r="E306">
            <v>1.0697068026733352</v>
          </cell>
          <cell r="F306">
            <v>1.0339870814474386</v>
          </cell>
          <cell r="G306">
            <v>1.0913548895799792</v>
          </cell>
          <cell r="H306">
            <v>1.0785539463313647</v>
          </cell>
          <cell r="I306">
            <v>1.0465094010574605</v>
          </cell>
          <cell r="J306">
            <v>1.0431250024945597</v>
          </cell>
          <cell r="K306">
            <v>1.0302023509032352</v>
          </cell>
          <cell r="L306">
            <v>1.0302023509032352</v>
          </cell>
          <cell r="M306">
            <v>1.0579530371361423</v>
          </cell>
          <cell r="N306">
            <v>1.0715164317132144</v>
          </cell>
          <cell r="O306">
            <v>1.000325717999331</v>
          </cell>
          <cell r="P306">
            <v>1.0340773855755219</v>
          </cell>
          <cell r="Q306">
            <v>1.0541871136392105</v>
          </cell>
          <cell r="R306">
            <v>0.99467137876946754</v>
          </cell>
          <cell r="S306">
            <v>1.0475453940001105</v>
          </cell>
          <cell r="T306">
            <v>1.0516281061343089</v>
          </cell>
          <cell r="U306">
            <v>1.1121713278918359</v>
          </cell>
          <cell r="V306">
            <v>1</v>
          </cell>
          <cell r="W306">
            <v>0.97256459342588486</v>
          </cell>
          <cell r="X306">
            <v>0.96013873696892849</v>
          </cell>
          <cell r="Y306">
            <v>0.97447449124424512</v>
          </cell>
          <cell r="Z306">
            <v>1.0417799861109709</v>
          </cell>
        </row>
        <row r="307">
          <cell r="C307">
            <v>1.1262210895781346</v>
          </cell>
          <cell r="D307">
            <v>1.1348904811261626</v>
          </cell>
          <cell r="E307">
            <v>1.0998825269849317</v>
          </cell>
          <cell r="F307">
            <v>1.06315517595103</v>
          </cell>
          <cell r="G307">
            <v>1.1221412921641043</v>
          </cell>
          <cell r="H307">
            <v>1.1089792427381397</v>
          </cell>
          <cell r="I307">
            <v>1.0760307419490802</v>
          </cell>
          <cell r="J307">
            <v>1.0725508717319472</v>
          </cell>
          <cell r="K307">
            <v>1.0592636806510913</v>
          </cell>
          <cell r="L307">
            <v>1.0592636806510913</v>
          </cell>
          <cell r="M307">
            <v>1.0877971954638759</v>
          </cell>
          <cell r="N307">
            <v>1.1017432044680644</v>
          </cell>
          <cell r="O307">
            <v>1.0285442476120346</v>
          </cell>
          <cell r="P307">
            <v>1.0632480274990852</v>
          </cell>
          <cell r="Q307">
            <v>1.0839250377456249</v>
          </cell>
          <cell r="R307">
            <v>1.0227304031968827</v>
          </cell>
          <cell r="S307">
            <v>1.0770959595702572</v>
          </cell>
          <cell r="T307">
            <v>1.0812938423245706</v>
          </cell>
          <cell r="U307">
            <v>1.1435449484894185</v>
          </cell>
          <cell r="V307">
            <v>1.0282093413224855</v>
          </cell>
          <cell r="W307">
            <v>1</v>
          </cell>
          <cell r="X307">
            <v>0.9872236183170251</v>
          </cell>
          <cell r="Y307">
            <v>1.0019637747778094</v>
          </cell>
          <cell r="Z307">
            <v>1.0711679133221095</v>
          </cell>
        </row>
        <row r="308">
          <cell r="C308">
            <v>1.140796339028098</v>
          </cell>
          <cell r="D308">
            <v>1.1495779275022546</v>
          </cell>
          <cell r="E308">
            <v>1.1141169098648214</v>
          </cell>
          <cell r="F308">
            <v>1.0769142433640817</v>
          </cell>
          <cell r="G308">
            <v>1.1366637419767984</v>
          </cell>
          <cell r="H308">
            <v>1.1233313528587152</v>
          </cell>
          <cell r="I308">
            <v>1.0899564414630289</v>
          </cell>
          <cell r="J308">
            <v>1.0864315357045289</v>
          </cell>
          <cell r="K308">
            <v>1.0729723853820241</v>
          </cell>
          <cell r="L308">
            <v>1.0729723853820241</v>
          </cell>
          <cell r="M308">
            <v>1.1018751732442384</v>
          </cell>
          <cell r="N308">
            <v>1.1160016677338687</v>
          </cell>
          <cell r="O308">
            <v>1.0418553897296856</v>
          </cell>
          <cell r="P308">
            <v>1.0770082965718175</v>
          </cell>
          <cell r="Q308">
            <v>1.0979529031056328</v>
          </cell>
          <cell r="R308">
            <v>1.0359663041088785</v>
          </cell>
          <cell r="S308">
            <v>1.0910354448432287</v>
          </cell>
          <cell r="T308">
            <v>1.0952876554634221</v>
          </cell>
          <cell r="U308">
            <v>1.1583443986468669</v>
          </cell>
          <cell r="V308">
            <v>1.0415161491733058</v>
          </cell>
          <cell r="W308">
            <v>1.0129417301672294</v>
          </cell>
          <cell r="X308">
            <v>1</v>
          </cell>
          <cell r="Y308">
            <v>1.0149309195883225</v>
          </cell>
          <cell r="Z308">
            <v>1.0850306794201185</v>
          </cell>
        </row>
        <row r="309">
          <cell r="C309">
            <v>1.1240137796677128</v>
          </cell>
          <cell r="D309">
            <v>1.1326661798504944</v>
          </cell>
          <cell r="E309">
            <v>1.0977268387061561</v>
          </cell>
          <cell r="F309">
            <v>1.0610714705596918</v>
          </cell>
          <cell r="G309">
            <v>1.119941978354402</v>
          </cell>
          <cell r="H309">
            <v>1.1068057255703296</v>
          </cell>
          <cell r="I309">
            <v>1.073921801402147</v>
          </cell>
          <cell r="J309">
            <v>1.0704487514728671</v>
          </cell>
          <cell r="K309">
            <v>1.0571876023022773</v>
          </cell>
          <cell r="L309">
            <v>1.0571876023022773</v>
          </cell>
          <cell r="M309">
            <v>1.0856651935396571</v>
          </cell>
          <cell r="N309">
            <v>1.0995838693992519</v>
          </cell>
          <cell r="O309">
            <v>1.0265283770764262</v>
          </cell>
          <cell r="P309">
            <v>1.0611641401255907</v>
          </cell>
          <cell r="Q309">
            <v>1.0818006249637027</v>
          </cell>
          <cell r="R309">
            <v>1.0207259273656659</v>
          </cell>
          <cell r="S309">
            <v>1.0749849312756927</v>
          </cell>
          <cell r="T309">
            <v>1.0791745864907671</v>
          </cell>
          <cell r="U309">
            <v>1.1413036850988005</v>
          </cell>
          <cell r="V309">
            <v>1.0261941271783963</v>
          </cell>
          <cell r="W309">
            <v>0.99804007407528783</v>
          </cell>
          <cell r="X309">
            <v>0.98528873315399745</v>
          </cell>
          <cell r="Y309">
            <v>1</v>
          </cell>
          <cell r="Z309">
            <v>1.0690685035590697</v>
          </cell>
        </row>
        <row r="310">
          <cell r="C310">
            <v>1.0513954680413118</v>
          </cell>
          <cell r="D310">
            <v>1.0594888691226987</v>
          </cell>
          <cell r="E310">
            <v>1.0268068276744466</v>
          </cell>
          <cell r="F310">
            <v>0.99251962528803839</v>
          </cell>
          <cell r="G310">
            <v>1.0475867305284627</v>
          </cell>
          <cell r="H310">
            <v>1.0352991617334417</v>
          </cell>
          <cell r="I310">
            <v>1.0045397444849606</v>
          </cell>
          <cell r="J310">
            <v>1.0012910752764697</v>
          </cell>
          <cell r="K310">
            <v>0.98888667918169959</v>
          </cell>
          <cell r="L310">
            <v>0.98888667918169959</v>
          </cell>
          <cell r="M310">
            <v>1.0155244401320729</v>
          </cell>
          <cell r="N310">
            <v>1.0285438825843176</v>
          </cell>
          <cell r="O310">
            <v>0.96020823142668421</v>
          </cell>
          <cell r="P310">
            <v>0.99260630782109449</v>
          </cell>
          <cell r="Q310">
            <v>1.0119095468272108</v>
          </cell>
          <cell r="R310">
            <v>0.95478065621383001</v>
          </cell>
          <cell r="S310">
            <v>1.0055341895275434</v>
          </cell>
          <cell r="T310">
            <v>1.0094531668438953</v>
          </cell>
          <cell r="U310">
            <v>1.0675683375754224</v>
          </cell>
          <cell r="V310">
            <v>0.95989557616005072</v>
          </cell>
          <cell r="W310">
            <v>0.93356045075940519</v>
          </cell>
          <cell r="X310">
            <v>0.92163292611637293</v>
          </cell>
          <cell r="Y310">
            <v>0.93539375322616702</v>
          </cell>
          <cell r="Z310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21">
          <cell r="CI121">
            <v>1199.7543236906586</v>
          </cell>
          <cell r="CJ121">
            <v>1191.4317316890103</v>
          </cell>
          <cell r="CK121">
            <v>1182.2822067277068</v>
          </cell>
          <cell r="CL121">
            <v>1172.3121923497815</v>
          </cell>
          <cell r="CM121">
            <v>1161.5272149454943</v>
          </cell>
          <cell r="CN121">
            <v>1149.9370549992736</v>
          </cell>
          <cell r="CO121">
            <v>1137.3457205901232</v>
          </cell>
          <cell r="CP121">
            <v>1120.6225832505331</v>
          </cell>
          <cell r="CQ121">
            <v>1099.25214556526</v>
          </cell>
          <cell r="CR121">
            <v>1072.7851363817817</v>
          </cell>
          <cell r="CS121">
            <v>1041.275360144969</v>
          </cell>
          <cell r="CT121">
            <v>1004.5680149449518</v>
          </cell>
          <cell r="CU121">
            <v>962.58538264741287</v>
          </cell>
          <cell r="CV121">
            <v>915.64115926059048</v>
          </cell>
          <cell r="CW121">
            <v>863.6525549269835</v>
          </cell>
          <cell r="CX121">
            <v>806.65870170252219</v>
          </cell>
          <cell r="CY121">
            <v>744.69918021680769</v>
          </cell>
        </row>
        <row r="122">
          <cell r="CI122">
            <v>523.89563381579148</v>
          </cell>
          <cell r="CJ122">
            <v>498.02966004278494</v>
          </cell>
          <cell r="CK122">
            <v>470.80876729539506</v>
          </cell>
          <cell r="CL122">
            <v>442.55105848463927</v>
          </cell>
          <cell r="CM122">
            <v>413.5738120365624</v>
          </cell>
          <cell r="CN122">
            <v>384.20199303976267</v>
          </cell>
          <cell r="CO122">
            <v>354.26038809150862</v>
          </cell>
          <cell r="CP122">
            <v>317.25322146835742</v>
          </cell>
          <cell r="CQ122">
            <v>274.33042828926426</v>
          </cell>
          <cell r="CR122">
            <v>227.5227748367596</v>
          </cell>
          <cell r="CS122">
            <v>180.20992513851954</v>
          </cell>
          <cell r="CT122">
            <v>135.26996664065339</v>
          </cell>
          <cell r="CU122">
            <v>95.30791020732164</v>
          </cell>
          <cell r="CV122">
            <v>62.471902953696969</v>
          </cell>
          <cell r="CW122">
            <v>37.428380999435639</v>
          </cell>
          <cell r="CX122">
            <v>19.998711339241364</v>
          </cell>
          <cell r="CY122">
            <v>9.164206445952372</v>
          </cell>
        </row>
        <row r="123">
          <cell r="CI123">
            <v>37.620475054826763</v>
          </cell>
          <cell r="CJ123">
            <v>36.421934203006273</v>
          </cell>
          <cell r="CK123">
            <v>35.137373375210984</v>
          </cell>
          <cell r="CL123">
            <v>33.776536059315944</v>
          </cell>
          <cell r="CM123">
            <v>32.3294395251895</v>
          </cell>
          <cell r="CN123">
            <v>30.807111904188588</v>
          </cell>
          <cell r="CO123">
            <v>29.185274929890667</v>
          </cell>
          <cell r="CP123">
            <v>27.095746559865738</v>
          </cell>
          <cell r="CQ123">
            <v>24.553256812234881</v>
          </cell>
          <cell r="CR123">
            <v>21.617708183454472</v>
          </cell>
          <cell r="CS123">
            <v>18.437776275964726</v>
          </cell>
          <cell r="CT123">
            <v>15.155282748380943</v>
          </cell>
          <cell r="CU123">
            <v>11.928950872539534</v>
          </cell>
          <cell r="CV123">
            <v>8.9373795521463695</v>
          </cell>
          <cell r="CW123">
            <v>6.2994456083400969</v>
          </cell>
          <cell r="CX123">
            <v>4.109546380401115</v>
          </cell>
          <cell r="CY123">
            <v>2.417532562778919</v>
          </cell>
        </row>
        <row r="124">
          <cell r="CI124">
            <v>76.914032837743079</v>
          </cell>
          <cell r="CJ124">
            <v>71.853051671076059</v>
          </cell>
          <cell r="CK124">
            <v>66.619006597167754</v>
          </cell>
          <cell r="CL124">
            <v>61.290130282102147</v>
          </cell>
          <cell r="CM124">
            <v>55.941662807390294</v>
          </cell>
          <cell r="CN124">
            <v>50.646756649941807</v>
          </cell>
          <cell r="CO124">
            <v>45.386436393741405</v>
          </cell>
          <cell r="CP124">
            <v>39.067639295761545</v>
          </cell>
          <cell r="CQ124">
            <v>32.023236378296147</v>
          </cell>
          <cell r="CR124">
            <v>24.741194145954637</v>
          </cell>
          <cell r="CS124">
            <v>17.884417982336963</v>
          </cell>
          <cell r="CT124">
            <v>11.940485657483102</v>
          </cell>
          <cell r="CU124">
            <v>7.2392337665049782</v>
          </cell>
          <cell r="CV124">
            <v>3.9152485709122073</v>
          </cell>
          <cell r="CW124">
            <v>1.8234729666718015</v>
          </cell>
          <cell r="CX124">
            <v>0.69176980912311015</v>
          </cell>
          <cell r="CY124">
            <v>0.19229481966596779</v>
          </cell>
        </row>
        <row r="125">
          <cell r="CI125">
            <v>15.086243563814918</v>
          </cell>
          <cell r="CJ125">
            <v>14.809675636991896</v>
          </cell>
          <cell r="CK125">
            <v>14.509116905897983</v>
          </cell>
          <cell r="CL125">
            <v>14.185769017428305</v>
          </cell>
          <cell r="CM125">
            <v>13.840876906823317</v>
          </cell>
          <cell r="CN125">
            <v>13.475889345656997</v>
          </cell>
          <cell r="CO125">
            <v>13.085938789521936</v>
          </cell>
          <cell r="CP125">
            <v>12.578358474090775</v>
          </cell>
          <cell r="CQ125">
            <v>11.946466923839754</v>
          </cell>
          <cell r="CR125">
            <v>11.189600884988486</v>
          </cell>
          <cell r="CS125">
            <v>10.325617337061503</v>
          </cell>
          <cell r="CT125">
            <v>9.3695100409793852</v>
          </cell>
          <cell r="CU125">
            <v>8.3417304910749444</v>
          </cell>
          <cell r="CV125">
            <v>7.274608191070401</v>
          </cell>
          <cell r="CW125">
            <v>6.1917865608950517</v>
          </cell>
          <cell r="CX125">
            <v>5.1211532859991493</v>
          </cell>
          <cell r="CY125">
            <v>4.0909771652026983</v>
          </cell>
        </row>
        <row r="126">
          <cell r="CI126">
            <v>220.57206984001303</v>
          </cell>
          <cell r="CJ126">
            <v>211.94565901991834</v>
          </cell>
          <cell r="CK126">
            <v>202.76936655228502</v>
          </cell>
          <cell r="CL126">
            <v>193.12907179643989</v>
          </cell>
          <cell r="CM126">
            <v>183.11208852965905</v>
          </cell>
          <cell r="CN126">
            <v>172.81082748333006</v>
          </cell>
          <cell r="CO126">
            <v>162.14285279054326</v>
          </cell>
          <cell r="CP126">
            <v>148.72581584159639</v>
          </cell>
          <cell r="CQ126">
            <v>132.78671349109783</v>
          </cell>
          <cell r="CR126">
            <v>114.8396634054439</v>
          </cell>
          <cell r="CS126">
            <v>95.92312325635217</v>
          </cell>
          <cell r="CT126">
            <v>76.974710512980266</v>
          </cell>
          <cell r="CU126">
            <v>58.961543545613445</v>
          </cell>
          <cell r="CV126">
            <v>42.870440917775987</v>
          </cell>
          <cell r="CW126">
            <v>29.25711680252995</v>
          </cell>
          <cell r="CX126">
            <v>18.464787100264722</v>
          </cell>
          <cell r="CY126">
            <v>10.540742208577171</v>
          </cell>
        </row>
        <row r="127">
          <cell r="CI127">
            <v>287.72947245237492</v>
          </cell>
          <cell r="CJ127">
            <v>279.92641060242471</v>
          </cell>
          <cell r="CK127">
            <v>271.52237897885237</v>
          </cell>
          <cell r="CL127">
            <v>262.57090239249084</v>
          </cell>
          <cell r="CM127">
            <v>253.12731566019463</v>
          </cell>
          <cell r="CN127">
            <v>243.25285300025365</v>
          </cell>
          <cell r="CO127">
            <v>232.83999247844</v>
          </cell>
          <cell r="CP127">
            <v>219.47965390469483</v>
          </cell>
          <cell r="CQ127">
            <v>203.16894459837511</v>
          </cell>
          <cell r="CR127">
            <v>184.12763305345896</v>
          </cell>
          <cell r="CS127">
            <v>163.0961524654434</v>
          </cell>
          <cell r="CT127">
            <v>140.75557870516249</v>
          </cell>
          <cell r="CU127">
            <v>117.91491557675357</v>
          </cell>
          <cell r="CV127">
            <v>95.600434779032668</v>
          </cell>
          <cell r="CW127">
            <v>74.549703693282339</v>
          </cell>
          <cell r="CX127">
            <v>55.480582360887752</v>
          </cell>
          <cell r="CY127">
            <v>38.970672000732193</v>
          </cell>
        </row>
        <row r="128">
          <cell r="CI128">
            <v>226.36516405464164</v>
          </cell>
          <cell r="CJ128">
            <v>219.58080276415086</v>
          </cell>
          <cell r="CK128">
            <v>212.29534498326669</v>
          </cell>
          <cell r="CL128">
            <v>204.56056087696803</v>
          </cell>
          <cell r="CM128">
            <v>196.42980433650735</v>
          </cell>
          <cell r="CN128">
            <v>187.96142084052599</v>
          </cell>
          <cell r="CO128">
            <v>179.06941984648506</v>
          </cell>
          <cell r="CP128">
            <v>167.714083861186</v>
          </cell>
          <cell r="CQ128">
            <v>153.93987100527414</v>
          </cell>
          <cell r="CR128">
            <v>137.99542892271643</v>
          </cell>
          <cell r="CS128">
            <v>120.5759863799436</v>
          </cell>
          <cell r="CT128">
            <v>102.32316075340117</v>
          </cell>
          <cell r="CU128">
            <v>83.973175752239754</v>
          </cell>
          <cell r="CV128">
            <v>66.411041423923578</v>
          </cell>
          <cell r="CW128">
            <v>50.250113945559804</v>
          </cell>
          <cell r="CX128">
            <v>36.045138541545924</v>
          </cell>
          <cell r="CY128">
            <v>24.191025126279669</v>
          </cell>
        </row>
        <row r="129">
          <cell r="CI129">
            <v>703.10102778722398</v>
          </cell>
          <cell r="CJ129">
            <v>680.16072192772208</v>
          </cell>
          <cell r="CK129">
            <v>655.59349584559686</v>
          </cell>
          <cell r="CL129">
            <v>629.59043587777421</v>
          </cell>
          <cell r="CM129">
            <v>602.34779095029342</v>
          </cell>
          <cell r="CN129">
            <v>574.07800295591596</v>
          </cell>
          <cell r="CO129">
            <v>544.51260111590227</v>
          </cell>
          <cell r="CP129">
            <v>506.92292415797652</v>
          </cell>
          <cell r="CQ129">
            <v>461.59964917236778</v>
          </cell>
          <cell r="CR129">
            <v>409.55144187563434</v>
          </cell>
          <cell r="CS129">
            <v>353.27066187555948</v>
          </cell>
          <cell r="CT129">
            <v>295.05243823080053</v>
          </cell>
          <cell r="CU129">
            <v>237.44970764988176</v>
          </cell>
          <cell r="CV129">
            <v>183.38791375444197</v>
          </cell>
          <cell r="CW129">
            <v>134.80553256755258</v>
          </cell>
          <cell r="CX129">
            <v>93.320326827479491</v>
          </cell>
          <cell r="CY129">
            <v>59.909999796986597</v>
          </cell>
        </row>
        <row r="130">
          <cell r="CI130">
            <v>123.43712609572799</v>
          </cell>
          <cell r="CJ130">
            <v>119.86970578362198</v>
          </cell>
          <cell r="CK130">
            <v>116.03456756077092</v>
          </cell>
          <cell r="CL130">
            <v>111.9579101421282</v>
          </cell>
          <cell r="CM130">
            <v>107.66676762181835</v>
          </cell>
          <cell r="CN130">
            <v>103.19083116660057</v>
          </cell>
          <cell r="CO130">
            <v>98.483432302546888</v>
          </cell>
          <cell r="CP130">
            <v>92.461292371528728</v>
          </cell>
          <cell r="CQ130">
            <v>85.138675370693647</v>
          </cell>
          <cell r="CR130">
            <v>76.635244170164171</v>
          </cell>
          <cell r="CS130">
            <v>67.306843280220619</v>
          </cell>
          <cell r="CT130">
            <v>57.481729050547514</v>
          </cell>
          <cell r="CU130">
            <v>47.541401526661822</v>
          </cell>
          <cell r="CV130">
            <v>37.953627233585607</v>
          </cell>
          <cell r="CW130">
            <v>29.047510506492671</v>
          </cell>
          <cell r="CX130">
            <v>21.12940185124836</v>
          </cell>
          <cell r="CY130">
            <v>14.428724812473092</v>
          </cell>
        </row>
        <row r="131">
          <cell r="CI131">
            <v>74.483219401367094</v>
          </cell>
          <cell r="CJ131">
            <v>71.759650544794937</v>
          </cell>
          <cell r="CK131">
            <v>68.85480304626563</v>
          </cell>
          <cell r="CL131">
            <v>65.794090738418404</v>
          </cell>
          <cell r="CM131">
            <v>62.603460434723964</v>
          </cell>
          <cell r="CN131">
            <v>59.310609904136108</v>
          </cell>
          <cell r="CO131">
            <v>55.887319693464832</v>
          </cell>
          <cell r="CP131">
            <v>51.563452075947474</v>
          </cell>
          <cell r="CQ131">
            <v>46.396674268869013</v>
          </cell>
          <cell r="CR131">
            <v>40.533597169995716</v>
          </cell>
          <cell r="CS131">
            <v>34.291000967168458</v>
          </cell>
          <cell r="CT131">
            <v>27.957702010559121</v>
          </cell>
          <cell r="CU131">
            <v>21.840627323406242</v>
          </cell>
          <cell r="CV131">
            <v>16.267712954165532</v>
          </cell>
          <cell r="CW131">
            <v>11.437869703857068</v>
          </cell>
          <cell r="CX131">
            <v>7.4930321403339715</v>
          </cell>
          <cell r="CY131">
            <v>4.4865369092434939</v>
          </cell>
        </row>
        <row r="132">
          <cell r="CI132">
            <v>43.008387570524029</v>
          </cell>
          <cell r="CJ132">
            <v>41.305901850236978</v>
          </cell>
          <cell r="CK132">
            <v>39.495789511968262</v>
          </cell>
          <cell r="CL132">
            <v>37.59519501707792</v>
          </cell>
          <cell r="CM132">
            <v>35.62153503277321</v>
          </cell>
          <cell r="CN132">
            <v>33.593213943813872</v>
          </cell>
          <cell r="CO132">
            <v>31.494209868838112</v>
          </cell>
          <cell r="CP132">
            <v>28.856419841497633</v>
          </cell>
          <cell r="CQ132">
            <v>25.726230225486937</v>
          </cell>
          <cell r="CR132">
            <v>22.206857180488925</v>
          </cell>
          <cell r="CS132">
            <v>18.504420891493982</v>
          </cell>
          <cell r="CT132">
            <v>14.804642409300396</v>
          </cell>
          <cell r="CU132">
            <v>11.298006860975702</v>
          </cell>
          <cell r="CV132">
            <v>8.1771813067785413</v>
          </cell>
          <cell r="CW132">
            <v>5.5489682986703546</v>
          </cell>
          <cell r="CX132">
            <v>3.4771740578637269</v>
          </cell>
          <cell r="CY132">
            <v>1.9668165721242894</v>
          </cell>
        </row>
        <row r="133">
          <cell r="CI133">
            <v>393.45610105173319</v>
          </cell>
          <cell r="CJ133">
            <v>375.41093285839679</v>
          </cell>
          <cell r="CK133">
            <v>356.35041617147601</v>
          </cell>
          <cell r="CL133">
            <v>336.48259369885005</v>
          </cell>
          <cell r="CM133">
            <v>316.01640706996841</v>
          </cell>
          <cell r="CN133">
            <v>295.16823226324578</v>
          </cell>
          <cell r="CO133">
            <v>273.80014378220631</v>
          </cell>
          <cell r="CP133">
            <v>247.23100301407629</v>
          </cell>
          <cell r="CQ133">
            <v>216.15927102235582</v>
          </cell>
          <cell r="CR133">
            <v>181.89848268917984</v>
          </cell>
          <cell r="CS133">
            <v>146.76154536197407</v>
          </cell>
          <cell r="CT133">
            <v>112.76405703396557</v>
          </cell>
          <cell r="CU133">
            <v>81.8185405948377</v>
          </cell>
          <cell r="CV133">
            <v>55.633471687948628</v>
          </cell>
          <cell r="CW133">
            <v>34.916444860816483</v>
          </cell>
          <cell r="CX133">
            <v>19.812210035276941</v>
          </cell>
          <cell r="CY133">
            <v>9.8416264617025622</v>
          </cell>
        </row>
        <row r="134">
          <cell r="CI134">
            <v>73.975593318371679</v>
          </cell>
          <cell r="CJ134">
            <v>71.860906963778149</v>
          </cell>
          <cell r="CK134">
            <v>69.586787356204795</v>
          </cell>
          <cell r="CL134">
            <v>67.168584985459191</v>
          </cell>
          <cell r="CM134">
            <v>64.622145371186846</v>
          </cell>
          <cell r="CN134">
            <v>61.964894022250839</v>
          </cell>
          <cell r="CO134">
            <v>59.168910383178137</v>
          </cell>
          <cell r="CP134">
            <v>55.590169414100487</v>
          </cell>
          <cell r="CQ134">
            <v>51.235518113431951</v>
          </cell>
          <cell r="CR134">
            <v>46.173922180021847</v>
          </cell>
          <cell r="CS134">
            <v>40.614566637266364</v>
          </cell>
          <cell r="CT134">
            <v>34.750360388875819</v>
          </cell>
          <cell r="CU134">
            <v>28.806354777322998</v>
          </cell>
          <cell r="CV134">
            <v>23.060122820717233</v>
          </cell>
          <cell r="CW134">
            <v>17.707757625009897</v>
          </cell>
          <cell r="CX134">
            <v>12.933287993098361</v>
          </cell>
          <cell r="CY134">
            <v>8.8764332441615998</v>
          </cell>
        </row>
        <row r="135">
          <cell r="CI135">
            <v>251.03037241002679</v>
          </cell>
          <cell r="CJ135">
            <v>237.87144129967351</v>
          </cell>
          <cell r="CK135">
            <v>224.06760661019635</v>
          </cell>
          <cell r="CL135">
            <v>209.78913349164264</v>
          </cell>
          <cell r="CM135">
            <v>195.20478581781521</v>
          </cell>
          <cell r="CN135">
            <v>180.48577710510466</v>
          </cell>
          <cell r="CO135">
            <v>165.55203196718165</v>
          </cell>
          <cell r="CP135">
            <v>147.19053665430923</v>
          </cell>
          <cell r="CQ135">
            <v>126.04726874703991</v>
          </cell>
          <cell r="CR135">
            <v>103.21302582845109</v>
          </cell>
          <cell r="CS135">
            <v>80.425402591053242</v>
          </cell>
          <cell r="CT135">
            <v>59.131390644149548</v>
          </cell>
          <cell r="CU135">
            <v>40.58434128635141</v>
          </cell>
          <cell r="CV135">
            <v>25.738999992351165</v>
          </cell>
          <cell r="CW135">
            <v>14.783993764801098</v>
          </cell>
          <cell r="CX135">
            <v>7.4744516242443835</v>
          </cell>
          <cell r="CY135">
            <v>3.1751621970743793</v>
          </cell>
        </row>
        <row r="136">
          <cell r="CI136">
            <v>443.17274858668139</v>
          </cell>
          <cell r="CJ136">
            <v>415.41622950307863</v>
          </cell>
          <cell r="CK136">
            <v>386.61317700533624</v>
          </cell>
          <cell r="CL136">
            <v>357.17730160958291</v>
          </cell>
          <cell r="CM136">
            <v>327.50949206129667</v>
          </cell>
          <cell r="CN136">
            <v>298.00354196187487</v>
          </cell>
          <cell r="CO136">
            <v>268.54272483118905</v>
          </cell>
          <cell r="CP136">
            <v>232.95628578248801</v>
          </cell>
          <cell r="CQ136">
            <v>192.97430848745793</v>
          </cell>
          <cell r="CR136">
            <v>151.20567361544585</v>
          </cell>
          <cell r="CS136">
            <v>111.31877968592866</v>
          </cell>
          <cell r="CT136">
            <v>76.103568483389381</v>
          </cell>
          <cell r="CU136">
            <v>47.582921907913637</v>
          </cell>
          <cell r="CV136">
            <v>26.786893458581705</v>
          </cell>
          <cell r="CW136">
            <v>13.164892072642393</v>
          </cell>
          <cell r="CX136">
            <v>5.3878702548733797</v>
          </cell>
          <cell r="CY136">
            <v>1.6850546356381599</v>
          </cell>
        </row>
        <row r="137">
          <cell r="CI137">
            <v>3261.4680708376309</v>
          </cell>
          <cell r="CJ137">
            <v>3108.6553608029667</v>
          </cell>
          <cell r="CK137">
            <v>2947.411931489738</v>
          </cell>
          <cell r="CL137">
            <v>2779.5332561025771</v>
          </cell>
          <cell r="CM137">
            <v>2606.8191147557895</v>
          </cell>
          <cell r="CN137">
            <v>2431.1275131989119</v>
          </cell>
          <cell r="CO137">
            <v>2251.3292495018554</v>
          </cell>
          <cell r="CP137">
            <v>2028.1444832998823</v>
          </cell>
          <cell r="CQ137">
            <v>1767.7432012052616</v>
          </cell>
          <cell r="CR137">
            <v>1481.5071338078376</v>
          </cell>
          <cell r="CS137">
            <v>1189.1455736219887</v>
          </cell>
          <cell r="CT137">
            <v>907.72795931281371</v>
          </cell>
          <cell r="CU137">
            <v>653.2416338156894</v>
          </cell>
          <cell r="CV137">
            <v>439.66312748110317</v>
          </cell>
          <cell r="CW137">
            <v>272.40277508012059</v>
          </cell>
          <cell r="CX137">
            <v>152.02066965031185</v>
          </cell>
          <cell r="CY137">
            <v>73.862929787420825</v>
          </cell>
        </row>
        <row r="138">
          <cell r="CI138">
            <v>111.68528246571482</v>
          </cell>
          <cell r="CJ138">
            <v>101.8212362655229</v>
          </cell>
          <cell r="CK138">
            <v>91.865792599572359</v>
          </cell>
          <cell r="CL138">
            <v>82.002513391614201</v>
          </cell>
          <cell r="CM138">
            <v>72.397543865580801</v>
          </cell>
          <cell r="CN138">
            <v>63.199896774529421</v>
          </cell>
          <cell r="CO138">
            <v>54.389267488105176</v>
          </cell>
          <cell r="CP138">
            <v>44.225574261460395</v>
          </cell>
          <cell r="CQ138">
            <v>33.521958442003161</v>
          </cell>
          <cell r="CR138">
            <v>23.290268558161841</v>
          </cell>
          <cell r="CS138">
            <v>14.626560200465217</v>
          </cell>
          <cell r="CT138">
            <v>8.1016992550253981</v>
          </cell>
          <cell r="CU138">
            <v>3.8201823772097736</v>
          </cell>
          <cell r="CV138">
            <v>1.4657805308527707</v>
          </cell>
          <cell r="CW138">
            <v>0.41465468309310394</v>
          </cell>
          <cell r="CX138">
            <v>6.9232848875680431E-2</v>
          </cell>
          <cell r="CY138">
            <v>2.1371998929066577E-3</v>
          </cell>
        </row>
        <row r="139">
          <cell r="CI139">
            <v>17.848726209560891</v>
          </cell>
          <cell r="CJ139">
            <v>16.597498644568798</v>
          </cell>
          <cell r="CK139">
            <v>15.309442421189656</v>
          </cell>
          <cell r="CL139">
            <v>14.004784067031634</v>
          </cell>
          <cell r="CM139">
            <v>12.70277151960185</v>
          </cell>
          <cell r="CN139">
            <v>11.421853542508575</v>
          </cell>
          <cell r="CO139">
            <v>10.157999064611325</v>
          </cell>
          <cell r="CP139">
            <v>8.6513349938055715</v>
          </cell>
          <cell r="CQ139">
            <v>6.9894151027584766</v>
          </cell>
          <cell r="CR139">
            <v>5.2961352376226518</v>
          </cell>
          <cell r="CS139">
            <v>3.7324176553001349</v>
          </cell>
          <cell r="CT139">
            <v>2.4108505576015191</v>
          </cell>
          <cell r="CU139">
            <v>1.3995930516144948</v>
          </cell>
          <cell r="CV139">
            <v>0.71494370889030534</v>
          </cell>
          <cell r="CW139">
            <v>0.30800636995729724</v>
          </cell>
          <cell r="CX139">
            <v>0.10435242148849849</v>
          </cell>
          <cell r="CY139">
            <v>2.4082172264638671E-2</v>
          </cell>
        </row>
        <row r="140">
          <cell r="CI140">
            <v>251.11416114237164</v>
          </cell>
          <cell r="CJ140">
            <v>228.08422342888863</v>
          </cell>
          <cell r="CK140">
            <v>204.92735076206148</v>
          </cell>
          <cell r="CL140">
            <v>182.08031642327111</v>
          </cell>
          <cell r="CM140">
            <v>159.93437051123612</v>
          </cell>
          <cell r="CN140">
            <v>138.83560126041326</v>
          </cell>
          <cell r="CO140">
            <v>118.7375563294631</v>
          </cell>
          <cell r="CP140">
            <v>95.697217950858715</v>
          </cell>
          <cell r="CQ140">
            <v>71.64701463060355</v>
          </cell>
          <cell r="CR140">
            <v>48.939035202730174</v>
          </cell>
          <cell r="CS140">
            <v>30.035321151804279</v>
          </cell>
          <cell r="CT140">
            <v>16.122226310766731</v>
          </cell>
          <cell r="CU140">
            <v>7.2749627768109963</v>
          </cell>
          <cell r="CV140">
            <v>2.6192125153230403</v>
          </cell>
          <cell r="CW140">
            <v>0.66883396509696968</v>
          </cell>
          <cell r="CX140">
            <v>9.0279914092184499E-2</v>
          </cell>
          <cell r="CY140">
            <v>-5.7233860699673622E-4</v>
          </cell>
        </row>
        <row r="141">
          <cell r="CI141">
            <v>588.75791242036053</v>
          </cell>
          <cell r="CJ141">
            <v>562.02985871334931</v>
          </cell>
          <cell r="CK141">
            <v>533.7841113726322</v>
          </cell>
          <cell r="CL141">
            <v>504.32602229722187</v>
          </cell>
          <cell r="CM141">
            <v>473.96253616716376</v>
          </cell>
          <cell r="CN141">
            <v>443.01198754031566</v>
          </cell>
          <cell r="CO141">
            <v>411.26683156502099</v>
          </cell>
          <cell r="CP141">
            <v>371.76352478586716</v>
          </cell>
          <cell r="CQ141">
            <v>325.51528193849418</v>
          </cell>
          <cell r="CR141">
            <v>274.44587727979882</v>
          </cell>
          <cell r="CS141">
            <v>221.97027074542405</v>
          </cell>
          <cell r="CT141">
            <v>171.07290596801809</v>
          </cell>
          <cell r="CU141">
            <v>124.60274217554897</v>
          </cell>
          <cell r="CV141">
            <v>85.130161526620867</v>
          </cell>
          <cell r="CW141">
            <v>53.751049325394675</v>
          </cell>
          <cell r="CX141">
            <v>30.735487219495138</v>
          </cell>
          <cell r="CY141">
            <v>15.424835238486585</v>
          </cell>
        </row>
        <row r="142">
          <cell r="CI142">
            <v>137.31816217187631</v>
          </cell>
          <cell r="CJ142">
            <v>128.44241408002983</v>
          </cell>
          <cell r="CK142">
            <v>119.25171498030036</v>
          </cell>
          <cell r="CL142">
            <v>109.88149106909248</v>
          </cell>
          <cell r="CM142">
            <v>100.46235206162318</v>
          </cell>
          <cell r="CN142">
            <v>91.12176687340758</v>
          </cell>
          <cell r="CO142">
            <v>81.825030276521744</v>
          </cell>
          <cell r="CP142">
            <v>70.634714351583028</v>
          </cell>
          <cell r="CQ142">
            <v>58.123684516262365</v>
          </cell>
          <cell r="CR142">
            <v>45.14026898993653</v>
          </cell>
          <cell r="CS142">
            <v>32.851417229073789</v>
          </cell>
          <cell r="CT142">
            <v>22.126325819584558</v>
          </cell>
          <cell r="CU142">
            <v>13.568790885910911</v>
          </cell>
          <cell r="CV142">
            <v>7.4487337460310883</v>
          </cell>
          <cell r="CW142">
            <v>3.539550288703178</v>
          </cell>
          <cell r="CX142">
            <v>1.3816611305063846</v>
          </cell>
          <cell r="CY142">
            <v>0.40171651759542726</v>
          </cell>
        </row>
        <row r="143">
          <cell r="CI143">
            <v>131.12780336758556</v>
          </cell>
          <cell r="CJ143">
            <v>123.31301762681733</v>
          </cell>
          <cell r="CK143">
            <v>115.17732901897688</v>
          </cell>
          <cell r="CL143">
            <v>106.83288044712793</v>
          </cell>
          <cell r="CM143">
            <v>98.389100548192872</v>
          </cell>
          <cell r="CN143">
            <v>89.954528775573834</v>
          </cell>
          <cell r="CO143">
            <v>81.492456490036844</v>
          </cell>
          <cell r="CP143">
            <v>71.216579750094226</v>
          </cell>
          <cell r="CQ143">
            <v>59.586002160803019</v>
          </cell>
          <cell r="CR143">
            <v>47.313718873689538</v>
          </cell>
          <cell r="CS143">
            <v>35.437462840919864</v>
          </cell>
          <cell r="CT143">
            <v>24.770155274976659</v>
          </cell>
          <cell r="CU143">
            <v>15.937049921017898</v>
          </cell>
          <cell r="CV143">
            <v>9.3092778523950717</v>
          </cell>
          <cell r="CW143">
            <v>4.8045879682697121</v>
          </cell>
          <cell r="CX143">
            <v>2.1038496933066364</v>
          </cell>
          <cell r="CY143">
            <v>0.72803481169762829</v>
          </cell>
        </row>
        <row r="202">
          <cell r="Y202">
            <v>581.24862850519014</v>
          </cell>
          <cell r="Z202">
            <v>574.47647604175859</v>
          </cell>
          <cell r="AA202">
            <v>570.49138240197692</v>
          </cell>
          <cell r="AB202">
            <v>566.11032975358398</v>
          </cell>
          <cell r="AC202">
            <v>561.3364034481574</v>
          </cell>
          <cell r="AD202">
            <v>556.17224967845414</v>
          </cell>
          <cell r="AE202">
            <v>550.62255161845201</v>
          </cell>
          <cell r="AF202">
            <v>544.59346276484337</v>
          </cell>
          <cell r="AG202">
            <v>536.58594921185443</v>
          </cell>
          <cell r="AH202">
            <v>526.35317614283144</v>
          </cell>
          <cell r="AI202">
            <v>513.68001975835</v>
          </cell>
          <cell r="AJ202">
            <v>498.59224315613307</v>
          </cell>
          <cell r="AK202">
            <v>481.01572278112383</v>
          </cell>
          <cell r="AL202">
            <v>460.91324498128921</v>
          </cell>
          <cell r="AM202">
            <v>438.43501632292578</v>
          </cell>
          <cell r="AN202">
            <v>413.5413946687641</v>
          </cell>
          <cell r="AO202">
            <v>386.25111755960506</v>
          </cell>
          <cell r="AP202">
            <v>356.58313732607485</v>
          </cell>
          <cell r="AS202">
            <v>0.47882842736883524</v>
          </cell>
          <cell r="AT202">
            <v>0.47882842736883524</v>
          </cell>
          <cell r="AU202">
            <v>0.47882842736883524</v>
          </cell>
          <cell r="AV202">
            <v>0.47882842736883524</v>
          </cell>
          <cell r="AW202">
            <v>0.47882842736883524</v>
          </cell>
          <cell r="AX202">
            <v>0.47882842736883524</v>
          </cell>
          <cell r="AY202">
            <v>0.47882842736883524</v>
          </cell>
          <cell r="AZ202">
            <v>0.47882842736883524</v>
          </cell>
          <cell r="BA202">
            <v>0.47882842736883524</v>
          </cell>
          <cell r="BB202">
            <v>0.47882842736883524</v>
          </cell>
          <cell r="BC202">
            <v>0.47882842736883524</v>
          </cell>
          <cell r="BD202">
            <v>0.47882842736883524</v>
          </cell>
          <cell r="BE202">
            <v>0.47882842736883524</v>
          </cell>
          <cell r="BF202">
            <v>0.47882842736883524</v>
          </cell>
          <cell r="BG202">
            <v>0.47882842736883524</v>
          </cell>
          <cell r="BH202">
            <v>0.47882842736883524</v>
          </cell>
          <cell r="BI202">
            <v>0.47882842736883524</v>
          </cell>
        </row>
        <row r="203">
          <cell r="Y203">
            <v>1323.5183470204013</v>
          </cell>
          <cell r="Z203">
            <v>1154.9395275177706</v>
          </cell>
          <cell r="AA203">
            <v>1075.9590671692022</v>
          </cell>
          <cell r="AB203">
            <v>996.80718371291835</v>
          </cell>
          <cell r="AC203">
            <v>918.23972449700773</v>
          </cell>
          <cell r="AD203">
            <v>840.09503113376581</v>
          </cell>
          <cell r="AE203">
            <v>763.26237310159013</v>
          </cell>
          <cell r="AF203">
            <v>687.59292229785626</v>
          </cell>
          <cell r="AG203">
            <v>600.98642451397461</v>
          </cell>
          <cell r="AH203">
            <v>506.68403273616946</v>
          </cell>
          <cell r="AI203">
            <v>409.30501843849987</v>
          </cell>
          <cell r="AJ203">
            <v>315.43780380386448</v>
          </cell>
          <cell r="AK203">
            <v>230.14560298126236</v>
          </cell>
          <cell r="AL203">
            <v>157.45246927342833</v>
          </cell>
          <cell r="AM203">
            <v>100.10989327230588</v>
          </cell>
          <cell r="AN203">
            <v>58.118859319145642</v>
          </cell>
          <cell r="AO203">
            <v>30.060306845708077</v>
          </cell>
          <cell r="AP203">
            <v>13.320261037713383</v>
          </cell>
          <cell r="AS203">
            <v>2.204522147103563</v>
          </cell>
          <cell r="AT203">
            <v>2.1604317041614918</v>
          </cell>
          <cell r="AU203">
            <v>2.1172230700782619</v>
          </cell>
          <cell r="AV203">
            <v>2.0748786086766966</v>
          </cell>
          <cell r="AW203">
            <v>2.0313061578944858</v>
          </cell>
          <cell r="AX203">
            <v>1.9866174224208071</v>
          </cell>
          <cell r="AY203">
            <v>1.9409252217051285</v>
          </cell>
          <cell r="AZ203">
            <v>1.8943430163842054</v>
          </cell>
          <cell r="BA203">
            <v>1.8469844409746003</v>
          </cell>
          <cell r="BB203">
            <v>1.7989628455092608</v>
          </cell>
          <cell r="BC203">
            <v>1.7503908486805106</v>
          </cell>
          <cell r="BD203">
            <v>1.7013799049174563</v>
          </cell>
          <cell r="BE203">
            <v>1.6520398876748501</v>
          </cell>
          <cell r="BF203">
            <v>1.6024786910446045</v>
          </cell>
          <cell r="BG203">
            <v>1.5528018516222217</v>
          </cell>
          <cell r="BH203">
            <v>1.5031121923703106</v>
          </cell>
          <cell r="BI203">
            <v>1.4535094900220902</v>
          </cell>
        </row>
        <row r="204">
          <cell r="Y204">
            <v>496.83233250215335</v>
          </cell>
          <cell r="Z204">
            <v>446.99976579956257</v>
          </cell>
          <cell r="AA204">
            <v>398.13820405471711</v>
          </cell>
          <cell r="AB204">
            <v>345.6866839511959</v>
          </cell>
          <cell r="AC204">
            <v>299.068708378363</v>
          </cell>
          <cell r="AD204">
            <v>257.34381436478134</v>
          </cell>
          <cell r="AE204">
            <v>220.21296327660954</v>
          </cell>
          <cell r="AF204">
            <v>187.13202909181206</v>
          </cell>
          <cell r="AG204">
            <v>155.66589360334132</v>
          </cell>
          <cell r="AH204">
            <v>126.24799488079466</v>
          </cell>
          <cell r="AI204">
            <v>99.371661594932263</v>
          </cell>
          <cell r="AJ204">
            <v>75.685537849570153</v>
          </cell>
          <cell r="AK204">
            <v>55.492368078647161</v>
          </cell>
          <cell r="AL204">
            <v>38.917879497792107</v>
          </cell>
          <cell r="AM204">
            <v>25.950583508652699</v>
          </cell>
          <cell r="AN204">
            <v>16.260766632464115</v>
          </cell>
          <cell r="AO204">
            <v>9.4198836508477033</v>
          </cell>
          <cell r="AP204">
            <v>4.9152725547690554</v>
          </cell>
          <cell r="AS204">
            <v>11.881821405713797</v>
          </cell>
          <cell r="AT204">
            <v>10.931275693256694</v>
          </cell>
          <cell r="AU204">
            <v>9.8381481239310258</v>
          </cell>
          <cell r="AV204">
            <v>8.854333311537923</v>
          </cell>
          <cell r="AW204">
            <v>7.9600456470725929</v>
          </cell>
          <cell r="AX204">
            <v>7.1481209910711883</v>
          </cell>
          <cell r="AY204">
            <v>6.411864528990856</v>
          </cell>
          <cell r="AZ204">
            <v>5.7450306179758073</v>
          </cell>
          <cell r="BA204">
            <v>5.1418024030883478</v>
          </cell>
          <cell r="BB204">
            <v>4.5967713483609831</v>
          </cell>
          <cell r="BC204">
            <v>4.1049168140863577</v>
          </cell>
          <cell r="BD204">
            <v>3.661585798165031</v>
          </cell>
          <cell r="BE204">
            <v>3.2624729461650426</v>
          </cell>
          <cell r="BF204">
            <v>2.9036009220868881</v>
          </cell>
          <cell r="BG204">
            <v>2.5813012197352436</v>
          </cell>
          <cell r="BH204">
            <v>2.2921954831248965</v>
          </cell>
          <cell r="BI204">
            <v>2.0331773935317834</v>
          </cell>
        </row>
        <row r="205">
          <cell r="Y205">
            <v>169.85144597855836</v>
          </cell>
          <cell r="Z205">
            <v>151.56117946760236</v>
          </cell>
          <cell r="AA205">
            <v>141.6035694616173</v>
          </cell>
          <cell r="AB205">
            <v>131.30272085468627</v>
          </cell>
          <cell r="AC205">
            <v>120.79977289724921</v>
          </cell>
          <cell r="AD205">
            <v>110.25821174670639</v>
          </cell>
          <cell r="AE205">
            <v>99.822217266224669</v>
          </cell>
          <cell r="AF205">
            <v>89.275481082788431</v>
          </cell>
          <cell r="AG205">
            <v>76.538971546252455</v>
          </cell>
          <cell r="AH205">
            <v>62.361572606558234</v>
          </cell>
          <cell r="AI205">
            <v>47.795187182966806</v>
          </cell>
          <cell r="AJ205">
            <v>33.927339815536968</v>
          </cell>
          <cell r="AK205">
            <v>21.790744104685665</v>
          </cell>
          <cell r="AL205">
            <v>12.31284982721097</v>
          </cell>
          <cell r="AM205">
            <v>5.9400510283703385</v>
          </cell>
          <cell r="AN205">
            <v>2.3293902686642785</v>
          </cell>
          <cell r="AO205">
            <v>0.6910528857546856</v>
          </cell>
          <cell r="AP205">
            <v>0.13677201934061681</v>
          </cell>
          <cell r="AS205">
            <v>1.9705270140669129</v>
          </cell>
          <cell r="AT205">
            <v>1.9707384191535851</v>
          </cell>
          <cell r="AU205">
            <v>1.9709498469205404</v>
          </cell>
          <cell r="AV205">
            <v>1.9709498469205404</v>
          </cell>
          <cell r="AW205">
            <v>1.9709498469205404</v>
          </cell>
          <cell r="AX205">
            <v>1.9709498469205404</v>
          </cell>
          <cell r="AY205">
            <v>1.9670079472266992</v>
          </cell>
          <cell r="AZ205">
            <v>1.9591399154377924</v>
          </cell>
          <cell r="BA205">
            <v>1.9473850759451656</v>
          </cell>
          <cell r="BB205">
            <v>1.9318059953376043</v>
          </cell>
          <cell r="BC205">
            <v>1.8970334874215273</v>
          </cell>
          <cell r="BD205">
            <v>1.8249462148995093</v>
          </cell>
          <cell r="BE205">
            <v>1.7008498722863425</v>
          </cell>
          <cell r="BF205">
            <v>1.5171580860794174</v>
          </cell>
          <cell r="BG205">
            <v>1.2774471084788692</v>
          </cell>
          <cell r="BH205">
            <v>0.99896363883047545</v>
          </cell>
          <cell r="BI205">
            <v>0.71126211084729829</v>
          </cell>
        </row>
        <row r="206">
          <cell r="Y206">
            <v>4.2</v>
          </cell>
          <cell r="Z206">
            <v>4.0848253329883075</v>
          </cell>
          <cell r="AA206">
            <v>4.023262737300362</v>
          </cell>
          <cell r="AB206">
            <v>3.954706891005177</v>
          </cell>
          <cell r="AC206">
            <v>3.8665729176547248</v>
          </cell>
          <cell r="AD206">
            <v>3.7725666996809473</v>
          </cell>
          <cell r="AE206">
            <v>3.673083124447718</v>
          </cell>
          <cell r="AF206">
            <v>3.559661868916856</v>
          </cell>
          <cell r="AG206">
            <v>3.4079025539505965</v>
          </cell>
          <cell r="AH206">
            <v>3.2172815596688915</v>
          </cell>
          <cell r="AI206">
            <v>2.9893437149492561</v>
          </cell>
          <cell r="AJ206">
            <v>2.7088737886057124</v>
          </cell>
          <cell r="AK206">
            <v>2.3646381808369692</v>
          </cell>
          <cell r="AL206">
            <v>1.9620943328869778</v>
          </cell>
          <cell r="AM206">
            <v>1.5262939780519231</v>
          </cell>
          <cell r="AN206">
            <v>1.0938471816974009</v>
          </cell>
          <cell r="AO206">
            <v>0.70748168795250899</v>
          </cell>
          <cell r="AP206">
            <v>0.40239676167190547</v>
          </cell>
          <cell r="AS206">
            <v>0.27076490683114501</v>
          </cell>
          <cell r="AT206">
            <v>0.27166447368036734</v>
          </cell>
          <cell r="AU206">
            <v>0.27256702917581299</v>
          </cell>
          <cell r="AV206">
            <v>0.27256702917581299</v>
          </cell>
          <cell r="AW206">
            <v>0.27256702917581299</v>
          </cell>
          <cell r="AX206">
            <v>0.27256702917581299</v>
          </cell>
          <cell r="AY206">
            <v>0.27202189511746139</v>
          </cell>
          <cell r="AZ206">
            <v>0.27093380753699153</v>
          </cell>
          <cell r="BA206">
            <v>0.26930820469176958</v>
          </cell>
          <cell r="BB206">
            <v>0.26715373905423545</v>
          </cell>
          <cell r="BC206">
            <v>0.2623449717512592</v>
          </cell>
          <cell r="BD206">
            <v>0.25237586282471136</v>
          </cell>
          <cell r="BE206">
            <v>0.23521430415263098</v>
          </cell>
          <cell r="BF206">
            <v>0.20981115930414682</v>
          </cell>
          <cell r="BG206">
            <v>0.17666099613409159</v>
          </cell>
          <cell r="BH206">
            <v>0.13814889897685959</v>
          </cell>
          <cell r="BI206">
            <v>9.8362016071523992E-2</v>
          </cell>
        </row>
        <row r="207">
          <cell r="Y207">
            <v>558.16999553323978</v>
          </cell>
          <cell r="Z207">
            <v>531.91991178857518</v>
          </cell>
          <cell r="AA207">
            <v>521.14137940985222</v>
          </cell>
          <cell r="AB207">
            <v>508.35684951647465</v>
          </cell>
          <cell r="AC207">
            <v>493.3875339890829</v>
          </cell>
          <cell r="AD207">
            <v>468.01774192061538</v>
          </cell>
          <cell r="AE207">
            <v>441.68866134188124</v>
          </cell>
          <cell r="AF207">
            <v>413.59344965183345</v>
          </cell>
          <cell r="AG207">
            <v>377.85183915844829</v>
          </cell>
          <cell r="AH207">
            <v>335.33291717212495</v>
          </cell>
          <cell r="AI207">
            <v>287.69025287066086</v>
          </cell>
          <cell r="AJ207">
            <v>235.9761089994204</v>
          </cell>
          <cell r="AK207">
            <v>182.16622606979948</v>
          </cell>
          <cell r="AL207">
            <v>130.048262306119</v>
          </cell>
          <cell r="AM207">
            <v>84.344839047099029</v>
          </cell>
          <cell r="AN207">
            <v>48.466781483806777</v>
          </cell>
          <cell r="AO207">
            <v>23.920139756857886</v>
          </cell>
          <cell r="AP207">
            <v>9.7223352798794043</v>
          </cell>
          <cell r="AS207">
            <v>2.4115469931183546</v>
          </cell>
          <cell r="AT207">
            <v>2.458844318018687</v>
          </cell>
          <cell r="AU207">
            <v>2.5070692785608348</v>
          </cell>
          <cell r="AV207">
            <v>2.5547035948534909</v>
          </cell>
          <cell r="AW207">
            <v>2.5559084912343706</v>
          </cell>
          <cell r="AX207">
            <v>2.5559084912343706</v>
          </cell>
          <cell r="AY207">
            <v>2.5507966742519019</v>
          </cell>
          <cell r="AZ207">
            <v>2.5405934875548941</v>
          </cell>
          <cell r="BA207">
            <v>2.5253499266295649</v>
          </cell>
          <cell r="BB207">
            <v>2.5051471272165284</v>
          </cell>
          <cell r="BC207">
            <v>2.4600544789266308</v>
          </cell>
          <cell r="BD207">
            <v>2.3665724087274187</v>
          </cell>
          <cell r="BE207">
            <v>2.205645484933954</v>
          </cell>
          <cell r="BF207">
            <v>1.9674357725610867</v>
          </cell>
          <cell r="BG207">
            <v>1.6565809204964348</v>
          </cell>
          <cell r="BH207">
            <v>1.2954462798282116</v>
          </cell>
          <cell r="BI207">
            <v>0.92235775123768637</v>
          </cell>
        </row>
        <row r="208">
          <cell r="Y208">
            <v>820.30555400377796</v>
          </cell>
          <cell r="Z208">
            <v>801.12414100856518</v>
          </cell>
          <cell r="AA208">
            <v>797.1754900663052</v>
          </cell>
          <cell r="AB208">
            <v>790.25379110155723</v>
          </cell>
          <cell r="AC208">
            <v>775.66393093055365</v>
          </cell>
          <cell r="AD208">
            <v>768.30694314892287</v>
          </cell>
          <cell r="AE208">
            <v>738.33539226469543</v>
          </cell>
          <cell r="AF208">
            <v>705.31620513793462</v>
          </cell>
          <cell r="AG208">
            <v>662.18584157073087</v>
          </cell>
          <cell r="AH208">
            <v>609.29741135195127</v>
          </cell>
          <cell r="AI208">
            <v>547.77555928349261</v>
          </cell>
          <cell r="AJ208">
            <v>476.47364563614872</v>
          </cell>
          <cell r="AK208">
            <v>395.58139448588247</v>
          </cell>
          <cell r="AL208">
            <v>308.8551853966004</v>
          </cell>
          <cell r="AM208">
            <v>223.36281511138495</v>
          </cell>
          <cell r="AN208">
            <v>146.65910159508314</v>
          </cell>
          <cell r="AO208">
            <v>85.351441980564914</v>
          </cell>
          <cell r="AP208">
            <v>42.686224098145125</v>
          </cell>
          <cell r="AS208">
            <v>2.7842964232354319</v>
          </cell>
          <cell r="AT208">
            <v>2.8478037793958699</v>
          </cell>
          <cell r="AU208">
            <v>2.9104554625425791</v>
          </cell>
          <cell r="AV208">
            <v>2.9541122944807174</v>
          </cell>
          <cell r="AW208">
            <v>3.0352589215630927</v>
          </cell>
          <cell r="AX208">
            <v>3.0352589215630927</v>
          </cell>
          <cell r="AY208">
            <v>3.0291884037199663</v>
          </cell>
          <cell r="AZ208">
            <v>3.0170716501050863</v>
          </cell>
          <cell r="BA208">
            <v>2.9989692202044558</v>
          </cell>
          <cell r="BB208">
            <v>2.9749774664428199</v>
          </cell>
          <cell r="BC208">
            <v>2.921427872046849</v>
          </cell>
          <cell r="BD208">
            <v>2.8104136129090684</v>
          </cell>
          <cell r="BE208">
            <v>2.6193054872312516</v>
          </cell>
          <cell r="BF208">
            <v>2.3364204946102762</v>
          </cell>
          <cell r="BG208">
            <v>1.9672660564618523</v>
          </cell>
          <cell r="BH208">
            <v>1.5384020561531682</v>
          </cell>
          <cell r="BI208">
            <v>1.0953422639810553</v>
          </cell>
        </row>
        <row r="209">
          <cell r="Y209">
            <v>653.6588003529464</v>
          </cell>
          <cell r="Z209">
            <v>635.23979687084932</v>
          </cell>
          <cell r="AA209">
            <v>628.52512854489532</v>
          </cell>
          <cell r="AB209">
            <v>618.00174509682574</v>
          </cell>
          <cell r="AC209">
            <v>601.44027861758013</v>
          </cell>
          <cell r="AD209">
            <v>582.05584163829019</v>
          </cell>
          <cell r="AE209">
            <v>556.96254126201347</v>
          </cell>
          <cell r="AF209">
            <v>529.55276022403882</v>
          </cell>
          <cell r="AG209">
            <v>493.98832189674272</v>
          </cell>
          <cell r="AH209">
            <v>450.69698274209389</v>
          </cell>
          <cell r="AI209">
            <v>400.78356605855691</v>
          </cell>
          <cell r="AJ209">
            <v>343.88839140835478</v>
          </cell>
          <cell r="AK209">
            <v>280.74091516646024</v>
          </cell>
          <cell r="AL209">
            <v>214.72779013132137</v>
          </cell>
          <cell r="AM209">
            <v>151.47913682530182</v>
          </cell>
          <cell r="AN209">
            <v>96.507635092948732</v>
          </cell>
          <cell r="AO209">
            <v>54.134991720627632</v>
          </cell>
          <cell r="AP209">
            <v>25.868166152604182</v>
          </cell>
          <cell r="AS209">
            <v>2.8062612881437472</v>
          </cell>
          <cell r="AT209">
            <v>2.862386513906622</v>
          </cell>
          <cell r="AU209">
            <v>2.9110470846430343</v>
          </cell>
          <cell r="AV209">
            <v>2.9401575554894648</v>
          </cell>
          <cell r="AW209">
            <v>2.9631747768844696</v>
          </cell>
          <cell r="AX209">
            <v>2.9631747768844696</v>
          </cell>
          <cell r="AY209">
            <v>2.9572484273307005</v>
          </cell>
          <cell r="AZ209">
            <v>2.9454194336213777</v>
          </cell>
          <cell r="BA209">
            <v>2.9277469170196495</v>
          </cell>
          <cell r="BB209">
            <v>2.9043249416834924</v>
          </cell>
          <cell r="BC209">
            <v>2.8520470927331893</v>
          </cell>
          <cell r="BD209">
            <v>2.743669303209328</v>
          </cell>
          <cell r="BE209">
            <v>2.5570997905910935</v>
          </cell>
          <cell r="BF209">
            <v>2.2809330132072549</v>
          </cell>
          <cell r="BG209">
            <v>1.9205455971205083</v>
          </cell>
          <cell r="BH209">
            <v>1.5018666569482371</v>
          </cell>
          <cell r="BI209">
            <v>1.0693290597471443</v>
          </cell>
        </row>
        <row r="210">
          <cell r="Y210">
            <v>1806.7514390135939</v>
          </cell>
          <cell r="Z210">
            <v>1879.6929356788958</v>
          </cell>
          <cell r="AA210">
            <v>1931.6114769447422</v>
          </cell>
          <cell r="AB210">
            <v>1960.5198147990429</v>
          </cell>
          <cell r="AC210">
            <v>1901.5865439388328</v>
          </cell>
          <cell r="AD210">
            <v>1837.2469668705055</v>
          </cell>
          <cell r="AE210">
            <v>1751.0200676819131</v>
          </cell>
          <cell r="AF210">
            <v>1657.5196781218121</v>
          </cell>
          <cell r="AG210">
            <v>1536.9227112090884</v>
          </cell>
          <cell r="AH210">
            <v>1391.11153350327</v>
          </cell>
          <cell r="AI210">
            <v>1224.3810875822319</v>
          </cell>
          <cell r="AJ210">
            <v>1037.1157106498683</v>
          </cell>
          <cell r="AK210">
            <v>833.2856848739068</v>
          </cell>
          <cell r="AL210">
            <v>625.00323432021264</v>
          </cell>
          <cell r="AM210">
            <v>430.57240207464622</v>
          </cell>
          <cell r="AN210">
            <v>266.49881848078064</v>
          </cell>
          <cell r="AO210">
            <v>144.26818750149909</v>
          </cell>
          <cell r="AP210">
            <v>65.943749373405737</v>
          </cell>
          <cell r="AS210">
            <v>2.6734322115764821</v>
          </cell>
          <cell r="AT210">
            <v>2.8399338783782442</v>
          </cell>
          <cell r="AU210">
            <v>2.990450373932291</v>
          </cell>
          <cell r="AV210">
            <v>3.0203548776716138</v>
          </cell>
          <cell r="AW210">
            <v>3.0501431141168038</v>
          </cell>
          <cell r="AX210">
            <v>3.0501431141168038</v>
          </cell>
          <cell r="AY210">
            <v>3.0440428278885703</v>
          </cell>
          <cell r="AZ210">
            <v>3.0318666565770158</v>
          </cell>
          <cell r="BA210">
            <v>3.0136754566375537</v>
          </cell>
          <cell r="BB210">
            <v>2.9895660529844532</v>
          </cell>
          <cell r="BC210">
            <v>2.9357538640307328</v>
          </cell>
          <cell r="BD210">
            <v>2.8241952171975648</v>
          </cell>
          <cell r="BE210">
            <v>2.6321499424281303</v>
          </cell>
          <cell r="BF210">
            <v>2.3478777486458919</v>
          </cell>
          <cell r="BG210">
            <v>1.9769130643598407</v>
          </cell>
          <cell r="BH210">
            <v>1.545946016329395</v>
          </cell>
          <cell r="BI210">
            <v>1.1007135636265288</v>
          </cell>
        </row>
        <row r="211">
          <cell r="Y211">
            <v>396.91979598081855</v>
          </cell>
          <cell r="Z211">
            <v>382.36500213281187</v>
          </cell>
          <cell r="AA211">
            <v>375.7701555311146</v>
          </cell>
          <cell r="AB211">
            <v>368.11265315808453</v>
          </cell>
          <cell r="AC211">
            <v>355.17970386599347</v>
          </cell>
          <cell r="AD211">
            <v>341.56631355104764</v>
          </cell>
          <cell r="AE211">
            <v>327.36667564543575</v>
          </cell>
          <cell r="AF211">
            <v>311.80787176151006</v>
          </cell>
          <cell r="AG211">
            <v>291.57024169601141</v>
          </cell>
          <cell r="AH211">
            <v>266.86800603466804</v>
          </cell>
          <cell r="AI211">
            <v>238.29220688375582</v>
          </cell>
          <cell r="AJ211">
            <v>205.51901233100634</v>
          </cell>
          <cell r="AK211">
            <v>168.84868279044625</v>
          </cell>
          <cell r="AL211">
            <v>130.15346865185637</v>
          </cell>
          <cell r="AM211">
            <v>92.683389588411274</v>
          </cell>
          <cell r="AN211">
            <v>59.726852590547217</v>
          </cell>
          <cell r="AO211">
            <v>33.974624692248369</v>
          </cell>
          <cell r="AP211">
            <v>16.518682629292236</v>
          </cell>
          <cell r="AS211">
            <v>3.0976499066924164</v>
          </cell>
          <cell r="AT211">
            <v>3.1348217055727252</v>
          </cell>
          <cell r="AU211">
            <v>3.1724395660395981</v>
          </cell>
          <cell r="AV211">
            <v>3.1724395660395981</v>
          </cell>
          <cell r="AW211">
            <v>3.1724395660395981</v>
          </cell>
          <cell r="AX211">
            <v>3.1724395660395981</v>
          </cell>
          <cell r="AY211">
            <v>3.1660946869075191</v>
          </cell>
          <cell r="AZ211">
            <v>3.1534303081598889</v>
          </cell>
          <cell r="BA211">
            <v>3.1345097263109296</v>
          </cell>
          <cell r="BB211">
            <v>3.1094336485004423</v>
          </cell>
          <cell r="BC211">
            <v>3.0534638428274343</v>
          </cell>
          <cell r="BD211">
            <v>2.9374322167999916</v>
          </cell>
          <cell r="BE211">
            <v>2.7376868260575922</v>
          </cell>
          <cell r="BF211">
            <v>2.4420166488433721</v>
          </cell>
          <cell r="BG211">
            <v>2.0561780183261189</v>
          </cell>
          <cell r="BH211">
            <v>1.6079312103310246</v>
          </cell>
          <cell r="BI211">
            <v>1.1448470217556892</v>
          </cell>
        </row>
        <row r="212">
          <cell r="Y212">
            <v>324.28402483758845</v>
          </cell>
          <cell r="Z212">
            <v>308.62477895591331</v>
          </cell>
          <cell r="AA212">
            <v>301.25235234114274</v>
          </cell>
          <cell r="AB212">
            <v>292.86141191078588</v>
          </cell>
          <cell r="AC212">
            <v>282.64165971186316</v>
          </cell>
          <cell r="AD212">
            <v>268.83277245951899</v>
          </cell>
          <cell r="AE212">
            <v>254.69256149856503</v>
          </cell>
          <cell r="AF212">
            <v>239.51222996631284</v>
          </cell>
          <cell r="AG212">
            <v>220.09781734699604</v>
          </cell>
          <cell r="AH212">
            <v>196.85524319346422</v>
          </cell>
          <cell r="AI212">
            <v>170.6031142126327</v>
          </cell>
          <cell r="AJ212">
            <v>141.73054521643715</v>
          </cell>
          <cell r="AK212">
            <v>111.16289254269877</v>
          </cell>
          <cell r="AL212">
            <v>80.935562243405357</v>
          </cell>
          <cell r="AM212">
            <v>53.773169404810943</v>
          </cell>
          <cell r="AN212">
            <v>31.834378123753364</v>
          </cell>
          <cell r="AO212">
            <v>16.308558434100778</v>
          </cell>
          <cell r="AP212">
            <v>6.9526315865628945</v>
          </cell>
          <cell r="AS212">
            <v>4.1435477874933087</v>
          </cell>
          <cell r="AT212">
            <v>4.1980744060771347</v>
          </cell>
          <cell r="AU212">
            <v>4.2533185624538552</v>
          </cell>
          <cell r="AV212">
            <v>4.2958517480783938</v>
          </cell>
          <cell r="AW212">
            <v>4.2942158563236035</v>
          </cell>
          <cell r="AX212">
            <v>4.2942158563236035</v>
          </cell>
          <cell r="AY212">
            <v>4.285627424610956</v>
          </cell>
          <cell r="AZ212">
            <v>4.2684849149125119</v>
          </cell>
          <cell r="BA212">
            <v>4.2428740054230367</v>
          </cell>
          <cell r="BB212">
            <v>4.2089310133796527</v>
          </cell>
          <cell r="BC212">
            <v>4.1331702551388192</v>
          </cell>
          <cell r="BD212">
            <v>3.9761097854435441</v>
          </cell>
          <cell r="BE212">
            <v>3.705734320033383</v>
          </cell>
          <cell r="BF212">
            <v>3.3055150134697771</v>
          </cell>
          <cell r="BG212">
            <v>2.783243641341552</v>
          </cell>
          <cell r="BH212">
            <v>2.1764965275290931</v>
          </cell>
          <cell r="BI212">
            <v>1.5496655276007136</v>
          </cell>
        </row>
        <row r="213">
          <cell r="Y213">
            <v>256.41998245933939</v>
          </cell>
          <cell r="Z213">
            <v>241.97836219947411</v>
          </cell>
          <cell r="AA213">
            <v>237.04764917663718</v>
          </cell>
          <cell r="AB213">
            <v>231.19291213965636</v>
          </cell>
          <cell r="AC213">
            <v>226.44953461891356</v>
          </cell>
          <cell r="AD213">
            <v>215.87510423415179</v>
          </cell>
          <cell r="AE213">
            <v>203.58298863339024</v>
          </cell>
          <cell r="AF213">
            <v>190.48079203461043</v>
          </cell>
          <cell r="AG213">
            <v>173.82901030585276</v>
          </cell>
          <cell r="AH213">
            <v>154.04313399164309</v>
          </cell>
          <cell r="AI213">
            <v>131.90612598249839</v>
          </cell>
          <cell r="AJ213">
            <v>107.93563525649557</v>
          </cell>
          <cell r="AK213">
            <v>83.073469299348901</v>
          </cell>
          <cell r="AL213">
            <v>59.085671058434983</v>
          </cell>
          <cell r="AM213">
            <v>38.145983776957209</v>
          </cell>
          <cell r="AN213">
            <v>21.79563506921361</v>
          </cell>
          <cell r="AO213">
            <v>10.680472544958809</v>
          </cell>
          <cell r="AP213">
            <v>4.3013807751872708</v>
          </cell>
          <cell r="AS213">
            <v>5.6263063060126193</v>
          </cell>
          <cell r="AT213">
            <v>5.7388324321328721</v>
          </cell>
          <cell r="AU213">
            <v>5.8536090807755299</v>
          </cell>
          <cell r="AV213">
            <v>6.0233637441180194</v>
          </cell>
          <cell r="AW213">
            <v>6.0602414813269059</v>
          </cell>
          <cell r="AX213">
            <v>6.0602414813269059</v>
          </cell>
          <cell r="AY213">
            <v>6.0481209983642517</v>
          </cell>
          <cell r="AZ213">
            <v>6.0239285143707946</v>
          </cell>
          <cell r="BA213">
            <v>5.98778494328457</v>
          </cell>
          <cell r="BB213">
            <v>5.9398826637382935</v>
          </cell>
          <cell r="BC213">
            <v>5.8329647757910044</v>
          </cell>
          <cell r="BD213">
            <v>5.6113121143109463</v>
          </cell>
          <cell r="BE213">
            <v>5.2297428905378016</v>
          </cell>
          <cell r="BF213">
            <v>4.6649306583597188</v>
          </cell>
          <cell r="BG213">
            <v>3.9278716143388825</v>
          </cell>
          <cell r="BH213">
            <v>3.0715956024130056</v>
          </cell>
          <cell r="BI213">
            <v>2.1869760689180593</v>
          </cell>
        </row>
        <row r="214">
          <cell r="Y214">
            <v>1807.5334262544441</v>
          </cell>
          <cell r="Z214">
            <v>1697.9697965305343</v>
          </cell>
          <cell r="AA214">
            <v>1646.6590774034373</v>
          </cell>
          <cell r="AB214">
            <v>1588.6826274012337</v>
          </cell>
          <cell r="AC214">
            <v>1521.1093439158185</v>
          </cell>
          <cell r="AD214">
            <v>1428.9920607144431</v>
          </cell>
          <cell r="AE214">
            <v>1334.7188659920016</v>
          </cell>
          <cell r="AF214">
            <v>1235.6184884331562</v>
          </cell>
          <cell r="AG214">
            <v>1111.253125152256</v>
          </cell>
          <cell r="AH214">
            <v>965.76245111098251</v>
          </cell>
          <cell r="AI214">
            <v>806.18961136895086</v>
          </cell>
          <cell r="AJ214">
            <v>638.7514293885913</v>
          </cell>
          <cell r="AK214">
            <v>472.134105319387</v>
          </cell>
          <cell r="AL214">
            <v>319.27309475928303</v>
          </cell>
          <cell r="AM214">
            <v>193.64737294994518</v>
          </cell>
          <cell r="AN214">
            <v>102.3334361805482</v>
          </cell>
          <cell r="AO214">
            <v>45.407460689372648</v>
          </cell>
          <cell r="AP214">
            <v>16.059838115439064</v>
          </cell>
          <cell r="AS214">
            <v>4.3155253965861835</v>
          </cell>
          <cell r="AT214">
            <v>4.3862842908321724</v>
          </cell>
          <cell r="AU214">
            <v>4.4582033731560422</v>
          </cell>
          <cell r="AV214">
            <v>4.5206182203802268</v>
          </cell>
          <cell r="AW214">
            <v>4.5218919927725576</v>
          </cell>
          <cell r="AX214">
            <v>4.5218919927725576</v>
          </cell>
          <cell r="AY214">
            <v>4.5128482087870125</v>
          </cell>
          <cell r="AZ214">
            <v>4.4947968159518643</v>
          </cell>
          <cell r="BA214">
            <v>4.4678280350561534</v>
          </cell>
          <cell r="BB214">
            <v>4.4320854107757039</v>
          </cell>
          <cell r="BC214">
            <v>4.3523078733817409</v>
          </cell>
          <cell r="BD214">
            <v>4.1869201741932347</v>
          </cell>
          <cell r="BE214">
            <v>3.9022096023480946</v>
          </cell>
          <cell r="BF214">
            <v>3.4807709652945</v>
          </cell>
          <cell r="BG214">
            <v>2.9308091527779685</v>
          </cell>
          <cell r="BH214">
            <v>2.2918927574723709</v>
          </cell>
          <cell r="BI214">
            <v>1.6318276433203274</v>
          </cell>
        </row>
        <row r="215">
          <cell r="Y215">
            <v>238.37982129321796</v>
          </cell>
          <cell r="Z215">
            <v>239.75298834722713</v>
          </cell>
          <cell r="AA215">
            <v>240.21153538088345</v>
          </cell>
          <cell r="AB215">
            <v>237.06171352532618</v>
          </cell>
          <cell r="AC215">
            <v>232.94243440324783</v>
          </cell>
          <cell r="AD215">
            <v>224.11528091775858</v>
          </cell>
          <cell r="AE215">
            <v>214.89969964735687</v>
          </cell>
          <cell r="AF215">
            <v>204.79257663395563</v>
          </cell>
          <cell r="AG215">
            <v>191.63638708709607</v>
          </cell>
          <cell r="AH215">
            <v>175.56481923271951</v>
          </cell>
          <cell r="AI215">
            <v>156.95487166912389</v>
          </cell>
          <cell r="AJ215">
            <v>135.57241891522969</v>
          </cell>
          <cell r="AK215">
            <v>111.58964764444126</v>
          </cell>
          <cell r="AL215">
            <v>86.212216488948073</v>
          </cell>
          <cell r="AM215">
            <v>61.561185720806201</v>
          </cell>
          <cell r="AN215">
            <v>39.80347785498271</v>
          </cell>
          <cell r="AO215">
            <v>22.733858523774611</v>
          </cell>
          <cell r="AP215">
            <v>11.109197545546289</v>
          </cell>
          <cell r="AS215">
            <v>3.2409741861128811</v>
          </cell>
          <cell r="AT215">
            <v>3.342728968087799</v>
          </cell>
          <cell r="AU215">
            <v>3.4067058206300174</v>
          </cell>
          <cell r="AV215">
            <v>3.4680265254013576</v>
          </cell>
          <cell r="AW215">
            <v>3.4680879074882145</v>
          </cell>
          <cell r="AX215">
            <v>3.4680879074882145</v>
          </cell>
          <cell r="AY215">
            <v>3.4611517316732381</v>
          </cell>
          <cell r="AZ215">
            <v>3.447307124746545</v>
          </cell>
          <cell r="BA215">
            <v>3.4266232819980655</v>
          </cell>
          <cell r="BB215">
            <v>3.3992102957420811</v>
          </cell>
          <cell r="BC215">
            <v>3.3380245104187236</v>
          </cell>
          <cell r="BD215">
            <v>3.2111795790228119</v>
          </cell>
          <cell r="BE215">
            <v>2.9928193676492607</v>
          </cell>
          <cell r="BF215">
            <v>2.6695948759431403</v>
          </cell>
          <cell r="BG215">
            <v>2.2477988855441238</v>
          </cell>
          <cell r="BH215">
            <v>1.7577787284955044</v>
          </cell>
          <cell r="BI215">
            <v>1.2515384546887987</v>
          </cell>
        </row>
        <row r="216">
          <cell r="Y216">
            <v>1454.7414738190216</v>
          </cell>
          <cell r="Z216">
            <v>1390.2523720942966</v>
          </cell>
          <cell r="AA216">
            <v>1338.9759549401645</v>
          </cell>
          <cell r="AB216">
            <v>1281.9546116544968</v>
          </cell>
          <cell r="AC216">
            <v>1215.8668233626979</v>
          </cell>
          <cell r="AD216">
            <v>1136.891019761782</v>
          </cell>
          <cell r="AE216">
            <v>1051.1661295898073</v>
          </cell>
          <cell r="AF216">
            <v>962.26221310588255</v>
          </cell>
          <cell r="AG216">
            <v>852.11486870173997</v>
          </cell>
          <cell r="AH216">
            <v>725.33407224532755</v>
          </cell>
          <cell r="AI216">
            <v>589.18383298958508</v>
          </cell>
          <cell r="AJ216">
            <v>450.83854822973825</v>
          </cell>
          <cell r="AK216">
            <v>318.8753614492926</v>
          </cell>
          <cell r="AL216">
            <v>203.97516114012046</v>
          </cell>
          <cell r="AM216">
            <v>115.39189554690599</v>
          </cell>
          <cell r="AN216">
            <v>55.806848772120006</v>
          </cell>
          <cell r="AO216">
            <v>22.063876493883093</v>
          </cell>
          <cell r="AP216">
            <v>6.6734189665480628</v>
          </cell>
          <cell r="AS216">
            <v>5.5381839207229184</v>
          </cell>
          <cell r="AT216">
            <v>5.6289899603933762</v>
          </cell>
          <cell r="AU216">
            <v>5.7212848882912137</v>
          </cell>
          <cell r="AV216">
            <v>5.7956615918389991</v>
          </cell>
          <cell r="AW216">
            <v>5.824093989287964</v>
          </cell>
          <cell r="AX216">
            <v>5.824093989287964</v>
          </cell>
          <cell r="AY216">
            <v>5.812445801309388</v>
          </cell>
          <cell r="AZ216">
            <v>5.7891960181041506</v>
          </cell>
          <cell r="BA216">
            <v>5.7544608419955257</v>
          </cell>
          <cell r="BB216">
            <v>5.7084251552595617</v>
          </cell>
          <cell r="BC216">
            <v>5.6056735024648896</v>
          </cell>
          <cell r="BD216">
            <v>5.3926579093712235</v>
          </cell>
          <cell r="BE216">
            <v>5.0259571715339799</v>
          </cell>
          <cell r="BF216">
            <v>4.4831537970083097</v>
          </cell>
          <cell r="BG216">
            <v>3.7748154970809962</v>
          </cell>
          <cell r="BH216">
            <v>2.9519057187173381</v>
          </cell>
          <cell r="BI216">
            <v>2.1017568717267441</v>
          </cell>
        </row>
        <row r="217">
          <cell r="Y217">
            <v>1106.8633126575778</v>
          </cell>
          <cell r="Z217">
            <v>1025.9305717826117</v>
          </cell>
          <cell r="AA217">
            <v>993.41040754720859</v>
          </cell>
          <cell r="AB217">
            <v>955.04144717631368</v>
          </cell>
          <cell r="AC217">
            <v>911.44347678247561</v>
          </cell>
          <cell r="AD217">
            <v>858.72549342866228</v>
          </cell>
          <cell r="AE217">
            <v>781.36128819987061</v>
          </cell>
          <cell r="AF217">
            <v>702.70719016745932</v>
          </cell>
          <cell r="AG217">
            <v>607.14829228197061</v>
          </cell>
          <cell r="AH217">
            <v>499.92657347773638</v>
          </cell>
          <cell r="AI217">
            <v>388.58540815255094</v>
          </cell>
          <cell r="AJ217">
            <v>280.93013351751551</v>
          </cell>
          <cell r="AK217">
            <v>184.76086297683582</v>
          </cell>
          <cell r="AL217">
            <v>107.66436425194212</v>
          </cell>
          <cell r="AM217">
            <v>54.063987982809671</v>
          </cell>
          <cell r="AN217">
            <v>22.372531185108318</v>
          </cell>
          <cell r="AO217">
            <v>7.1601430838380828</v>
          </cell>
          <cell r="AP217">
            <v>1.5944046511607466</v>
          </cell>
          <cell r="AS217">
            <v>2.3149676397170142</v>
          </cell>
          <cell r="AT217">
            <v>2.3913615718276757</v>
          </cell>
          <cell r="AU217">
            <v>2.4702765036979888</v>
          </cell>
          <cell r="AV217">
            <v>2.551795628320022</v>
          </cell>
          <cell r="AW217">
            <v>2.6219865812864538</v>
          </cell>
          <cell r="AX217">
            <v>2.6219865812864538</v>
          </cell>
          <cell r="AY217">
            <v>2.6167426081238809</v>
          </cell>
          <cell r="AZ217">
            <v>2.6062756376913856</v>
          </cell>
          <cell r="BA217">
            <v>2.5906379838652374</v>
          </cell>
          <cell r="BB217">
            <v>2.5699128799943156</v>
          </cell>
          <cell r="BC217">
            <v>2.5236544481544181</v>
          </cell>
          <cell r="BD217">
            <v>2.42775557912455</v>
          </cell>
          <cell r="BE217">
            <v>2.2626681997440805</v>
          </cell>
          <cell r="BF217">
            <v>2.0183000341717197</v>
          </cell>
          <cell r="BG217">
            <v>1.6994086287725876</v>
          </cell>
          <cell r="BH217">
            <v>1.3289375477001633</v>
          </cell>
          <cell r="BI217">
            <v>0.94620353396251589</v>
          </cell>
        </row>
        <row r="218">
          <cell r="Y218">
            <v>1567.5846848129866</v>
          </cell>
          <cell r="Z218">
            <v>1494.0237712727744</v>
          </cell>
          <cell r="AA218">
            <v>1456.7753593386615</v>
          </cell>
          <cell r="AB218">
            <v>1418.506371680138</v>
          </cell>
          <cell r="AC218">
            <v>1365.8030251507134</v>
          </cell>
          <cell r="AD218">
            <v>1294.7114069302518</v>
          </cell>
          <cell r="AE218">
            <v>1207.4518347758394</v>
          </cell>
          <cell r="AF218">
            <v>1115.9163289464072</v>
          </cell>
          <cell r="AG218">
            <v>1001.2691785042909</v>
          </cell>
          <cell r="AH218">
            <v>867.47609781602182</v>
          </cell>
          <cell r="AI218">
            <v>721.19674975098951</v>
          </cell>
          <cell r="AJ218">
            <v>568.45556855617872</v>
          </cell>
          <cell r="AK218">
            <v>417.43829327114207</v>
          </cell>
          <cell r="AL218">
            <v>279.97957004821359</v>
          </cell>
          <cell r="AM218">
            <v>168.08826141382428</v>
          </cell>
          <cell r="AN218">
            <v>87.68816044986076</v>
          </cell>
          <cell r="AO218">
            <v>38.268269707720584</v>
          </cell>
          <cell r="AP218">
            <v>13.238619760106909</v>
          </cell>
          <cell r="AS218">
            <v>0.45808321247464173</v>
          </cell>
          <cell r="AT218">
            <v>0.46861912636155845</v>
          </cell>
          <cell r="AU218">
            <v>0.48127184277332047</v>
          </cell>
          <cell r="AV218">
            <v>0.49137855147156018</v>
          </cell>
          <cell r="AW218">
            <v>0.49666330878179943</v>
          </cell>
          <cell r="AX218">
            <v>0.49666330878179943</v>
          </cell>
          <cell r="AY218">
            <v>0.49566998216423586</v>
          </cell>
          <cell r="AZ218">
            <v>0.49368730223557888</v>
          </cell>
          <cell r="BA218">
            <v>0.4907251784221654</v>
          </cell>
          <cell r="BB218">
            <v>0.48679937699478809</v>
          </cell>
          <cell r="BC218">
            <v>0.47803698820888191</v>
          </cell>
          <cell r="BD218">
            <v>0.45987158265694439</v>
          </cell>
          <cell r="BE218">
            <v>0.42860031503627216</v>
          </cell>
          <cell r="BF218">
            <v>0.38231148101235474</v>
          </cell>
          <cell r="BG218">
            <v>0.32190626701240266</v>
          </cell>
          <cell r="BH218">
            <v>0.2517307008036988</v>
          </cell>
          <cell r="BI218">
            <v>0.17923225897223349</v>
          </cell>
        </row>
        <row r="219">
          <cell r="Y219">
            <v>3920.9383887896388</v>
          </cell>
          <cell r="Z219">
            <v>3470.0767222026993</v>
          </cell>
          <cell r="AA219">
            <v>3242.6894693742729</v>
          </cell>
          <cell r="AB219">
            <v>2995.8549234374523</v>
          </cell>
          <cell r="AC219">
            <v>2674.2014249998056</v>
          </cell>
          <cell r="AD219">
            <v>2360.9717186012585</v>
          </cell>
          <cell r="AE219">
            <v>2061.0252908610305</v>
          </cell>
          <cell r="AF219">
            <v>1770.1525831888443</v>
          </cell>
          <cell r="AG219">
            <v>1433.6076594688275</v>
          </cell>
          <cell r="AH219">
            <v>1080.1214718467047</v>
          </cell>
          <cell r="AI219">
            <v>744.43945883066351</v>
          </cell>
          <cell r="AJ219">
            <v>459.10135984060787</v>
          </cell>
          <cell r="AK219">
            <v>244.63442206855464</v>
          </cell>
          <cell r="AL219">
            <v>107.5081670253121</v>
          </cell>
          <cell r="AM219">
            <v>36.795199656837653</v>
          </cell>
          <cell r="AN219">
            <v>8.7643735810824595</v>
          </cell>
          <cell r="AO219">
            <v>1.1443352136635694</v>
          </cell>
          <cell r="AP219">
            <v>2.515163354816875E-2</v>
          </cell>
          <cell r="AS219">
            <v>31.070134270090104</v>
          </cell>
          <cell r="AT219">
            <v>31.846887626842353</v>
          </cell>
          <cell r="AU219">
            <v>32.61121292988657</v>
          </cell>
          <cell r="AV219">
            <v>32.61121292988657</v>
          </cell>
          <cell r="AW219">
            <v>32.61121292988657</v>
          </cell>
          <cell r="AX219">
            <v>32.61121292988657</v>
          </cell>
          <cell r="AY219">
            <v>32.545990504026797</v>
          </cell>
          <cell r="AZ219">
            <v>32.415806542010692</v>
          </cell>
          <cell r="BA219">
            <v>32.221311702758626</v>
          </cell>
          <cell r="BB219">
            <v>31.963541209136558</v>
          </cell>
          <cell r="BC219">
            <v>31.388197467372098</v>
          </cell>
          <cell r="BD219">
            <v>30.195445963611956</v>
          </cell>
          <cell r="BE219">
            <v>28.14215563808634</v>
          </cell>
          <cell r="BF219">
            <v>25.102802829173012</v>
          </cell>
          <cell r="BG219">
            <v>21.136559982163671</v>
          </cell>
          <cell r="BH219">
            <v>16.528789906051987</v>
          </cell>
          <cell r="BI219">
            <v>11.768498413109011</v>
          </cell>
        </row>
        <row r="220">
          <cell r="Y220">
            <v>133.66592608149202</v>
          </cell>
          <cell r="Z220">
            <v>120.12140484544638</v>
          </cell>
          <cell r="AA220">
            <v>113.37619016384534</v>
          </cell>
          <cell r="AB220">
            <v>108.61511944917807</v>
          </cell>
          <cell r="AC220">
            <v>101.04812988894496</v>
          </cell>
          <cell r="AD220">
            <v>91.806222340785681</v>
          </cell>
          <cell r="AE220">
            <v>82.548696105359824</v>
          </cell>
          <cell r="AF220">
            <v>73.267663217093386</v>
          </cell>
          <cell r="AG220">
            <v>62.150787994164887</v>
          </cell>
          <cell r="AH220">
            <v>49.910363039507068</v>
          </cell>
          <cell r="AI220">
            <v>37.516354702306351</v>
          </cell>
          <cell r="AJ220">
            <v>25.963503158456678</v>
          </cell>
          <cell r="AK220">
            <v>16.133121970100508</v>
          </cell>
          <cell r="AL220">
            <v>8.7290265984982902</v>
          </cell>
          <cell r="AM220">
            <v>3.9774134907050804</v>
          </cell>
          <cell r="AN220">
            <v>1.4427818932764416</v>
          </cell>
          <cell r="AO220">
            <v>0.38225244268315633</v>
          </cell>
          <cell r="AP220">
            <v>6.2809218587169799E-2</v>
          </cell>
          <cell r="AS220">
            <v>6.7299707236868178</v>
          </cell>
          <cell r="AT220">
            <v>6.8309202845421195</v>
          </cell>
          <cell r="AU220">
            <v>7.094648940241278</v>
          </cell>
          <cell r="AV220">
            <v>7.2152579722253787</v>
          </cell>
          <cell r="AW220">
            <v>7.2272592008065351</v>
          </cell>
          <cell r="AX220">
            <v>7.2272592008065351</v>
          </cell>
          <cell r="AY220">
            <v>7.2128046824049221</v>
          </cell>
          <cell r="AZ220">
            <v>7.1839534636753024</v>
          </cell>
          <cell r="BA220">
            <v>7.1408497428932503</v>
          </cell>
          <cell r="BB220">
            <v>7.0837229449501038</v>
          </cell>
          <cell r="BC220">
            <v>6.956215931941002</v>
          </cell>
          <cell r="BD220">
            <v>6.6918797265272438</v>
          </cell>
          <cell r="BE220">
            <v>6.2368319051233909</v>
          </cell>
          <cell r="BF220">
            <v>5.5632540593700641</v>
          </cell>
          <cell r="BG220">
            <v>4.6842599179895936</v>
          </cell>
          <cell r="BH220">
            <v>3.6630912558678612</v>
          </cell>
          <cell r="BI220">
            <v>2.6081209741779161</v>
          </cell>
        </row>
        <row r="221">
          <cell r="Y221">
            <v>786.25921376206281</v>
          </cell>
          <cell r="Z221">
            <v>692.89862380992395</v>
          </cell>
          <cell r="AA221">
            <v>651.37950540481972</v>
          </cell>
          <cell r="AB221">
            <v>602.80381785229952</v>
          </cell>
          <cell r="AC221">
            <v>535.59814972254242</v>
          </cell>
          <cell r="AD221">
            <v>470.45476746496701</v>
          </cell>
          <cell r="AE221">
            <v>408.39170653588724</v>
          </cell>
          <cell r="AF221">
            <v>348.57378045274322</v>
          </cell>
          <cell r="AG221">
            <v>279.81130741476335</v>
          </cell>
          <cell r="AH221">
            <v>208.23341988238147</v>
          </cell>
          <cell r="AI221">
            <v>141.0975290010563</v>
          </cell>
          <cell r="AJ221">
            <v>85.036969104157336</v>
          </cell>
          <cell r="AK221">
            <v>43.911227521330389</v>
          </cell>
          <cell r="AL221">
            <v>18.46703841362207</v>
          </cell>
          <cell r="AM221">
            <v>5.930646913132497</v>
          </cell>
          <cell r="AN221">
            <v>1.2751513718960317</v>
          </cell>
          <cell r="AO221">
            <v>0.13459883877282525</v>
          </cell>
          <cell r="AP221">
            <v>-6.0755165991035944E-4</v>
          </cell>
          <cell r="AS221">
            <v>2.7592972879656843</v>
          </cell>
          <cell r="AT221">
            <v>2.8558726930444829</v>
          </cell>
          <cell r="AU221">
            <v>2.9415488738358175</v>
          </cell>
          <cell r="AV221">
            <v>2.9415488738358175</v>
          </cell>
          <cell r="AW221">
            <v>2.9415488738358175</v>
          </cell>
          <cell r="AX221">
            <v>2.9415488738358175</v>
          </cell>
          <cell r="AY221">
            <v>2.9356657760881459</v>
          </cell>
          <cell r="AZ221">
            <v>2.9239231129837933</v>
          </cell>
          <cell r="BA221">
            <v>2.9063795743058907</v>
          </cell>
          <cell r="BB221">
            <v>2.8831285377114435</v>
          </cell>
          <cell r="BC221">
            <v>2.8312322240326373</v>
          </cell>
          <cell r="BD221">
            <v>2.723645399519397</v>
          </cell>
          <cell r="BE221">
            <v>2.5384375123520777</v>
          </cell>
          <cell r="BF221">
            <v>2.2642862610180532</v>
          </cell>
          <cell r="BG221">
            <v>1.9065290317772006</v>
          </cell>
          <cell r="BH221">
            <v>1.4909057028497705</v>
          </cell>
          <cell r="BI221">
            <v>1.0615248604290362</v>
          </cell>
        </row>
        <row r="222">
          <cell r="Y222">
            <v>422.2974887072686</v>
          </cell>
          <cell r="Z222">
            <v>398.43151739847178</v>
          </cell>
          <cell r="AA222">
            <v>391.75409255246279</v>
          </cell>
          <cell r="AB222">
            <v>385.08814197367019</v>
          </cell>
          <cell r="AC222">
            <v>368.20221197762447</v>
          </cell>
          <cell r="AD222">
            <v>352.19143841086088</v>
          </cell>
          <cell r="AE222">
            <v>329.19274672386564</v>
          </cell>
          <cell r="AF222">
            <v>304.99239208775606</v>
          </cell>
          <cell r="AG222">
            <v>274.59424845619083</v>
          </cell>
          <cell r="AH222">
            <v>238.99148393014718</v>
          </cell>
          <cell r="AI222">
            <v>199.88464216603927</v>
          </cell>
          <cell r="AJ222">
            <v>158.75558600036194</v>
          </cell>
          <cell r="AK222">
            <v>117.70380659283899</v>
          </cell>
          <cell r="AL222">
            <v>79.90110548562113</v>
          </cell>
          <cell r="AM222">
            <v>48.693781183840514</v>
          </cell>
          <cell r="AN222">
            <v>25.887438540235021</v>
          </cell>
          <cell r="AO222">
            <v>11.575746004458846</v>
          </cell>
          <cell r="AP222">
            <v>4.1362750883897439</v>
          </cell>
          <cell r="AS222">
            <v>0.67673233597920668</v>
          </cell>
          <cell r="AT222">
            <v>0.69703430605858285</v>
          </cell>
          <cell r="AU222">
            <v>0.72143050677063325</v>
          </cell>
          <cell r="AV222">
            <v>0.73008767285188081</v>
          </cell>
          <cell r="AW222">
            <v>0.74307864342814867</v>
          </cell>
          <cell r="AX222">
            <v>0.74307864342814867</v>
          </cell>
          <cell r="AY222">
            <v>0.74159248614129236</v>
          </cell>
          <cell r="AZ222">
            <v>0.73862611619672724</v>
          </cell>
          <cell r="BA222">
            <v>0.73419435949954692</v>
          </cell>
          <cell r="BB222">
            <v>0.72832080462355053</v>
          </cell>
          <cell r="BC222">
            <v>0.71521103014032661</v>
          </cell>
          <cell r="BD222">
            <v>0.68803301099499414</v>
          </cell>
          <cell r="BE222">
            <v>0.64124676624733445</v>
          </cell>
          <cell r="BF222">
            <v>0.5719921154926223</v>
          </cell>
          <cell r="BG222">
            <v>0.48161736124478788</v>
          </cell>
          <cell r="BH222">
            <v>0.37662477649342402</v>
          </cell>
          <cell r="BI222">
            <v>0.26815684086331781</v>
          </cell>
        </row>
        <row r="223">
          <cell r="Y223">
            <v>1299.6451110609175</v>
          </cell>
          <cell r="Z223">
            <v>1181.0311666752646</v>
          </cell>
          <cell r="AA223">
            <v>1122.8065822122583</v>
          </cell>
          <cell r="AB223">
            <v>1059.5567876353607</v>
          </cell>
          <cell r="AC223">
            <v>976.30193173309067</v>
          </cell>
          <cell r="AD223">
            <v>892.61246302655059</v>
          </cell>
          <cell r="AE223">
            <v>809.62094849533355</v>
          </cell>
          <cell r="AF223">
            <v>725.56499258559893</v>
          </cell>
          <cell r="AG223">
            <v>623.83204159301795</v>
          </cell>
          <cell r="AH223">
            <v>510.25704013794962</v>
          </cell>
          <cell r="AI223">
            <v>393.10782025658295</v>
          </cell>
          <cell r="AJ223">
            <v>280.93971570575457</v>
          </cell>
          <cell r="AK223">
            <v>182.0301822482937</v>
          </cell>
          <cell r="AL223">
            <v>104.03780058774707</v>
          </cell>
          <cell r="AM223">
            <v>50.944501635711646</v>
          </cell>
          <cell r="AN223">
            <v>20.383325787253934</v>
          </cell>
          <cell r="AO223">
            <v>6.2220751460248751</v>
          </cell>
          <cell r="AP223">
            <v>1.2880519954853245</v>
          </cell>
          <cell r="AS223">
            <v>8.6006916200714176</v>
          </cell>
          <cell r="AT223">
            <v>8.7417119201190072</v>
          </cell>
          <cell r="AU223">
            <v>8.8850444441020642</v>
          </cell>
          <cell r="AV223">
            <v>8.8850444441020642</v>
          </cell>
          <cell r="AW223">
            <v>8.8850444441020642</v>
          </cell>
          <cell r="AX223">
            <v>8.8850444441020642</v>
          </cell>
          <cell r="AY223">
            <v>8.8672743552138602</v>
          </cell>
          <cell r="AZ223">
            <v>8.831805257793004</v>
          </cell>
          <cell r="BA223">
            <v>8.778814426246246</v>
          </cell>
          <cell r="BB223">
            <v>8.7085839108362766</v>
          </cell>
          <cell r="BC223">
            <v>8.551829400441223</v>
          </cell>
          <cell r="BD223">
            <v>8.2268598832244564</v>
          </cell>
          <cell r="BE223">
            <v>7.6674334111651925</v>
          </cell>
          <cell r="BF223">
            <v>6.8393506027593514</v>
          </cell>
          <cell r="BG223">
            <v>5.758733207523373</v>
          </cell>
          <cell r="BH223">
            <v>4.5033293682832767</v>
          </cell>
          <cell r="BI223">
            <v>3.2063705102176918</v>
          </cell>
        </row>
        <row r="224">
          <cell r="Y224">
            <v>280.44734179922801</v>
          </cell>
          <cell r="Z224">
            <v>261.852276303228</v>
          </cell>
          <cell r="AA224">
            <v>257.3278453781864</v>
          </cell>
          <cell r="AB224">
            <v>255.55598776832764</v>
          </cell>
          <cell r="AC224">
            <v>250.78968150748412</v>
          </cell>
          <cell r="AD224">
            <v>242.98428011306765</v>
          </cell>
          <cell r="AE224">
            <v>222.15404242603881</v>
          </cell>
          <cell r="AF224">
            <v>201.25588875749497</v>
          </cell>
          <cell r="AG224">
            <v>175.87831646265977</v>
          </cell>
          <cell r="AH224">
            <v>147.15513973792847</v>
          </cell>
          <cell r="AI224">
            <v>116.84718994218585</v>
          </cell>
          <cell r="AJ224">
            <v>87.517279347591852</v>
          </cell>
          <cell r="AK224">
            <v>61.173019310518093</v>
          </cell>
          <cell r="AL224">
            <v>39.358552732045297</v>
          </cell>
          <cell r="AM224">
            <v>22.990434557624255</v>
          </cell>
          <cell r="AN224">
            <v>11.865535330695376</v>
          </cell>
          <cell r="AO224">
            <v>5.1957218873427395</v>
          </cell>
          <cell r="AP224">
            <v>1.7979736945654001</v>
          </cell>
          <cell r="AS224">
            <v>1.996924142541971</v>
          </cell>
          <cell r="AT224">
            <v>2.0867857289563596</v>
          </cell>
          <cell r="AU224">
            <v>2.2188046028244122</v>
          </cell>
          <cell r="AV224">
            <v>2.3474952697882281</v>
          </cell>
          <cell r="AW224">
            <v>2.4696259927089108</v>
          </cell>
          <cell r="AX224">
            <v>2.4696259927089108</v>
          </cell>
          <cell r="AY224">
            <v>2.4696259927089108</v>
          </cell>
          <cell r="AZ224">
            <v>2.4696259927089108</v>
          </cell>
          <cell r="BA224">
            <v>2.4696259927089108</v>
          </cell>
          <cell r="BB224">
            <v>2.4696259927089108</v>
          </cell>
          <cell r="BC224">
            <v>2.4696259927089108</v>
          </cell>
          <cell r="BD224">
            <v>2.4696259927089108</v>
          </cell>
          <cell r="BE224">
            <v>2.4696259927089108</v>
          </cell>
          <cell r="BF224">
            <v>2.4696259927089108</v>
          </cell>
          <cell r="BG224">
            <v>2.4696259927089108</v>
          </cell>
          <cell r="BH224">
            <v>2.4696259927089108</v>
          </cell>
          <cell r="BI224">
            <v>2.4696259927089108</v>
          </cell>
        </row>
        <row r="240">
          <cell r="Y240">
            <v>581.24862850519014</v>
          </cell>
          <cell r="Z240">
            <v>582.99237439070566</v>
          </cell>
          <cell r="AA240">
            <v>591.73726000656609</v>
          </cell>
          <cell r="AB240">
            <v>608.85492611509119</v>
          </cell>
          <cell r="AC240">
            <v>623.40597341181262</v>
          </cell>
          <cell r="AD240">
            <v>636.4664776949752</v>
          </cell>
          <cell r="AE240">
            <v>649.16173256173249</v>
          </cell>
          <cell r="AF240">
            <v>10.269016866646844</v>
          </cell>
          <cell r="AG240">
            <v>11.661211243948237</v>
          </cell>
          <cell r="AH240">
            <v>11.845416187265004</v>
          </cell>
          <cell r="AI240">
            <v>11.341872253594167</v>
          </cell>
          <cell r="AJ240">
            <v>10.830774349221649</v>
          </cell>
          <cell r="AK240">
            <v>10.739660954282257</v>
          </cell>
          <cell r="AL240" t="e">
            <v>#REF!</v>
          </cell>
          <cell r="AM240" t="e">
            <v>#REF!</v>
          </cell>
          <cell r="AN240" t="e">
            <v>#REF!</v>
          </cell>
          <cell r="AO240" t="e">
            <v>#REF!</v>
          </cell>
          <cell r="AP240" t="e">
            <v>#REF!</v>
          </cell>
          <cell r="AR240">
            <v>0.47882842736883524</v>
          </cell>
          <cell r="AS240">
            <v>0.48840499591621195</v>
          </cell>
          <cell r="AT240">
            <v>0.49817309583453617</v>
          </cell>
          <cell r="AU240">
            <v>0.5081365577512269</v>
          </cell>
          <cell r="AV240">
            <v>0.51829928890625143</v>
          </cell>
          <cell r="AW240">
            <v>0.52866527468437652</v>
          </cell>
          <cell r="AX240">
            <v>0.53923858017806403</v>
          </cell>
          <cell r="AY240">
            <v>0.55002335178162531</v>
          </cell>
          <cell r="AZ240">
            <v>0.56102381881725782</v>
          </cell>
          <cell r="BA240">
            <v>0.57224429519360298</v>
          </cell>
          <cell r="BB240">
            <v>0.58368918109747503</v>
          </cell>
          <cell r="BC240">
            <v>0.59536296471942451</v>
          </cell>
          <cell r="BD240">
            <v>0.60727022401381303</v>
          </cell>
          <cell r="BE240">
            <v>0.61941562849408927</v>
          </cell>
          <cell r="BF240">
            <v>0.63180394106397109</v>
          </cell>
          <cell r="BG240">
            <v>0.64444001988525057</v>
          </cell>
          <cell r="BH240">
            <v>0.65732882028295558</v>
          </cell>
          <cell r="BI240">
            <v>0.67047539668861467</v>
          </cell>
        </row>
        <row r="241">
          <cell r="Y241">
            <v>1323.5183470204013</v>
          </cell>
          <cell r="Z241">
            <v>2791.3001938660263</v>
          </cell>
          <cell r="AA241">
            <v>2880.6218000697399</v>
          </cell>
          <cell r="AB241">
            <v>2961.057410910571</v>
          </cell>
          <cell r="AC241">
            <v>3019.9226628053543</v>
          </cell>
          <cell r="AD241">
            <v>3080.1650626415658</v>
          </cell>
          <cell r="AE241">
            <v>3123.087133342392</v>
          </cell>
          <cell r="AF241">
            <v>69.981057294890419</v>
          </cell>
          <cell r="AG241">
            <v>34.619280897917449</v>
          </cell>
          <cell r="AH241">
            <v>39.474164641130351</v>
          </cell>
          <cell r="AI241">
            <v>55.155430082093488</v>
          </cell>
          <cell r="AJ241">
            <v>49.597655248742072</v>
          </cell>
          <cell r="AK241">
            <v>50.254653296811227</v>
          </cell>
          <cell r="AL241" t="e">
            <v>#REF!</v>
          </cell>
          <cell r="AM241" t="e">
            <v>#REF!</v>
          </cell>
          <cell r="AN241" t="e">
            <v>#REF!</v>
          </cell>
          <cell r="AO241" t="e">
            <v>#REF!</v>
          </cell>
          <cell r="AP241" t="e">
            <v>#REF!</v>
          </cell>
          <cell r="AR241">
            <v>1.990680034736596</v>
          </cell>
          <cell r="AS241">
            <v>2.0304936354313279</v>
          </cell>
          <cell r="AT241">
            <v>2.0711035081399545</v>
          </cell>
          <cell r="AU241">
            <v>2.1125255783027534</v>
          </cell>
          <cell r="AV241">
            <v>2.1547760898688084</v>
          </cell>
          <cell r="AW241">
            <v>2.1978716116661845</v>
          </cell>
          <cell r="AX241">
            <v>2.2418290438995081</v>
          </cell>
          <cell r="AY241">
            <v>2.2866656247774984</v>
          </cell>
          <cell r="AZ241">
            <v>2.3323989372730485</v>
          </cell>
          <cell r="BA241">
            <v>2.3790469160185097</v>
          </cell>
          <cell r="BB241">
            <v>2.42662785433888</v>
          </cell>
          <cell r="BC241">
            <v>2.4751604114256578</v>
          </cell>
          <cell r="BD241">
            <v>2.524663619654171</v>
          </cell>
          <cell r="BE241">
            <v>2.5751568920472545</v>
          </cell>
          <cell r="BF241">
            <v>2.6266600298881997</v>
          </cell>
          <cell r="BG241">
            <v>2.6791932304859638</v>
          </cell>
          <cell r="BH241">
            <v>2.7327770950956833</v>
          </cell>
          <cell r="BI241">
            <v>2.7874326369975972</v>
          </cell>
        </row>
        <row r="242">
          <cell r="Y242">
            <v>496.83233250215335</v>
          </cell>
          <cell r="Z242">
            <v>510.74363781221365</v>
          </cell>
          <cell r="AA242">
            <v>516.36181782814788</v>
          </cell>
          <cell r="AB242">
            <v>528.18595677883832</v>
          </cell>
          <cell r="AC242">
            <v>536.56329077601788</v>
          </cell>
          <cell r="AD242">
            <v>554.25550255617964</v>
          </cell>
          <cell r="AE242">
            <v>573.64066824022848</v>
          </cell>
          <cell r="AF242">
            <v>3.4651109653313759</v>
          </cell>
          <cell r="AG242">
            <v>1.9828836021058813</v>
          </cell>
          <cell r="AH242">
            <v>0.88697118875496572</v>
          </cell>
          <cell r="AI242">
            <v>0.98682545709342684</v>
          </cell>
          <cell r="AJ242">
            <v>0.77124557346284106</v>
          </cell>
          <cell r="AK242">
            <v>0.78299279358203422</v>
          </cell>
          <cell r="AL242" t="e">
            <v>#REF!</v>
          </cell>
          <cell r="AM242" t="e">
            <v>#REF!</v>
          </cell>
          <cell r="AN242" t="e">
            <v>#REF!</v>
          </cell>
          <cell r="AO242" t="e">
            <v>#REF!</v>
          </cell>
          <cell r="AP242" t="e">
            <v>#REF!</v>
          </cell>
          <cell r="AR242">
            <v>7.8008447341311413</v>
          </cell>
          <cell r="AS242">
            <v>7.8008447341311413</v>
          </cell>
          <cell r="AT242">
            <v>7.8008447341311413</v>
          </cell>
          <cell r="AU242">
            <v>7.8008447341311413</v>
          </cell>
          <cell r="AV242">
            <v>7.8008447341311413</v>
          </cell>
          <cell r="AW242">
            <v>7.8008447341311413</v>
          </cell>
          <cell r="AX242">
            <v>7.8008447341311413</v>
          </cell>
          <cell r="AY242">
            <v>7.8008447341311413</v>
          </cell>
          <cell r="AZ242">
            <v>7.8008447341311413</v>
          </cell>
          <cell r="BA242">
            <v>7.8008447341311413</v>
          </cell>
          <cell r="BB242">
            <v>7.8008447341311413</v>
          </cell>
          <cell r="BC242">
            <v>7.8008447341311413</v>
          </cell>
          <cell r="BD242">
            <v>7.8008447341311413</v>
          </cell>
          <cell r="BE242">
            <v>7.8008447341311413</v>
          </cell>
          <cell r="BF242">
            <v>7.8008447341311413</v>
          </cell>
          <cell r="BG242">
            <v>7.8008447341311413</v>
          </cell>
          <cell r="BH242">
            <v>7.8008447341311413</v>
          </cell>
          <cell r="BI242">
            <v>7.8008447341311413</v>
          </cell>
        </row>
        <row r="243">
          <cell r="Y243">
            <v>169.85144597855836</v>
          </cell>
          <cell r="Z243">
            <v>179.0234240614005</v>
          </cell>
          <cell r="AA243">
            <v>182.42486911856707</v>
          </cell>
          <cell r="AB243">
            <v>188.80183855686005</v>
          </cell>
          <cell r="AC243">
            <v>196.15966405369616</v>
          </cell>
          <cell r="AD243">
            <v>203.4138173717393</v>
          </cell>
          <cell r="AE243">
            <v>208.49021726530702</v>
          </cell>
          <cell r="AF243">
            <v>19.285456611114078</v>
          </cell>
          <cell r="AG243">
            <v>7.8390813318833654</v>
          </cell>
          <cell r="AH243">
            <v>8.4412593093751802</v>
          </cell>
          <cell r="AI243">
            <v>8.8255160456766255</v>
          </cell>
          <cell r="AJ243">
            <v>9.3168389895155403</v>
          </cell>
          <cell r="AK243">
            <v>9.8108149426461857</v>
          </cell>
          <cell r="AL243" t="e">
            <v>#REF!</v>
          </cell>
          <cell r="AM243" t="e">
            <v>#REF!</v>
          </cell>
          <cell r="AN243" t="e">
            <v>#REF!</v>
          </cell>
          <cell r="AO243" t="e">
            <v>#REF!</v>
          </cell>
          <cell r="AP243" t="e">
            <v>#REF!</v>
          </cell>
          <cell r="AR243">
            <v>1.9709498469205404</v>
          </cell>
          <cell r="AS243">
            <v>2.0103688438589513</v>
          </cell>
          <cell r="AT243">
            <v>2.0505762207361302</v>
          </cell>
          <cell r="AU243">
            <v>2.0915877451508527</v>
          </cell>
          <cell r="AV243">
            <v>2.1334195000538698</v>
          </cell>
          <cell r="AW243">
            <v>2.1760878900549474</v>
          </cell>
          <cell r="AX243">
            <v>2.2196096478560463</v>
          </cell>
          <cell r="AY243">
            <v>2.2640018408131675</v>
          </cell>
          <cell r="AZ243">
            <v>2.3092818776294308</v>
          </cell>
          <cell r="BA243">
            <v>2.3554675151820197</v>
          </cell>
          <cell r="BB243">
            <v>2.4025768654856603</v>
          </cell>
          <cell r="BC243">
            <v>2.4506284027953735</v>
          </cell>
          <cell r="BD243">
            <v>2.499640970851281</v>
          </cell>
          <cell r="BE243">
            <v>2.5496337902683068</v>
          </cell>
          <cell r="BF243">
            <v>2.6006264660736731</v>
          </cell>
          <cell r="BG243">
            <v>2.6526389953951468</v>
          </cell>
          <cell r="BH243">
            <v>2.7056917753030496</v>
          </cell>
          <cell r="BI243">
            <v>2.7598056108091105</v>
          </cell>
        </row>
        <row r="244">
          <cell r="Y244">
            <v>4.2</v>
          </cell>
          <cell r="Z244">
            <v>4.6191644910206602</v>
          </cell>
          <cell r="AA244">
            <v>4.7577394257512795</v>
          </cell>
          <cell r="AB244">
            <v>4.8858091622858444</v>
          </cell>
          <cell r="AC244">
            <v>5.0271217965181112</v>
          </cell>
          <cell r="AD244">
            <v>5.1022207423223636</v>
          </cell>
          <cell r="AE244">
            <v>5.1784321160107414</v>
          </cell>
          <cell r="AF244">
            <v>0.21840925001241152</v>
          </cell>
          <cell r="AG244">
            <v>0.2382069022195609</v>
          </cell>
          <cell r="AH244">
            <v>0.2592654540991346</v>
          </cell>
          <cell r="AI244">
            <v>0.28407710642263201</v>
          </cell>
          <cell r="AJ244">
            <v>0.30818862368725297</v>
          </cell>
          <cell r="AK244">
            <v>0.33363347404264498</v>
          </cell>
          <cell r="AL244" t="e">
            <v>#REF!</v>
          </cell>
          <cell r="AM244" t="e">
            <v>#REF!</v>
          </cell>
          <cell r="AN244" t="e">
            <v>#REF!</v>
          </cell>
          <cell r="AO244" t="e">
            <v>#REF!</v>
          </cell>
          <cell r="AP244" t="e">
            <v>#REF!</v>
          </cell>
          <cell r="AR244">
            <v>0.27256702917581299</v>
          </cell>
          <cell r="AS244">
            <v>0.27801836975932925</v>
          </cell>
          <cell r="AT244">
            <v>0.28357873715451587</v>
          </cell>
          <cell r="AU244">
            <v>0.28925031189760619</v>
          </cell>
          <cell r="AV244">
            <v>0.29503531813555833</v>
          </cell>
          <cell r="AW244">
            <v>0.30093602449826951</v>
          </cell>
          <cell r="AX244">
            <v>0.30695474498823488</v>
          </cell>
          <cell r="AY244">
            <v>0.3130938398879996</v>
          </cell>
          <cell r="AZ244">
            <v>0.31935571668575963</v>
          </cell>
          <cell r="BA244">
            <v>0.32574283101947482</v>
          </cell>
          <cell r="BB244">
            <v>0.3322576876398643</v>
          </cell>
          <cell r="BC244">
            <v>0.33890284139266158</v>
          </cell>
          <cell r="BD244">
            <v>0.34568089822051484</v>
          </cell>
          <cell r="BE244">
            <v>0.35259451618492516</v>
          </cell>
          <cell r="BF244">
            <v>0.35964640650862367</v>
          </cell>
          <cell r="BG244">
            <v>0.36683933463879614</v>
          </cell>
          <cell r="BH244">
            <v>0.37417612133157208</v>
          </cell>
          <cell r="BI244">
            <v>0.38165964375820355</v>
          </cell>
        </row>
        <row r="245">
          <cell r="Y245">
            <v>558.16999553323978</v>
          </cell>
          <cell r="Z245">
            <v>586.07849530990177</v>
          </cell>
          <cell r="AA245">
            <v>600.73045769264922</v>
          </cell>
          <cell r="AB245">
            <v>617.50465599734537</v>
          </cell>
          <cell r="AC245">
            <v>636.60573751987818</v>
          </cell>
          <cell r="AD245">
            <v>656.32102123600794</v>
          </cell>
          <cell r="AE245">
            <v>677.30321526099101</v>
          </cell>
          <cell r="AF245">
            <v>44.340676445563574</v>
          </cell>
          <cell r="AG245">
            <v>30.980797043227252</v>
          </cell>
          <cell r="AH245">
            <v>29.946357860250878</v>
          </cell>
          <cell r="AI245">
            <v>30.176462736238811</v>
          </cell>
          <cell r="AJ245">
            <v>29.632721876394466</v>
          </cell>
          <cell r="AK245">
            <v>29.885129244099094</v>
          </cell>
          <cell r="AL245" t="e">
            <v>#REF!</v>
          </cell>
          <cell r="AM245" t="e">
            <v>#REF!</v>
          </cell>
          <cell r="AN245" t="e">
            <v>#REF!</v>
          </cell>
          <cell r="AO245" t="e">
            <v>#REF!</v>
          </cell>
          <cell r="AP245" t="e">
            <v>#REF!</v>
          </cell>
          <cell r="AR245">
            <v>2.5559084912343706</v>
          </cell>
          <cell r="AS245">
            <v>2.607026661059058</v>
          </cell>
          <cell r="AT245">
            <v>2.6591671942802391</v>
          </cell>
          <cell r="AU245">
            <v>2.7123505381658437</v>
          </cell>
          <cell r="AV245">
            <v>2.7665975489291608</v>
          </cell>
          <cell r="AW245">
            <v>2.821929499907744</v>
          </cell>
          <cell r="AX245">
            <v>2.8783680899058988</v>
          </cell>
          <cell r="AY245">
            <v>2.9359354517040166</v>
          </cell>
          <cell r="AZ245">
            <v>2.9946541607380968</v>
          </cell>
          <cell r="BA245">
            <v>3.0545472439528587</v>
          </cell>
          <cell r="BB245">
            <v>3.115638188831916</v>
          </cell>
          <cell r="BC245">
            <v>3.1779509526085543</v>
          </cell>
          <cell r="BD245">
            <v>3.2415099716607254</v>
          </cell>
          <cell r="BE245">
            <v>3.30634017109394</v>
          </cell>
          <cell r="BF245">
            <v>3.3724669745158189</v>
          </cell>
          <cell r="BG245">
            <v>3.4399163140061355</v>
          </cell>
          <cell r="BH245">
            <v>3.5087146402862581</v>
          </cell>
          <cell r="BI245">
            <v>3.5788889330919833</v>
          </cell>
        </row>
        <row r="246">
          <cell r="Y246">
            <v>820.30555400377796</v>
          </cell>
          <cell r="Z246">
            <v>849.83655394791401</v>
          </cell>
          <cell r="AA246">
            <v>875.33165056635153</v>
          </cell>
          <cell r="AB246">
            <v>890.97809851083503</v>
          </cell>
          <cell r="AC246">
            <v>911.37635670847237</v>
          </cell>
          <cell r="AD246">
            <v>951.47168362073614</v>
          </cell>
          <cell r="AE246">
            <v>994.28245161110522</v>
          </cell>
          <cell r="AF246">
            <v>33.51368362298669</v>
          </cell>
          <cell r="AG246">
            <v>38.759714013170054</v>
          </cell>
          <cell r="AH246">
            <v>41.99087345615547</v>
          </cell>
          <cell r="AI246">
            <v>43.830129175518579</v>
          </cell>
          <cell r="AJ246">
            <v>46.498170864621969</v>
          </cell>
          <cell r="AK246">
            <v>50.206730018871831</v>
          </cell>
          <cell r="AL246" t="e">
            <v>#REF!</v>
          </cell>
          <cell r="AM246" t="e">
            <v>#REF!</v>
          </cell>
          <cell r="AN246" t="e">
            <v>#REF!</v>
          </cell>
          <cell r="AO246" t="e">
            <v>#REF!</v>
          </cell>
          <cell r="AP246" t="e">
            <v>#REF!</v>
          </cell>
          <cell r="AR246">
            <v>3.0352589215630927</v>
          </cell>
          <cell r="AS246">
            <v>3.0959640999943545</v>
          </cell>
          <cell r="AT246">
            <v>3.1578833819942416</v>
          </cell>
          <cell r="AU246">
            <v>3.2210410496341266</v>
          </cell>
          <cell r="AV246">
            <v>3.2854618706268091</v>
          </cell>
          <cell r="AW246">
            <v>3.3511711080393454</v>
          </cell>
          <cell r="AX246">
            <v>3.4181945302001324</v>
          </cell>
          <cell r="AY246">
            <v>3.4865584208041351</v>
          </cell>
          <cell r="AZ246">
            <v>3.556289589220218</v>
          </cell>
          <cell r="BA246">
            <v>3.6274153810046226</v>
          </cell>
          <cell r="BB246">
            <v>3.6999636886247149</v>
          </cell>
          <cell r="BC246">
            <v>3.7739629623972091</v>
          </cell>
          <cell r="BD246">
            <v>3.8494422216451532</v>
          </cell>
          <cell r="BE246">
            <v>3.9264310660780564</v>
          </cell>
          <cell r="BF246">
            <v>4.0049596873996176</v>
          </cell>
          <cell r="BG246">
            <v>4.0850588811476101</v>
          </cell>
          <cell r="BH246">
            <v>4.1667600587705627</v>
          </cell>
          <cell r="BI246">
            <v>4.250095259945974</v>
          </cell>
        </row>
        <row r="247">
          <cell r="Y247">
            <v>653.6588003529464</v>
          </cell>
          <cell r="Z247">
            <v>702.02955157906445</v>
          </cell>
          <cell r="AA247">
            <v>735.72697005485952</v>
          </cell>
          <cell r="AB247">
            <v>776.230899493876</v>
          </cell>
          <cell r="AC247">
            <v>815.84106664401088</v>
          </cell>
          <cell r="AD247">
            <v>853.36819429132629</v>
          </cell>
          <cell r="AE247">
            <v>893.47486774387096</v>
          </cell>
          <cell r="AF247">
            <v>36.985554037239744</v>
          </cell>
          <cell r="AG247">
            <v>41.564283905635769</v>
          </cell>
          <cell r="AH247">
            <v>46.055063009363977</v>
          </cell>
          <cell r="AI247">
            <v>49.257843803896293</v>
          </cell>
          <cell r="AJ247">
            <v>53.198402226909636</v>
          </cell>
          <cell r="AK247">
            <v>56.964116396113674</v>
          </cell>
          <cell r="AL247" t="e">
            <v>#REF!</v>
          </cell>
          <cell r="AM247" t="e">
            <v>#REF!</v>
          </cell>
          <cell r="AN247" t="e">
            <v>#REF!</v>
          </cell>
          <cell r="AO247" t="e">
            <v>#REF!</v>
          </cell>
          <cell r="AP247" t="e">
            <v>#REF!</v>
          </cell>
          <cell r="AR247">
            <v>2.9631747768844696</v>
          </cell>
          <cell r="AS247">
            <v>3.0224382724221592</v>
          </cell>
          <cell r="AT247">
            <v>3.0828870378706026</v>
          </cell>
          <cell r="AU247">
            <v>3.1445447786280147</v>
          </cell>
          <cell r="AV247">
            <v>3.2074356742005752</v>
          </cell>
          <cell r="AW247">
            <v>3.2715843876845869</v>
          </cell>
          <cell r="AX247">
            <v>3.3370160754382789</v>
          </cell>
          <cell r="AY247">
            <v>3.4037563969470446</v>
          </cell>
          <cell r="AZ247">
            <v>3.4718315248859857</v>
          </cell>
          <cell r="BA247">
            <v>3.5412681553837055</v>
          </cell>
          <cell r="BB247">
            <v>3.6120935184913798</v>
          </cell>
          <cell r="BC247">
            <v>3.6843353888612076</v>
          </cell>
          <cell r="BD247">
            <v>3.7580220966384319</v>
          </cell>
          <cell r="BE247">
            <v>3.8331825385712004</v>
          </cell>
          <cell r="BF247">
            <v>3.9098461893426246</v>
          </cell>
          <cell r="BG247">
            <v>3.9880431131294771</v>
          </cell>
          <cell r="BH247">
            <v>4.0678039753920672</v>
          </cell>
          <cell r="BI247">
            <v>4.1491600548999088</v>
          </cell>
        </row>
        <row r="248">
          <cell r="Y248">
            <v>1806.7514390135939</v>
          </cell>
          <cell r="Z248">
            <v>2018.1413573781842</v>
          </cell>
          <cell r="AA248">
            <v>2159.4112523946574</v>
          </cell>
          <cell r="AB248">
            <v>2332.5382565568093</v>
          </cell>
          <cell r="AC248">
            <v>2533.5963257962649</v>
          </cell>
          <cell r="AD248">
            <v>2756.7516109818534</v>
          </cell>
          <cell r="AE248">
            <v>3005.0806394647925</v>
          </cell>
          <cell r="AF248">
            <v>86.964292248861128</v>
          </cell>
          <cell r="AG248">
            <v>97.683054608892789</v>
          </cell>
          <cell r="AH248">
            <v>109.43084321808868</v>
          </cell>
          <cell r="AI248">
            <v>116.56516967784086</v>
          </cell>
          <cell r="AJ248">
            <v>127.5860707105401</v>
          </cell>
          <cell r="AK248">
            <v>137.84756727670057</v>
          </cell>
          <cell r="AL248" t="e">
            <v>#REF!</v>
          </cell>
          <cell r="AM248" t="e">
            <v>#REF!</v>
          </cell>
          <cell r="AN248" t="e">
            <v>#REF!</v>
          </cell>
          <cell r="AO248" t="e">
            <v>#REF!</v>
          </cell>
          <cell r="AP248" t="e">
            <v>#REF!</v>
          </cell>
          <cell r="AR248">
            <v>3.0501431141168038</v>
          </cell>
          <cell r="AS248">
            <v>3.1111459763991398</v>
          </cell>
          <cell r="AT248">
            <v>3.1733688959271227</v>
          </cell>
          <cell r="AU248">
            <v>3.2368362738456651</v>
          </cell>
          <cell r="AV248">
            <v>3.3015729993225786</v>
          </cell>
          <cell r="AW248">
            <v>3.3676044593090304</v>
          </cell>
          <cell r="AX248">
            <v>3.4349565484952111</v>
          </cell>
          <cell r="AY248">
            <v>3.5036556794651155</v>
          </cell>
          <cell r="AZ248">
            <v>3.5737287930544177</v>
          </cell>
          <cell r="BA248">
            <v>3.6452033689155061</v>
          </cell>
          <cell r="BB248">
            <v>3.7181074362938165</v>
          </cell>
          <cell r="BC248">
            <v>3.7924695850196928</v>
          </cell>
          <cell r="BD248">
            <v>3.8683189767200865</v>
          </cell>
          <cell r="BE248">
            <v>3.9456853562544882</v>
          </cell>
          <cell r="BF248">
            <v>4.0245990633795783</v>
          </cell>
          <cell r="BG248">
            <v>4.1050910446471702</v>
          </cell>
          <cell r="BH248">
            <v>4.1871928655401138</v>
          </cell>
          <cell r="BI248">
            <v>4.2709367228509159</v>
          </cell>
        </row>
        <row r="249">
          <cell r="Y249">
            <v>396.91979598081855</v>
          </cell>
          <cell r="Z249">
            <v>408.8273898602431</v>
          </cell>
          <cell r="AA249">
            <v>425.99814023437341</v>
          </cell>
          <cell r="AB249">
            <v>449.02254019876358</v>
          </cell>
          <cell r="AC249">
            <v>475.54509274146562</v>
          </cell>
          <cell r="AD249">
            <v>504.56608527677793</v>
          </cell>
          <cell r="AE249">
            <v>535.86268911306593</v>
          </cell>
          <cell r="AF249">
            <v>20.245313016175473</v>
          </cell>
          <cell r="AG249">
            <v>22.970259489908418</v>
          </cell>
          <cell r="AH249">
            <v>25.002105498325207</v>
          </cell>
          <cell r="AI249">
            <v>27.430770536051686</v>
          </cell>
          <cell r="AJ249">
            <v>29.896285094929155</v>
          </cell>
          <cell r="AK249">
            <v>32.317807206541815</v>
          </cell>
          <cell r="AL249" t="e">
            <v>#REF!</v>
          </cell>
          <cell r="AM249" t="e">
            <v>#REF!</v>
          </cell>
          <cell r="AN249" t="e">
            <v>#REF!</v>
          </cell>
          <cell r="AO249" t="e">
            <v>#REF!</v>
          </cell>
          <cell r="AP249" t="e">
            <v>#REF!</v>
          </cell>
          <cell r="AR249">
            <v>3.1724395660395981</v>
          </cell>
          <cell r="AS249">
            <v>3.2358883573603903</v>
          </cell>
          <cell r="AT249">
            <v>3.3006061245075982</v>
          </cell>
          <cell r="AU249">
            <v>3.3666182469977501</v>
          </cell>
          <cell r="AV249">
            <v>3.4339506119377052</v>
          </cell>
          <cell r="AW249">
            <v>3.5026296241764592</v>
          </cell>
          <cell r="AX249">
            <v>3.5726822166599885</v>
          </cell>
          <cell r="AY249">
            <v>3.6441358609931882</v>
          </cell>
          <cell r="AZ249">
            <v>3.717018578213052</v>
          </cell>
          <cell r="BA249">
            <v>3.791358949777313</v>
          </cell>
          <cell r="BB249">
            <v>3.8671861287728593</v>
          </cell>
          <cell r="BC249">
            <v>3.9445298513483165</v>
          </cell>
          <cell r="BD249">
            <v>4.0234204483752825</v>
          </cell>
          <cell r="BE249">
            <v>4.1038888573427883</v>
          </cell>
          <cell r="BF249">
            <v>4.1859666344896445</v>
          </cell>
          <cell r="BG249">
            <v>4.2696859671794378</v>
          </cell>
          <cell r="BH249">
            <v>4.3550796865230268</v>
          </cell>
          <cell r="BI249">
            <v>4.4421812802534877</v>
          </cell>
        </row>
        <row r="250">
          <cell r="Y250">
            <v>324.28402483758845</v>
          </cell>
          <cell r="Z250">
            <v>341.47107815398061</v>
          </cell>
          <cell r="AA250">
            <v>355.1299212801398</v>
          </cell>
          <cell r="AB250">
            <v>376.46506053548762</v>
          </cell>
          <cell r="AC250">
            <v>403.24113796607423</v>
          </cell>
          <cell r="AD250">
            <v>433.10181951666436</v>
          </cell>
          <cell r="AE250">
            <v>465.60681496536051</v>
          </cell>
          <cell r="AF250">
            <v>35.867345054832313</v>
          </cell>
          <cell r="AG250">
            <v>42.650858915228788</v>
          </cell>
          <cell r="AH250">
            <v>46.905609969230284</v>
          </cell>
          <cell r="AI250">
            <v>53.635576764793889</v>
          </cell>
          <cell r="AJ250">
            <v>61.302348600784327</v>
          </cell>
          <cell r="AK250">
            <v>67.7184072911773</v>
          </cell>
          <cell r="AL250" t="e">
            <v>#REF!</v>
          </cell>
          <cell r="AM250" t="e">
            <v>#REF!</v>
          </cell>
          <cell r="AN250" t="e">
            <v>#REF!</v>
          </cell>
          <cell r="AO250" t="e">
            <v>#REF!</v>
          </cell>
          <cell r="AP250" t="e">
            <v>#REF!</v>
          </cell>
          <cell r="AR250">
            <v>4.2942158563236035</v>
          </cell>
          <cell r="AS250">
            <v>4.3801001734500753</v>
          </cell>
          <cell r="AT250">
            <v>4.4677021769190768</v>
          </cell>
          <cell r="AU250">
            <v>4.5570562204574587</v>
          </cell>
          <cell r="AV250">
            <v>4.6481973448666078</v>
          </cell>
          <cell r="AW250">
            <v>4.7411612917639401</v>
          </cell>
          <cell r="AX250">
            <v>4.8359845175992193</v>
          </cell>
          <cell r="AY250">
            <v>4.932704207951204</v>
          </cell>
          <cell r="AZ250">
            <v>5.0313582921102284</v>
          </cell>
          <cell r="BA250">
            <v>5.1319854579524335</v>
          </cell>
          <cell r="BB250">
            <v>5.2346251671114823</v>
          </cell>
          <cell r="BC250">
            <v>5.3393176704537124</v>
          </cell>
          <cell r="BD250">
            <v>5.4461040238627865</v>
          </cell>
          <cell r="BE250">
            <v>5.5550261043400422</v>
          </cell>
          <cell r="BF250">
            <v>5.6661266264268431</v>
          </cell>
          <cell r="BG250">
            <v>5.77944915895538</v>
          </cell>
          <cell r="BH250">
            <v>5.8950381421344877</v>
          </cell>
          <cell r="BI250">
            <v>6.0129389049771778</v>
          </cell>
        </row>
        <row r="251">
          <cell r="Y251">
            <v>256.41998245933939</v>
          </cell>
          <cell r="Z251">
            <v>237.18848377488894</v>
          </cell>
          <cell r="AA251">
            <v>232.44471409939123</v>
          </cell>
          <cell r="AB251">
            <v>231.22767921517485</v>
          </cell>
          <cell r="AC251">
            <v>234.89508360811158</v>
          </cell>
          <cell r="AD251">
            <v>242.87567217119542</v>
          </cell>
          <cell r="AE251">
            <v>251.37028363459018</v>
          </cell>
          <cell r="AF251">
            <v>4.3772141686263746</v>
          </cell>
          <cell r="AG251">
            <v>4.7632622209323046</v>
          </cell>
          <cell r="AH251">
            <v>5.2564247157068076</v>
          </cell>
          <cell r="AI251">
            <v>5.633671813658224</v>
          </cell>
          <cell r="AJ251">
            <v>6.0135007445910951</v>
          </cell>
          <cell r="AK251">
            <v>6.4062945588961826</v>
          </cell>
          <cell r="AL251" t="e">
            <v>#REF!</v>
          </cell>
          <cell r="AM251" t="e">
            <v>#REF!</v>
          </cell>
          <cell r="AN251" t="e">
            <v>#REF!</v>
          </cell>
          <cell r="AO251" t="e">
            <v>#REF!</v>
          </cell>
          <cell r="AP251" t="e">
            <v>#REF!</v>
          </cell>
          <cell r="AR251">
            <v>6.0602414813269059</v>
          </cell>
          <cell r="AS251">
            <v>6.1814463109534445</v>
          </cell>
          <cell r="AT251">
            <v>6.3050752371725132</v>
          </cell>
          <cell r="AU251">
            <v>6.4311767419159631</v>
          </cell>
          <cell r="AV251">
            <v>6.5598002767542827</v>
          </cell>
          <cell r="AW251">
            <v>6.690996282289368</v>
          </cell>
          <cell r="AX251">
            <v>6.8248162079351555</v>
          </cell>
          <cell r="AY251">
            <v>6.9613125320938591</v>
          </cell>
          <cell r="AZ251">
            <v>7.100538782735736</v>
          </cell>
          <cell r="BA251">
            <v>7.2425495583904507</v>
          </cell>
          <cell r="BB251">
            <v>7.3874005495582598</v>
          </cell>
          <cell r="BC251">
            <v>7.5351485605494251</v>
          </cell>
          <cell r="BD251">
            <v>7.6858515317604139</v>
          </cell>
          <cell r="BE251">
            <v>7.8395685623956224</v>
          </cell>
          <cell r="BF251">
            <v>7.9963599336435349</v>
          </cell>
          <cell r="BG251">
            <v>8.1562871323164057</v>
          </cell>
          <cell r="BH251">
            <v>8.3194128749627332</v>
          </cell>
          <cell r="BI251">
            <v>8.4858011324619884</v>
          </cell>
        </row>
        <row r="252">
          <cell r="Y252">
            <v>1807.5334262544441</v>
          </cell>
          <cell r="Z252">
            <v>1879.8347633046219</v>
          </cell>
          <cell r="AA252">
            <v>1977.5861709964618</v>
          </cell>
          <cell r="AB252">
            <v>2082.4838890483943</v>
          </cell>
          <cell r="AC252">
            <v>2197.1206223637987</v>
          </cell>
          <cell r="AD252">
            <v>2313.593245442351</v>
          </cell>
          <cell r="AE252">
            <v>2438.5538228749624</v>
          </cell>
          <cell r="AF252">
            <v>46.720226944240018</v>
          </cell>
          <cell r="AG252">
            <v>49.729150980236405</v>
          </cell>
          <cell r="AH252">
            <v>53.87608367379886</v>
          </cell>
          <cell r="AI252">
            <v>56.870520299716532</v>
          </cell>
          <cell r="AJ252">
            <v>58.832964017046891</v>
          </cell>
          <cell r="AK252">
            <v>61.520587436870002</v>
          </cell>
          <cell r="AL252" t="e">
            <v>#REF!</v>
          </cell>
          <cell r="AM252" t="e">
            <v>#REF!</v>
          </cell>
          <cell r="AN252" t="e">
            <v>#REF!</v>
          </cell>
          <cell r="AO252" t="e">
            <v>#REF!</v>
          </cell>
          <cell r="AP252" t="e">
            <v>#REF!</v>
          </cell>
          <cell r="AR252">
            <v>4.5218919927725576</v>
          </cell>
          <cell r="AS252">
            <v>4.6123298326280091</v>
          </cell>
          <cell r="AT252">
            <v>4.7045764292805696</v>
          </cell>
          <cell r="AU252">
            <v>4.7986679578661811</v>
          </cell>
          <cell r="AV252">
            <v>4.8946413170235044</v>
          </cell>
          <cell r="AW252">
            <v>4.9925341433639749</v>
          </cell>
          <cell r="AX252">
            <v>5.0923848262312541</v>
          </cell>
          <cell r="AY252">
            <v>5.194232522755879</v>
          </cell>
          <cell r="AZ252">
            <v>5.2981171732109971</v>
          </cell>
          <cell r="BA252">
            <v>5.4040795166752167</v>
          </cell>
          <cell r="BB252">
            <v>5.5121611070087209</v>
          </cell>
          <cell r="BC252">
            <v>5.6224043291488952</v>
          </cell>
          <cell r="BD252">
            <v>5.734852415731873</v>
          </cell>
          <cell r="BE252">
            <v>5.8495494640465102</v>
          </cell>
          <cell r="BF252">
            <v>5.9665404533274407</v>
          </cell>
          <cell r="BG252">
            <v>6.0858712623939892</v>
          </cell>
          <cell r="BH252">
            <v>6.2075886876418691</v>
          </cell>
          <cell r="BI252">
            <v>6.3317404613947064</v>
          </cell>
        </row>
        <row r="253">
          <cell r="Y253">
            <v>238.37982129321796</v>
          </cell>
          <cell r="Z253">
            <v>226.52200618219209</v>
          </cell>
          <cell r="AA253">
            <v>235.5828864294798</v>
          </cell>
          <cell r="AB253">
            <v>245.94853343237693</v>
          </cell>
          <cell r="AC253">
            <v>257.01621743683387</v>
          </cell>
          <cell r="AD253">
            <v>269.09597965636505</v>
          </cell>
          <cell r="AE253">
            <v>282.01258667987059</v>
          </cell>
          <cell r="AF253">
            <v>11.593549393993669</v>
          </cell>
          <cell r="AG253">
            <v>12.828098254318489</v>
          </cell>
          <cell r="AH253">
            <v>14.244385929886144</v>
          </cell>
          <cell r="AI253">
            <v>15.29151611781888</v>
          </cell>
          <cell r="AJ253">
            <v>16.180583199368552</v>
          </cell>
          <cell r="AK253">
            <v>17.005484060132879</v>
          </cell>
          <cell r="AL253" t="e">
            <v>#REF!</v>
          </cell>
          <cell r="AM253" t="e">
            <v>#REF!</v>
          </cell>
          <cell r="AN253" t="e">
            <v>#REF!</v>
          </cell>
          <cell r="AO253" t="e">
            <v>#REF!</v>
          </cell>
          <cell r="AP253" t="e">
            <v>#REF!</v>
          </cell>
          <cell r="AR253">
            <v>3.4680879074882145</v>
          </cell>
          <cell r="AS253">
            <v>3.537449665637979</v>
          </cell>
          <cell r="AT253">
            <v>3.6081986589507387</v>
          </cell>
          <cell r="AU253">
            <v>3.6803626321297536</v>
          </cell>
          <cell r="AV253">
            <v>3.7539698847723488</v>
          </cell>
          <cell r="AW253">
            <v>3.8290492824677957</v>
          </cell>
          <cell r="AX253">
            <v>3.9056302681171515</v>
          </cell>
          <cell r="AY253">
            <v>3.9837428734794944</v>
          </cell>
          <cell r="AZ253">
            <v>4.0634177309490846</v>
          </cell>
          <cell r="BA253">
            <v>4.1446860855680665</v>
          </cell>
          <cell r="BB253">
            <v>4.2275798072794277</v>
          </cell>
          <cell r="BC253">
            <v>4.312131403425016</v>
          </cell>
          <cell r="BD253">
            <v>4.3983740314935167</v>
          </cell>
          <cell r="BE253">
            <v>4.4863415121233867</v>
          </cell>
          <cell r="BF253">
            <v>4.5760683423658541</v>
          </cell>
          <cell r="BG253">
            <v>4.6675897092131713</v>
          </cell>
          <cell r="BH253">
            <v>4.7609415033974347</v>
          </cell>
          <cell r="BI253">
            <v>4.8561603334653833</v>
          </cell>
        </row>
        <row r="254">
          <cell r="Y254">
            <v>1454.7414738190216</v>
          </cell>
          <cell r="Z254">
            <v>1582.0343892623193</v>
          </cell>
          <cell r="AA254">
            <v>1740.2378281885517</v>
          </cell>
          <cell r="AB254">
            <v>1914.2616110074066</v>
          </cell>
          <cell r="AC254">
            <v>2086.5451559980734</v>
          </cell>
          <cell r="AD254">
            <v>2274.3342200379006</v>
          </cell>
          <cell r="AE254">
            <v>2479.0242998413119</v>
          </cell>
          <cell r="AF254">
            <v>18.612919484782907</v>
          </cell>
          <cell r="AG254">
            <v>21.379977167803851</v>
          </cell>
          <cell r="AH254">
            <v>23.906810135509318</v>
          </cell>
          <cell r="AI254">
            <v>26.391141698335225</v>
          </cell>
          <cell r="AJ254">
            <v>28.706386090864353</v>
          </cell>
          <cell r="AK254">
            <v>30.436337675044289</v>
          </cell>
          <cell r="AL254" t="e">
            <v>#REF!</v>
          </cell>
          <cell r="AM254" t="e">
            <v>#REF!</v>
          </cell>
          <cell r="AN254" t="e">
            <v>#REF!</v>
          </cell>
          <cell r="AO254" t="e">
            <v>#REF!</v>
          </cell>
          <cell r="AP254" t="e">
            <v>#REF!</v>
          </cell>
          <cell r="AR254">
            <v>5.824093989287964</v>
          </cell>
          <cell r="AS254">
            <v>5.9405758690737231</v>
          </cell>
          <cell r="AT254">
            <v>6.0593873864551977</v>
          </cell>
          <cell r="AU254">
            <v>6.180575134184302</v>
          </cell>
          <cell r="AV254">
            <v>6.3041866368679882</v>
          </cell>
          <cell r="AW254">
            <v>6.4302703696053483</v>
          </cell>
          <cell r="AX254">
            <v>6.5588757769974553</v>
          </cell>
          <cell r="AY254">
            <v>6.6900532925374048</v>
          </cell>
          <cell r="AZ254">
            <v>6.8238543583881528</v>
          </cell>
          <cell r="BA254">
            <v>6.9603314455559158</v>
          </cell>
          <cell r="BB254">
            <v>7.0995380744670342</v>
          </cell>
          <cell r="BC254">
            <v>7.241528835956375</v>
          </cell>
          <cell r="BD254">
            <v>7.3863594126755023</v>
          </cell>
          <cell r="BE254">
            <v>7.5340866009290126</v>
          </cell>
          <cell r="BF254">
            <v>7.6847683329475931</v>
          </cell>
          <cell r="BG254">
            <v>7.8384636996065451</v>
          </cell>
          <cell r="BH254">
            <v>7.995232973598676</v>
          </cell>
          <cell r="BI254">
            <v>8.15513763307065</v>
          </cell>
        </row>
        <row r="255">
          <cell r="Y255">
            <v>1106.8633126575778</v>
          </cell>
          <cell r="Z255">
            <v>1136.1966441959519</v>
          </cell>
          <cell r="AA255">
            <v>1158.9205770798712</v>
          </cell>
          <cell r="AB255">
            <v>1170.50978285067</v>
          </cell>
          <cell r="AC255">
            <v>1207.9660959018915</v>
          </cell>
          <cell r="AD255">
            <v>1247.8289770666538</v>
          </cell>
          <cell r="AE255">
            <v>1290.2551622869198</v>
          </cell>
          <cell r="AF255">
            <v>34.749449698658324</v>
          </cell>
          <cell r="AG255">
            <v>36.310176041439199</v>
          </cell>
          <cell r="AH255">
            <v>38.761816281527089</v>
          </cell>
          <cell r="AI255">
            <v>40.751392804920513</v>
          </cell>
          <cell r="AJ255">
            <v>42.497070614816352</v>
          </cell>
          <cell r="AK255">
            <v>44.678143920206672</v>
          </cell>
          <cell r="AL255" t="e">
            <v>#REF!</v>
          </cell>
          <cell r="AM255" t="e">
            <v>#REF!</v>
          </cell>
          <cell r="AN255" t="e">
            <v>#REF!</v>
          </cell>
          <cell r="AO255" t="e">
            <v>#REF!</v>
          </cell>
          <cell r="AP255" t="e">
            <v>#REF!</v>
          </cell>
          <cell r="AR255">
            <v>2.6219865812864538</v>
          </cell>
          <cell r="AS255">
            <v>2.6744263129121828</v>
          </cell>
          <cell r="AT255">
            <v>2.7279148391704267</v>
          </cell>
          <cell r="AU255">
            <v>2.7824731359538353</v>
          </cell>
          <cell r="AV255">
            <v>2.8381225986729119</v>
          </cell>
          <cell r="AW255">
            <v>2.8948850506463701</v>
          </cell>
          <cell r="AX255">
            <v>2.9527827516592975</v>
          </cell>
          <cell r="AY255">
            <v>3.0118384066924837</v>
          </cell>
          <cell r="AZ255">
            <v>3.0720751748263333</v>
          </cell>
          <cell r="BA255">
            <v>3.1335166783228598</v>
          </cell>
          <cell r="BB255">
            <v>3.1961870118893172</v>
          </cell>
          <cell r="BC255">
            <v>3.2601107521271038</v>
          </cell>
          <cell r="BD255">
            <v>3.325312967169646</v>
          </cell>
          <cell r="BE255">
            <v>3.3918192265130389</v>
          </cell>
          <cell r="BF255">
            <v>3.4596556110432997</v>
          </cell>
          <cell r="BG255">
            <v>3.5288487232641659</v>
          </cell>
          <cell r="BH255">
            <v>3.5994256977294494</v>
          </cell>
          <cell r="BI255">
            <v>3.6714142116840387</v>
          </cell>
        </row>
        <row r="256">
          <cell r="Y256">
            <v>1567.5846848129866</v>
          </cell>
          <cell r="Z256">
            <v>1717.8499667010312</v>
          </cell>
          <cell r="AA256">
            <v>1836.1616458369363</v>
          </cell>
          <cell r="AB256">
            <v>1951.8210815476132</v>
          </cell>
          <cell r="AC256">
            <v>2075.4101108515183</v>
          </cell>
          <cell r="AD256">
            <v>2207.5184093910061</v>
          </cell>
          <cell r="AE256">
            <v>2363.1356597294421</v>
          </cell>
          <cell r="AF256">
            <v>79.732248299766894</v>
          </cell>
          <cell r="AG256">
            <v>89.434125647012095</v>
          </cell>
          <cell r="AH256">
            <v>98.501548034823116</v>
          </cell>
          <cell r="AI256">
            <v>106.98771014434146</v>
          </cell>
          <cell r="AJ256">
            <v>113.67247729718603</v>
          </cell>
          <cell r="AK256">
            <v>120.81129447013593</v>
          </cell>
          <cell r="AL256" t="e">
            <v>#REF!</v>
          </cell>
          <cell r="AM256" t="e">
            <v>#REF!</v>
          </cell>
          <cell r="AN256" t="e">
            <v>#REF!</v>
          </cell>
          <cell r="AO256" t="e">
            <v>#REF!</v>
          </cell>
          <cell r="AP256" t="e">
            <v>#REF!</v>
          </cell>
          <cell r="AR256">
            <v>0.49666330878179943</v>
          </cell>
          <cell r="AS256">
            <v>0.50659657495743537</v>
          </cell>
          <cell r="AT256">
            <v>0.51672850645658408</v>
          </cell>
          <cell r="AU256">
            <v>0.52706307658571572</v>
          </cell>
          <cell r="AV256">
            <v>0.53760433811743003</v>
          </cell>
          <cell r="AW256">
            <v>0.54835642487977865</v>
          </cell>
          <cell r="AX256">
            <v>0.55932355337737427</v>
          </cell>
          <cell r="AY256">
            <v>0.57051002444492172</v>
          </cell>
          <cell r="AZ256">
            <v>0.58192022493382012</v>
          </cell>
          <cell r="BA256">
            <v>0.59355862943249649</v>
          </cell>
          <cell r="BB256">
            <v>0.60542980202114638</v>
          </cell>
          <cell r="BC256">
            <v>0.61753839806156929</v>
          </cell>
          <cell r="BD256">
            <v>0.62988916602280065</v>
          </cell>
          <cell r="BE256">
            <v>0.64248694934325667</v>
          </cell>
          <cell r="BF256">
            <v>0.65533668833012182</v>
          </cell>
          <cell r="BG256">
            <v>0.66844342209672425</v>
          </cell>
          <cell r="BH256">
            <v>0.68181229053865877</v>
          </cell>
          <cell r="BI256">
            <v>0.69544853634943193</v>
          </cell>
        </row>
        <row r="257">
          <cell r="Y257">
            <v>3920.9383887896388</v>
          </cell>
          <cell r="Z257">
            <v>4502.5562510939453</v>
          </cell>
          <cell r="AA257">
            <v>4742.1555672974764</v>
          </cell>
          <cell r="AB257">
            <v>4984.2217512032585</v>
          </cell>
          <cell r="AC257">
            <v>5241.8114997087096</v>
          </cell>
          <cell r="AD257">
            <v>5525.8922163397119</v>
          </cell>
          <cell r="AE257">
            <v>5831.7405098640966</v>
          </cell>
          <cell r="AF257">
            <v>253.92916490379869</v>
          </cell>
          <cell r="AG257">
            <v>276.6907786533061</v>
          </cell>
          <cell r="AH257">
            <v>299.65004816163275</v>
          </cell>
          <cell r="AI257">
            <v>321.43151888671656</v>
          </cell>
          <cell r="AJ257">
            <v>335.21565867000925</v>
          </cell>
          <cell r="AK257">
            <v>354.87634813294551</v>
          </cell>
          <cell r="AL257" t="e">
            <v>#REF!</v>
          </cell>
          <cell r="AM257" t="e">
            <v>#REF!</v>
          </cell>
          <cell r="AN257" t="e">
            <v>#REF!</v>
          </cell>
          <cell r="AO257" t="e">
            <v>#REF!</v>
          </cell>
          <cell r="AP257" t="e">
            <v>#REF!</v>
          </cell>
          <cell r="AR257">
            <v>32.61121292988657</v>
          </cell>
          <cell r="AS257">
            <v>33.263437188484303</v>
          </cell>
          <cell r="AT257">
            <v>33.92870593225399</v>
          </cell>
          <cell r="AU257">
            <v>34.607280050899071</v>
          </cell>
          <cell r="AV257">
            <v>35.299425651917055</v>
          </cell>
          <cell r="AW257">
            <v>36.005414164955397</v>
          </cell>
          <cell r="AX257">
            <v>36.725522448254509</v>
          </cell>
          <cell r="AY257">
            <v>37.460032897219598</v>
          </cell>
          <cell r="AZ257">
            <v>38.209233555163991</v>
          </cell>
          <cell r="BA257">
            <v>38.97341822626727</v>
          </cell>
          <cell r="BB257">
            <v>39.752886590792613</v>
          </cell>
          <cell r="BC257">
            <v>40.547944322608465</v>
          </cell>
          <cell r="BD257">
            <v>41.358903209060635</v>
          </cell>
          <cell r="BE257">
            <v>42.186081273241847</v>
          </cell>
          <cell r="BF257">
            <v>43.029802898706684</v>
          </cell>
          <cell r="BG257">
            <v>43.890398956680819</v>
          </cell>
          <cell r="BH257">
            <v>44.768206935814433</v>
          </cell>
          <cell r="BI257">
            <v>45.663571074530722</v>
          </cell>
        </row>
        <row r="258">
          <cell r="Y258">
            <v>133.66592608149202</v>
          </cell>
          <cell r="Z258">
            <v>165.20119899549024</v>
          </cell>
          <cell r="AA258">
            <v>174.12206374124662</v>
          </cell>
          <cell r="AB258">
            <v>184.56938756572151</v>
          </cell>
          <cell r="AC258">
            <v>193.79785694400758</v>
          </cell>
          <cell r="AD258">
            <v>205.42572836064807</v>
          </cell>
          <cell r="AE258">
            <v>217.75127206228692</v>
          </cell>
          <cell r="AF258">
            <v>8.1140665271678056</v>
          </cell>
          <cell r="AG258">
            <v>9.2228331234312666</v>
          </cell>
          <cell r="AH258">
            <v>10.173826674037315</v>
          </cell>
          <cell r="AI258">
            <v>11.000700603941528</v>
          </cell>
          <cell r="AJ258">
            <v>11.633360345654804</v>
          </cell>
          <cell r="AK258">
            <v>12.200477228704269</v>
          </cell>
          <cell r="AL258" t="e">
            <v>#REF!</v>
          </cell>
          <cell r="AM258" t="e">
            <v>#REF!</v>
          </cell>
          <cell r="AN258" t="e">
            <v>#REF!</v>
          </cell>
          <cell r="AO258" t="e">
            <v>#REF!</v>
          </cell>
          <cell r="AP258" t="e">
            <v>#REF!</v>
          </cell>
          <cell r="AR258">
            <v>7.2272592008065351</v>
          </cell>
          <cell r="AS258">
            <v>7.3718043848226662</v>
          </cell>
          <cell r="AT258">
            <v>7.5192404725191198</v>
          </cell>
          <cell r="AU258">
            <v>7.6696252819695019</v>
          </cell>
          <cell r="AV258">
            <v>7.823017787608892</v>
          </cell>
          <cell r="AW258">
            <v>7.97947814336107</v>
          </cell>
          <cell r="AX258">
            <v>8.1390677062282908</v>
          </cell>
          <cell r="AY258">
            <v>8.3018490603528576</v>
          </cell>
          <cell r="AZ258">
            <v>8.4678860415599146</v>
          </cell>
          <cell r="BA258">
            <v>8.6372437623911136</v>
          </cell>
          <cell r="BB258">
            <v>8.809988637638936</v>
          </cell>
          <cell r="BC258">
            <v>8.9861884103917156</v>
          </cell>
          <cell r="BD258">
            <v>9.1659121785995499</v>
          </cell>
          <cell r="BE258">
            <v>9.3492304221715408</v>
          </cell>
          <cell r="BF258">
            <v>9.5362150306149722</v>
          </cell>
          <cell r="BG258">
            <v>9.7269393312272712</v>
          </cell>
          <cell r="BH258">
            <v>9.9214781178518159</v>
          </cell>
          <cell r="BI258">
            <v>10.119907680208852</v>
          </cell>
        </row>
        <row r="259">
          <cell r="Y259">
            <v>786.25921376206281</v>
          </cell>
          <cell r="Z259">
            <v>834.00259384669255</v>
          </cell>
          <cell r="AA259">
            <v>875.70272353902726</v>
          </cell>
          <cell r="AB259">
            <v>919.48785971597886</v>
          </cell>
          <cell r="AC259">
            <v>956.26737410461794</v>
          </cell>
          <cell r="AD259">
            <v>994.51806906880267</v>
          </cell>
          <cell r="AE259">
            <v>1034.2987918315548</v>
          </cell>
          <cell r="AF259">
            <v>0.92261485771780705</v>
          </cell>
          <cell r="AG259">
            <v>1.0813860081852658</v>
          </cell>
          <cell r="AH259">
            <v>1.2280300039058003</v>
          </cell>
          <cell r="AI259">
            <v>1.32237761905423</v>
          </cell>
          <cell r="AJ259">
            <v>1.3998647969871911</v>
          </cell>
          <cell r="AK259">
            <v>1.4190295583739219</v>
          </cell>
          <cell r="AL259" t="e">
            <v>#REF!</v>
          </cell>
          <cell r="AM259" t="e">
            <v>#REF!</v>
          </cell>
          <cell r="AN259" t="e">
            <v>#REF!</v>
          </cell>
          <cell r="AO259" t="e">
            <v>#REF!</v>
          </cell>
          <cell r="AP259" t="e">
            <v>#REF!</v>
          </cell>
          <cell r="AR259">
            <v>2.9415488738358175</v>
          </cell>
          <cell r="AS259">
            <v>3.0003798513125339</v>
          </cell>
          <cell r="AT259">
            <v>3.0603874483387847</v>
          </cell>
          <cell r="AU259">
            <v>3.1215951973055605</v>
          </cell>
          <cell r="AV259">
            <v>3.1840271012516719</v>
          </cell>
          <cell r="AW259">
            <v>3.2477076432767054</v>
          </cell>
          <cell r="AX259">
            <v>3.3126617961422395</v>
          </cell>
          <cell r="AY259">
            <v>3.3789150320650845</v>
          </cell>
          <cell r="AZ259">
            <v>3.4464933327063862</v>
          </cell>
          <cell r="BA259">
            <v>3.5154231993605141</v>
          </cell>
          <cell r="BB259">
            <v>3.5857316633477243</v>
          </cell>
          <cell r="BC259">
            <v>3.6574462966146788</v>
          </cell>
          <cell r="BD259">
            <v>3.7305952225469725</v>
          </cell>
          <cell r="BE259">
            <v>3.805207126997912</v>
          </cell>
          <cell r="BF259">
            <v>3.8813112695378704</v>
          </cell>
          <cell r="BG259">
            <v>3.958937494928628</v>
          </cell>
          <cell r="BH259">
            <v>4.0381162448272008</v>
          </cell>
          <cell r="BI259">
            <v>4.1188785697237451</v>
          </cell>
        </row>
        <row r="260">
          <cell r="Y260">
            <v>422.2974887072686</v>
          </cell>
          <cell r="Z260">
            <v>414.16959864639796</v>
          </cell>
          <cell r="AA260">
            <v>447.30316653810979</v>
          </cell>
          <cell r="AB260">
            <v>483.08741986115854</v>
          </cell>
          <cell r="AC260">
            <v>516.90353925143972</v>
          </cell>
          <cell r="AD260">
            <v>553.08678699904033</v>
          </cell>
          <cell r="AE260">
            <v>591.80286208897314</v>
          </cell>
          <cell r="AF260">
            <v>9.0502947789523613</v>
          </cell>
          <cell r="AG260">
            <v>10.565851201110149</v>
          </cell>
          <cell r="AH260">
            <v>11.905018633522984</v>
          </cell>
          <cell r="AI260">
            <v>12.954963049824238</v>
          </cell>
          <cell r="AJ260">
            <v>13.729143804414356</v>
          </cell>
          <cell r="AK260">
            <v>14.278181862474327</v>
          </cell>
          <cell r="AL260" t="e">
            <v>#REF!</v>
          </cell>
          <cell r="AM260" t="e">
            <v>#REF!</v>
          </cell>
          <cell r="AN260" t="e">
            <v>#REF!</v>
          </cell>
          <cell r="AO260" t="e">
            <v>#REF!</v>
          </cell>
          <cell r="AP260" t="e">
            <v>#REF!</v>
          </cell>
          <cell r="AR260">
            <v>0.74307864342814867</v>
          </cell>
          <cell r="AS260">
            <v>0.7579402162967116</v>
          </cell>
          <cell r="AT260">
            <v>0.77309902062264579</v>
          </cell>
          <cell r="AU260">
            <v>0.78856100103509874</v>
          </cell>
          <cell r="AV260">
            <v>0.80433222105580071</v>
          </cell>
          <cell r="AW260">
            <v>0.82041886547691678</v>
          </cell>
          <cell r="AX260">
            <v>0.83682724278645515</v>
          </cell>
          <cell r="AY260">
            <v>0.85356378764218421</v>
          </cell>
          <cell r="AZ260">
            <v>0.87063506339502794</v>
          </cell>
          <cell r="BA260">
            <v>0.88804776466292856</v>
          </cell>
          <cell r="BB260">
            <v>0.90580871995618717</v>
          </cell>
          <cell r="BC260">
            <v>0.92392489435531089</v>
          </cell>
          <cell r="BD260">
            <v>0.94240339224241709</v>
          </cell>
          <cell r="BE260">
            <v>0.96125146008726547</v>
          </cell>
          <cell r="BF260">
            <v>0.98047648928901077</v>
          </cell>
          <cell r="BG260">
            <v>1.0000860190747909</v>
          </cell>
          <cell r="BH260">
            <v>1.0200877394562866</v>
          </cell>
          <cell r="BI260">
            <v>1.0404894942454124</v>
          </cell>
        </row>
        <row r="261">
          <cell r="Y261">
            <v>1299.6451110609175</v>
          </cell>
          <cell r="Z261">
            <v>1419.2393340977217</v>
          </cell>
          <cell r="AA261">
            <v>1504.3936941435848</v>
          </cell>
          <cell r="AB261">
            <v>1594.6573157922001</v>
          </cell>
          <cell r="AC261">
            <v>1674.3901815818103</v>
          </cell>
          <cell r="AD261">
            <v>1758.1096906609005</v>
          </cell>
          <cell r="AE261">
            <v>1846.0151751939457</v>
          </cell>
          <cell r="AF261">
            <v>28.366971854524596</v>
          </cell>
          <cell r="AG261">
            <v>31.165491840933402</v>
          </cell>
          <cell r="AH261">
            <v>35.302796556682409</v>
          </cell>
          <cell r="AI261">
            <v>37.871361298151321</v>
          </cell>
          <cell r="AJ261">
            <v>40.318269535206888</v>
          </cell>
          <cell r="AK261">
            <v>41.433935601558709</v>
          </cell>
          <cell r="AL261" t="e">
            <v>#REF!</v>
          </cell>
          <cell r="AM261" t="e">
            <v>#REF!</v>
          </cell>
          <cell r="AN261" t="e">
            <v>#REF!</v>
          </cell>
          <cell r="AO261" t="e">
            <v>#REF!</v>
          </cell>
          <cell r="AP261" t="e">
            <v>#REF!</v>
          </cell>
          <cell r="AR261">
            <v>8.8850444441020642</v>
          </cell>
          <cell r="AS261">
            <v>9.0627453329841057</v>
          </cell>
          <cell r="AT261">
            <v>9.2440002396437873</v>
          </cell>
          <cell r="AU261">
            <v>9.4288802444366624</v>
          </cell>
          <cell r="AV261">
            <v>9.6174578493253957</v>
          </cell>
          <cell r="AW261">
            <v>9.8098070063119032</v>
          </cell>
          <cell r="AX261">
            <v>10.006003146438141</v>
          </cell>
          <cell r="AY261">
            <v>10.206123209366904</v>
          </cell>
          <cell r="AZ261">
            <v>10.410245673554243</v>
          </cell>
          <cell r="BA261">
            <v>10.618450587025329</v>
          </cell>
          <cell r="BB261">
            <v>10.830819598765835</v>
          </cell>
          <cell r="BC261">
            <v>11.047435990741151</v>
          </cell>
          <cell r="BD261">
            <v>11.268384710555974</v>
          </cell>
          <cell r="BE261">
            <v>11.493752404767093</v>
          </cell>
          <cell r="BF261">
            <v>11.723627452862436</v>
          </cell>
          <cell r="BG261">
            <v>11.958100001919686</v>
          </cell>
          <cell r="BH261">
            <v>12.19726200195808</v>
          </cell>
          <cell r="BI261">
            <v>12.441207241997242</v>
          </cell>
        </row>
        <row r="262">
          <cell r="Y262">
            <v>280.44734179922801</v>
          </cell>
          <cell r="Z262">
            <v>283.1222986465678</v>
          </cell>
          <cell r="AA262">
            <v>302.94085955182754</v>
          </cell>
          <cell r="AB262">
            <v>324.14671972045545</v>
          </cell>
          <cell r="AC262">
            <v>343.59552290368288</v>
          </cell>
          <cell r="AD262">
            <v>364.21125427790383</v>
          </cell>
          <cell r="AE262">
            <v>386.06392953457811</v>
          </cell>
          <cell r="AF262">
            <v>20.941749802534762</v>
          </cell>
          <cell r="AG262">
            <v>23.143512817894067</v>
          </cell>
          <cell r="AH262">
            <v>26.579682757603571</v>
          </cell>
          <cell r="AI262">
            <v>28.15545314503288</v>
          </cell>
          <cell r="AJ262">
            <v>30.518894989990116</v>
          </cell>
          <cell r="AK262">
            <v>32.735101048601045</v>
          </cell>
          <cell r="AL262" t="e">
            <v>#REF!</v>
          </cell>
          <cell r="AM262" t="e">
            <v>#REF!</v>
          </cell>
          <cell r="AN262" t="e">
            <v>#REF!</v>
          </cell>
          <cell r="AO262" t="e">
            <v>#REF!</v>
          </cell>
          <cell r="AP262" t="e">
            <v>#REF!</v>
          </cell>
          <cell r="AR262">
            <v>2.4696259927089108</v>
          </cell>
          <cell r="AS262">
            <v>2.5190185125630893</v>
          </cell>
          <cell r="AT262">
            <v>2.569398882814351</v>
          </cell>
          <cell r="AU262">
            <v>2.6207868604706381</v>
          </cell>
          <cell r="AV262">
            <v>2.6732025976800511</v>
          </cell>
          <cell r="AW262">
            <v>2.726666649633652</v>
          </cell>
          <cell r="AX262">
            <v>2.7811999826263252</v>
          </cell>
          <cell r="AY262">
            <v>2.8368239822788519</v>
          </cell>
          <cell r="AZ262">
            <v>2.8935604619244288</v>
          </cell>
          <cell r="BA262">
            <v>2.9514316711629176</v>
          </cell>
          <cell r="BB262">
            <v>3.010460304586176</v>
          </cell>
          <cell r="BC262">
            <v>3.0706695106778996</v>
          </cell>
          <cell r="BD262">
            <v>3.1320829008914575</v>
          </cell>
          <cell r="BE262">
            <v>3.1947245589092867</v>
          </cell>
          <cell r="BF262">
            <v>3.2586190500874723</v>
          </cell>
          <cell r="BG262">
            <v>3.323791431089222</v>
          </cell>
          <cell r="BH262">
            <v>3.3902672597110066</v>
          </cell>
          <cell r="BI262">
            <v>3.4580726049052268</v>
          </cell>
        </row>
        <row r="263">
          <cell r="AR263">
            <v>0</v>
          </cell>
          <cell r="AS263">
            <v>2.5374561306290095</v>
          </cell>
          <cell r="AT263">
            <v>2.6072262620981528</v>
          </cell>
          <cell r="AU263">
            <v>2.5734827451661433</v>
          </cell>
          <cell r="AV263">
            <v>2.6130902071063375</v>
          </cell>
          <cell r="AW263">
            <v>2.6430580326492072</v>
          </cell>
          <cell r="AX263">
            <v>2.6530880596493307</v>
          </cell>
          <cell r="AY263">
            <v>2.4770643707219815</v>
          </cell>
          <cell r="AZ263">
            <v>2.4152257741400667</v>
          </cell>
          <cell r="BA263">
            <v>2.3295027922403362</v>
          </cell>
          <cell r="BB263">
            <v>2.213421656367772</v>
          </cell>
          <cell r="BC263">
            <v>2.0583707381436858</v>
          </cell>
          <cell r="BD263">
            <v>1.8400454863373217</v>
          </cell>
          <cell r="BE263" t="e">
            <v>#REF!</v>
          </cell>
          <cell r="BF263" t="e">
            <v>#REF!</v>
          </cell>
          <cell r="BG263" t="e">
            <v>#REF!</v>
          </cell>
          <cell r="BH263" t="e">
            <v>#REF!</v>
          </cell>
          <cell r="BI263" t="e">
            <v>#REF!</v>
          </cell>
        </row>
        <row r="277">
          <cell r="Z277">
            <v>8.5158983489470756</v>
          </cell>
          <cell r="AA277">
            <v>21.245877604589168</v>
          </cell>
          <cell r="AB277">
            <v>42.744596361507206</v>
          </cell>
          <cell r="AC277">
            <v>62.069569963655226</v>
          </cell>
          <cell r="AD277">
            <v>80.29422801652106</v>
          </cell>
          <cell r="AE277">
            <v>98.539180943280485</v>
          </cell>
          <cell r="AF277">
            <v>-534.32444589819647</v>
          </cell>
          <cell r="AG277">
            <v>-524.92473796790614</v>
          </cell>
          <cell r="AH277">
            <v>-514.50775995556648</v>
          </cell>
          <cell r="AI277">
            <v>-502.33814750475585</v>
          </cell>
          <cell r="AJ277">
            <v>-487.76146880691141</v>
          </cell>
          <cell r="AK277">
            <v>-470.27606182684156</v>
          </cell>
          <cell r="AL277" t="e">
            <v>#REF!</v>
          </cell>
          <cell r="AM277" t="e">
            <v>#REF!</v>
          </cell>
          <cell r="AN277" t="e">
            <v>#REF!</v>
          </cell>
          <cell r="AO277" t="e">
            <v>#REF!</v>
          </cell>
          <cell r="AP277" t="e">
            <v>#REF!</v>
          </cell>
        </row>
        <row r="278">
          <cell r="Z278">
            <v>1636.3606663482558</v>
          </cell>
          <cell r="AA278">
            <v>1804.6627329005378</v>
          </cell>
          <cell r="AB278">
            <v>1964.2502271976527</v>
          </cell>
          <cell r="AC278">
            <v>2101.6829383083468</v>
          </cell>
          <cell r="AD278">
            <v>2240.0700315078002</v>
          </cell>
          <cell r="AE278">
            <v>2359.8247602408019</v>
          </cell>
          <cell r="AF278">
            <v>-617.61186500296583</v>
          </cell>
          <cell r="AG278">
            <v>-566.36714361605721</v>
          </cell>
          <cell r="AH278">
            <v>-467.2098680950391</v>
          </cell>
          <cell r="AI278">
            <v>-354.14958835640641</v>
          </cell>
          <cell r="AJ278">
            <v>-265.84014855512243</v>
          </cell>
          <cell r="AK278">
            <v>-179.89094968445113</v>
          </cell>
          <cell r="AL278" t="e">
            <v>#REF!</v>
          </cell>
          <cell r="AM278" t="e">
            <v>#REF!</v>
          </cell>
          <cell r="AN278" t="e">
            <v>#REF!</v>
          </cell>
          <cell r="AO278" t="e">
            <v>#REF!</v>
          </cell>
          <cell r="AP278" t="e">
            <v>#REF!</v>
          </cell>
        </row>
        <row r="279">
          <cell r="Z279">
            <v>63.743872012651082</v>
          </cell>
          <cell r="AA279">
            <v>118.22361377343077</v>
          </cell>
          <cell r="AB279">
            <v>182.49927282764241</v>
          </cell>
          <cell r="AC279">
            <v>237.49458239765488</v>
          </cell>
          <cell r="AD279">
            <v>296.9116881913983</v>
          </cell>
          <cell r="AE279">
            <v>353.42770496361891</v>
          </cell>
          <cell r="AF279">
            <v>-183.66691812648068</v>
          </cell>
          <cell r="AG279">
            <v>-153.68301000123543</v>
          </cell>
          <cell r="AH279">
            <v>-125.36102369203969</v>
          </cell>
          <cell r="AI279">
            <v>-98.384836137838832</v>
          </cell>
          <cell r="AJ279">
            <v>-74.914292276107318</v>
          </cell>
          <cell r="AK279">
            <v>-54.709375285065128</v>
          </cell>
          <cell r="AL279" t="e">
            <v>#REF!</v>
          </cell>
          <cell r="AM279" t="e">
            <v>#REF!</v>
          </cell>
          <cell r="AN279" t="e">
            <v>#REF!</v>
          </cell>
          <cell r="AO279" t="e">
            <v>#REF!</v>
          </cell>
          <cell r="AP279" t="e">
            <v>#REF!</v>
          </cell>
        </row>
        <row r="280">
          <cell r="Z280">
            <v>27.462244593798147</v>
          </cell>
          <cell r="AA280">
            <v>40.821299656949776</v>
          </cell>
          <cell r="AB280">
            <v>57.499117702173777</v>
          </cell>
          <cell r="AC280">
            <v>75.359891156446949</v>
          </cell>
          <cell r="AD280">
            <v>93.155605625032905</v>
          </cell>
          <cell r="AE280">
            <v>108.66799999908235</v>
          </cell>
          <cell r="AF280">
            <v>-69.99002447167436</v>
          </cell>
          <cell r="AG280">
            <v>-68.699890214369091</v>
          </cell>
          <cell r="AH280">
            <v>-53.920313297183057</v>
          </cell>
          <cell r="AI280">
            <v>-38.969671137290177</v>
          </cell>
          <cell r="AJ280">
            <v>-24.610500826021429</v>
          </cell>
          <cell r="AK280">
            <v>-11.979929162039479</v>
          </cell>
          <cell r="AL280" t="e">
            <v>#REF!</v>
          </cell>
          <cell r="AM280" t="e">
            <v>#REF!</v>
          </cell>
          <cell r="AN280" t="e">
            <v>#REF!</v>
          </cell>
          <cell r="AO280" t="e">
            <v>#REF!</v>
          </cell>
          <cell r="AP280" t="e">
            <v>#REF!</v>
          </cell>
        </row>
        <row r="281">
          <cell r="Z281">
            <v>0.53433915803235266</v>
          </cell>
          <cell r="AA281">
            <v>0.73447668845091751</v>
          </cell>
          <cell r="AB281">
            <v>0.93110227128066736</v>
          </cell>
          <cell r="AC281">
            <v>1.1605488788633864</v>
          </cell>
          <cell r="AD281">
            <v>1.3296540426414163</v>
          </cell>
          <cell r="AE281">
            <v>1.5053489915630234</v>
          </cell>
          <cell r="AF281">
            <v>-3.3412526189044445</v>
          </cell>
          <cell r="AG281">
            <v>-3.1696956517310357</v>
          </cell>
          <cell r="AH281">
            <v>-2.9580161055697571</v>
          </cell>
          <cell r="AI281">
            <v>-2.7052666085266242</v>
          </cell>
          <cell r="AJ281">
            <v>-2.4006851649184595</v>
          </cell>
          <cell r="AK281">
            <v>-2.0310047067943242</v>
          </cell>
          <cell r="AL281" t="e">
            <v>#REF!</v>
          </cell>
          <cell r="AM281" t="e">
            <v>#REF!</v>
          </cell>
          <cell r="AN281" t="e">
            <v>#REF!</v>
          </cell>
          <cell r="AO281" t="e">
            <v>#REF!</v>
          </cell>
          <cell r="AP281" t="e">
            <v>#REF!</v>
          </cell>
        </row>
        <row r="282">
          <cell r="Z282">
            <v>54.158583521326591</v>
          </cell>
          <cell r="AA282">
            <v>79.589078282797004</v>
          </cell>
          <cell r="AB282">
            <v>109.14780648087071</v>
          </cell>
          <cell r="AC282">
            <v>143.21820353079528</v>
          </cell>
          <cell r="AD282">
            <v>188.30327931539256</v>
          </cell>
          <cell r="AE282">
            <v>235.61455391910977</v>
          </cell>
          <cell r="AF282">
            <v>-369.25277320626986</v>
          </cell>
          <cell r="AG282">
            <v>-346.87104211522103</v>
          </cell>
          <cell r="AH282">
            <v>-305.38655931187407</v>
          </cell>
          <cell r="AI282">
            <v>-257.51379013442204</v>
          </cell>
          <cell r="AJ282">
            <v>-206.34338712302593</v>
          </cell>
          <cell r="AK282">
            <v>-152.28109682570039</v>
          </cell>
          <cell r="AL282" t="e">
            <v>#REF!</v>
          </cell>
          <cell r="AM282" t="e">
            <v>#REF!</v>
          </cell>
          <cell r="AN282" t="e">
            <v>#REF!</v>
          </cell>
          <cell r="AO282" t="e">
            <v>#REF!</v>
          </cell>
          <cell r="AP282" t="e">
            <v>#REF!</v>
          </cell>
        </row>
        <row r="283">
          <cell r="Z283">
            <v>48.712412939348837</v>
          </cell>
          <cell r="AA283">
            <v>78.156160500046326</v>
          </cell>
          <cell r="AB283">
            <v>100.7243074092778</v>
          </cell>
          <cell r="AC283">
            <v>135.71242577791872</v>
          </cell>
          <cell r="AD283">
            <v>183.16474047181327</v>
          </cell>
          <cell r="AE283">
            <v>255.94705934640979</v>
          </cell>
          <cell r="AF283">
            <v>-671.8025215149479</v>
          </cell>
          <cell r="AG283">
            <v>-623.42612755756079</v>
          </cell>
          <cell r="AH283">
            <v>-567.30653789579583</v>
          </cell>
          <cell r="AI283">
            <v>-503.94543010797406</v>
          </cell>
          <cell r="AJ283">
            <v>-429.97547477152676</v>
          </cell>
          <cell r="AK283">
            <v>-345.37466446701063</v>
          </cell>
          <cell r="AL283" t="e">
            <v>#REF!</v>
          </cell>
          <cell r="AM283" t="e">
            <v>#REF!</v>
          </cell>
          <cell r="AN283" t="e">
            <v>#REF!</v>
          </cell>
          <cell r="AO283" t="e">
            <v>#REF!</v>
          </cell>
          <cell r="AP283" t="e">
            <v>#REF!</v>
          </cell>
        </row>
        <row r="284">
          <cell r="Z284">
            <v>66.789754708215128</v>
          </cell>
          <cell r="AA284">
            <v>107.2018415099642</v>
          </cell>
          <cell r="AB284">
            <v>158.22915439705025</v>
          </cell>
          <cell r="AC284">
            <v>214.40078802643075</v>
          </cell>
          <cell r="AD284">
            <v>271.3123526530361</v>
          </cell>
          <cell r="AE284">
            <v>336.51232648185749</v>
          </cell>
          <cell r="AF284">
            <v>-492.56720618679907</v>
          </cell>
          <cell r="AG284">
            <v>-452.42403799110696</v>
          </cell>
          <cell r="AH284">
            <v>-404.64191973272989</v>
          </cell>
          <cell r="AI284">
            <v>-351.52572225466065</v>
          </cell>
          <cell r="AJ284">
            <v>-290.68998918144513</v>
          </cell>
          <cell r="AK284">
            <v>-223.77679877034657</v>
          </cell>
          <cell r="AL284" t="e">
            <v>#REF!</v>
          </cell>
          <cell r="AM284" t="e">
            <v>#REF!</v>
          </cell>
          <cell r="AN284" t="e">
            <v>#REF!</v>
          </cell>
          <cell r="AO284" t="e">
            <v>#REF!</v>
          </cell>
          <cell r="AP284" t="e">
            <v>#REF!</v>
          </cell>
        </row>
        <row r="285">
          <cell r="Z285">
            <v>138.44842169928847</v>
          </cell>
          <cell r="AA285">
            <v>227.79977544991516</v>
          </cell>
          <cell r="AB285">
            <v>372.01844175776637</v>
          </cell>
          <cell r="AC285">
            <v>632.00978185743202</v>
          </cell>
          <cell r="AD285">
            <v>919.50464411134794</v>
          </cell>
          <cell r="AE285">
            <v>1254.0605717828794</v>
          </cell>
          <cell r="AF285">
            <v>-1570.5553858729511</v>
          </cell>
          <cell r="AG285">
            <v>-1439.2396566001958</v>
          </cell>
          <cell r="AH285">
            <v>-1281.6806902851813</v>
          </cell>
          <cell r="AI285">
            <v>-1107.815917904391</v>
          </cell>
          <cell r="AJ285">
            <v>-909.52963993932826</v>
          </cell>
          <cell r="AK285">
            <v>-695.4381175972062</v>
          </cell>
          <cell r="AL285" t="e">
            <v>#REF!</v>
          </cell>
          <cell r="AM285" t="e">
            <v>#REF!</v>
          </cell>
          <cell r="AN285" t="e">
            <v>#REF!</v>
          </cell>
          <cell r="AO285" t="e">
            <v>#REF!</v>
          </cell>
          <cell r="AP285" t="e">
            <v>#REF!</v>
          </cell>
        </row>
        <row r="286">
          <cell r="Z286">
            <v>26.462387727431235</v>
          </cell>
          <cell r="AA286">
            <v>50.227984703258812</v>
          </cell>
          <cell r="AB286">
            <v>80.909887040679052</v>
          </cell>
          <cell r="AC286">
            <v>120.36538887547215</v>
          </cell>
          <cell r="AD286">
            <v>162.99977172573028</v>
          </cell>
          <cell r="AE286">
            <v>208.49601346763018</v>
          </cell>
          <cell r="AF286">
            <v>-291.56255874533457</v>
          </cell>
          <cell r="AG286">
            <v>-268.59998220610299</v>
          </cell>
          <cell r="AH286">
            <v>-241.86590053634285</v>
          </cell>
          <cell r="AI286">
            <v>-210.86143634770414</v>
          </cell>
          <cell r="AJ286">
            <v>-175.6227272360772</v>
          </cell>
          <cell r="AK286">
            <v>-136.53087558390445</v>
          </cell>
          <cell r="AL286" t="e">
            <v>#REF!</v>
          </cell>
          <cell r="AM286" t="e">
            <v>#REF!</v>
          </cell>
          <cell r="AN286" t="e">
            <v>#REF!</v>
          </cell>
          <cell r="AO286" t="e">
            <v>#REF!</v>
          </cell>
          <cell r="AP286" t="e">
            <v>#REF!</v>
          </cell>
        </row>
        <row r="287">
          <cell r="Z287">
            <v>32.8462991980673</v>
          </cell>
          <cell r="AA287">
            <v>53.877568938997058</v>
          </cell>
          <cell r="AB287">
            <v>83.603648624701748</v>
          </cell>
          <cell r="AC287">
            <v>120.59947825421108</v>
          </cell>
          <cell r="AD287">
            <v>164.26904705714537</v>
          </cell>
          <cell r="AE287">
            <v>210.91425346679549</v>
          </cell>
          <cell r="AF287">
            <v>-203.64488491148052</v>
          </cell>
          <cell r="AG287">
            <v>-177.44695843176726</v>
          </cell>
          <cell r="AH287">
            <v>-149.94963322423393</v>
          </cell>
          <cell r="AI287">
            <v>-116.96753744783882</v>
          </cell>
          <cell r="AJ287">
            <v>-80.428196615652823</v>
          </cell>
          <cell r="AK287">
            <v>-43.444485251521471</v>
          </cell>
          <cell r="AL287" t="e">
            <v>#REF!</v>
          </cell>
          <cell r="AM287" t="e">
            <v>#REF!</v>
          </cell>
          <cell r="AN287" t="e">
            <v>#REF!</v>
          </cell>
          <cell r="AO287" t="e">
            <v>#REF!</v>
          </cell>
          <cell r="AP287" t="e">
            <v>#REF!</v>
          </cell>
        </row>
        <row r="288">
          <cell r="Z288">
            <v>-4.7898784245851687</v>
          </cell>
          <cell r="AA288">
            <v>-4.6029350772459452</v>
          </cell>
          <cell r="AB288">
            <v>3.47670755184879E-2</v>
          </cell>
          <cell r="AC288">
            <v>8.4455489891980164</v>
          </cell>
          <cell r="AD288">
            <v>27.000567937043627</v>
          </cell>
          <cell r="AE288">
            <v>47.787295001199936</v>
          </cell>
          <cell r="AF288">
            <v>-186.10357786598405</v>
          </cell>
          <cell r="AG288">
            <v>-169.06574808492047</v>
          </cell>
          <cell r="AH288">
            <v>-148.78670927593629</v>
          </cell>
          <cell r="AI288">
            <v>-126.27245416884017</v>
          </cell>
          <cell r="AJ288">
            <v>-101.92213451190447</v>
          </cell>
          <cell r="AK288">
            <v>-76.667174740452722</v>
          </cell>
          <cell r="AL288" t="e">
            <v>#REF!</v>
          </cell>
          <cell r="AM288" t="e">
            <v>#REF!</v>
          </cell>
          <cell r="AN288" t="e">
            <v>#REF!</v>
          </cell>
          <cell r="AO288" t="e">
            <v>#REF!</v>
          </cell>
          <cell r="AP288" t="e">
            <v>#REF!</v>
          </cell>
        </row>
        <row r="289">
          <cell r="Z289">
            <v>181.86496677408763</v>
          </cell>
          <cell r="AA289">
            <v>330.92709359302444</v>
          </cell>
          <cell r="AB289">
            <v>493.80126164716057</v>
          </cell>
          <cell r="AC289">
            <v>676.0112784479802</v>
          </cell>
          <cell r="AD289">
            <v>884.60118472790782</v>
          </cell>
          <cell r="AE289">
            <v>1103.8349568829608</v>
          </cell>
          <cell r="AF289">
            <v>-1188.8982614889162</v>
          </cell>
          <cell r="AG289">
            <v>-1061.5239741720195</v>
          </cell>
          <cell r="AH289">
            <v>-911.88636743718371</v>
          </cell>
          <cell r="AI289">
            <v>-749.31909106923433</v>
          </cell>
          <cell r="AJ289">
            <v>-579.91846537154447</v>
          </cell>
          <cell r="AK289">
            <v>-410.61351788251699</v>
          </cell>
          <cell r="AL289" t="e">
            <v>#REF!</v>
          </cell>
          <cell r="AM289" t="e">
            <v>#REF!</v>
          </cell>
          <cell r="AN289" t="e">
            <v>#REF!</v>
          </cell>
          <cell r="AO289" t="e">
            <v>#REF!</v>
          </cell>
          <cell r="AP289" t="e">
            <v>#REF!</v>
          </cell>
        </row>
        <row r="290">
          <cell r="Z290">
            <v>-13.230982165035044</v>
          </cell>
          <cell r="AA290">
            <v>-4.6286489514036475</v>
          </cell>
          <cell r="AB290">
            <v>8.8868199070507501</v>
          </cell>
          <cell r="AC290">
            <v>24.073783033586039</v>
          </cell>
          <cell r="AD290">
            <v>44.980698738606463</v>
          </cell>
          <cell r="AE290">
            <v>67.112887032513726</v>
          </cell>
          <cell r="AF290">
            <v>-193.19902723996196</v>
          </cell>
          <cell r="AG290">
            <v>-178.80828883277758</v>
          </cell>
          <cell r="AH290">
            <v>-161.32043330283338</v>
          </cell>
          <cell r="AI290">
            <v>-141.66335555130502</v>
          </cell>
          <cell r="AJ290">
            <v>-119.39183571586113</v>
          </cell>
          <cell r="AK290">
            <v>-94.584163584308385</v>
          </cell>
          <cell r="AL290" t="e">
            <v>#REF!</v>
          </cell>
          <cell r="AM290" t="e">
            <v>#REF!</v>
          </cell>
          <cell r="AN290" t="e">
            <v>#REF!</v>
          </cell>
          <cell r="AO290" t="e">
            <v>#REF!</v>
          </cell>
          <cell r="AP290" t="e">
            <v>#REF!</v>
          </cell>
        </row>
        <row r="291">
          <cell r="Z291">
            <v>191.78201716802278</v>
          </cell>
          <cell r="AA291">
            <v>401.26187324838725</v>
          </cell>
          <cell r="AB291">
            <v>632.30699935290977</v>
          </cell>
          <cell r="AC291">
            <v>870.67833263537545</v>
          </cell>
          <cell r="AD291">
            <v>1137.4432002761187</v>
          </cell>
          <cell r="AE291">
            <v>1427.8581702515046</v>
          </cell>
          <cell r="AF291">
            <v>-943.64929362109967</v>
          </cell>
          <cell r="AG291">
            <v>-830.73489153393609</v>
          </cell>
          <cell r="AH291">
            <v>-701.42726210981823</v>
          </cell>
          <cell r="AI291">
            <v>-562.79269129124987</v>
          </cell>
          <cell r="AJ291">
            <v>-422.13216213887392</v>
          </cell>
          <cell r="AK291">
            <v>-288.43902377424831</v>
          </cell>
          <cell r="AL291" t="e">
            <v>#REF!</v>
          </cell>
          <cell r="AM291" t="e">
            <v>#REF!</v>
          </cell>
          <cell r="AN291" t="e">
            <v>#REF!</v>
          </cell>
          <cell r="AO291" t="e">
            <v>#REF!</v>
          </cell>
          <cell r="AP291" t="e">
            <v>#REF!</v>
          </cell>
        </row>
        <row r="292">
          <cell r="Z292">
            <v>110.26607241334023</v>
          </cell>
          <cell r="AA292">
            <v>165.51016953266264</v>
          </cell>
          <cell r="AB292">
            <v>215.46833567435635</v>
          </cell>
          <cell r="AC292">
            <v>296.52261911941594</v>
          </cell>
          <cell r="AD292">
            <v>389.10348363799153</v>
          </cell>
          <cell r="AE292">
            <v>508.8938740870492</v>
          </cell>
          <cell r="AF292">
            <v>-667.95774046880103</v>
          </cell>
          <cell r="AG292">
            <v>-570.83811624053146</v>
          </cell>
          <cell r="AH292">
            <v>-461.16475719620928</v>
          </cell>
          <cell r="AI292">
            <v>-347.83401534763044</v>
          </cell>
          <cell r="AJ292">
            <v>-238.43306290269916</v>
          </cell>
          <cell r="AK292">
            <v>-140.08271905662914</v>
          </cell>
          <cell r="AL292" t="e">
            <v>#REF!</v>
          </cell>
          <cell r="AM292" t="e">
            <v>#REF!</v>
          </cell>
          <cell r="AN292" t="e">
            <v>#REF!</v>
          </cell>
          <cell r="AO292" t="e">
            <v>#REF!</v>
          </cell>
          <cell r="AP292" t="e">
            <v>#REF!</v>
          </cell>
        </row>
        <row r="293">
          <cell r="Z293">
            <v>223.82619542825682</v>
          </cell>
          <cell r="AA293">
            <v>379.38628649827479</v>
          </cell>
          <cell r="AB293">
            <v>533.31470986747513</v>
          </cell>
          <cell r="AC293">
            <v>709.60708570080487</v>
          </cell>
          <cell r="AD293">
            <v>912.80700246075435</v>
          </cell>
          <cell r="AE293">
            <v>1155.6838249536027</v>
          </cell>
          <cell r="AF293">
            <v>-1036.1840806466403</v>
          </cell>
          <cell r="AG293">
            <v>-911.83505285727881</v>
          </cell>
          <cell r="AH293">
            <v>-768.97454978119868</v>
          </cell>
          <cell r="AI293">
            <v>-614.20903960664805</v>
          </cell>
          <cell r="AJ293">
            <v>-454.78309125899267</v>
          </cell>
          <cell r="AK293">
            <v>-296.62699880100615</v>
          </cell>
          <cell r="AL293" t="e">
            <v>#REF!</v>
          </cell>
          <cell r="AM293" t="e">
            <v>#REF!</v>
          </cell>
          <cell r="AN293" t="e">
            <v>#REF!</v>
          </cell>
          <cell r="AO293" t="e">
            <v>#REF!</v>
          </cell>
          <cell r="AP293" t="e">
            <v>#REF!</v>
          </cell>
        </row>
        <row r="294">
          <cell r="Z294">
            <v>1032.479528891246</v>
          </cell>
          <cell r="AA294">
            <v>1499.4660979232035</v>
          </cell>
          <cell r="AB294">
            <v>1988.3668277658062</v>
          </cell>
          <cell r="AC294">
            <v>2567.610074708904</v>
          </cell>
          <cell r="AD294">
            <v>3164.9204977384534</v>
          </cell>
          <cell r="AE294">
            <v>3770.7152190030661</v>
          </cell>
          <cell r="AF294">
            <v>-1516.2234182850457</v>
          </cell>
          <cell r="AG294">
            <v>-1156.9168808155214</v>
          </cell>
          <cell r="AH294">
            <v>-780.47142368507195</v>
          </cell>
          <cell r="AI294">
            <v>-423.00793994394695</v>
          </cell>
          <cell r="AJ294">
            <v>-123.88570117059862</v>
          </cell>
          <cell r="AK294">
            <v>110.24192606439087</v>
          </cell>
          <cell r="AL294" t="e">
            <v>#REF!</v>
          </cell>
          <cell r="AM294" t="e">
            <v>#REF!</v>
          </cell>
          <cell r="AN294" t="e">
            <v>#REF!</v>
          </cell>
          <cell r="AO294" t="e">
            <v>#REF!</v>
          </cell>
          <cell r="AP294" t="e">
            <v>#REF!</v>
          </cell>
        </row>
        <row r="295">
          <cell r="Z295">
            <v>45.079794150043867</v>
          </cell>
          <cell r="AA295">
            <v>60.745873577401284</v>
          </cell>
          <cell r="AB295">
            <v>75.954268116543446</v>
          </cell>
          <cell r="AC295">
            <v>92.749727055062621</v>
          </cell>
          <cell r="AD295">
            <v>113.61950601986238</v>
          </cell>
          <cell r="AE295">
            <v>135.20257595692709</v>
          </cell>
          <cell r="AF295">
            <v>-65.153596689925578</v>
          </cell>
          <cell r="AG295">
            <v>-52.927954870733622</v>
          </cell>
          <cell r="AH295">
            <v>-39.736536365469753</v>
          </cell>
          <cell r="AI295">
            <v>-26.515654098364823</v>
          </cell>
          <cell r="AJ295">
            <v>-14.330142812801874</v>
          </cell>
          <cell r="AK295">
            <v>-3.9326447413962384</v>
          </cell>
          <cell r="AL295" t="e">
            <v>#REF!</v>
          </cell>
          <cell r="AM295" t="e">
            <v>#REF!</v>
          </cell>
          <cell r="AN295" t="e">
            <v>#REF!</v>
          </cell>
          <cell r="AO295" t="e">
            <v>#REF!</v>
          </cell>
          <cell r="AP295" t="e">
            <v>#REF!</v>
          </cell>
        </row>
        <row r="296">
          <cell r="Z296">
            <v>141.1039700367686</v>
          </cell>
          <cell r="AA296">
            <v>224.32321813420754</v>
          </cell>
          <cell r="AB296">
            <v>316.68404186367934</v>
          </cell>
          <cell r="AC296">
            <v>420.66922438207553</v>
          </cell>
          <cell r="AD296">
            <v>524.06330160383573</v>
          </cell>
          <cell r="AE296">
            <v>625.90708529566757</v>
          </cell>
          <cell r="AF296">
            <v>-347.65116559502542</v>
          </cell>
          <cell r="AG296">
            <v>-278.72992140657806</v>
          </cell>
          <cell r="AH296">
            <v>-207.00538987847568</v>
          </cell>
          <cell r="AI296">
            <v>-139.77515138200206</v>
          </cell>
          <cell r="AJ296">
            <v>-83.637104307170148</v>
          </cell>
          <cell r="AK296">
            <v>-42.492197962956467</v>
          </cell>
          <cell r="AL296" t="e">
            <v>#REF!</v>
          </cell>
          <cell r="AM296" t="e">
            <v>#REF!</v>
          </cell>
          <cell r="AN296" t="e">
            <v>#REF!</v>
          </cell>
          <cell r="AO296" t="e">
            <v>#REF!</v>
          </cell>
          <cell r="AP296" t="e">
            <v>#REF!</v>
          </cell>
        </row>
        <row r="297">
          <cell r="Z297">
            <v>15.738081247926175</v>
          </cell>
          <cell r="AA297">
            <v>55.549073985646999</v>
          </cell>
          <cell r="AB297">
            <v>97.999277887488347</v>
          </cell>
          <cell r="AC297">
            <v>148.70132727381525</v>
          </cell>
          <cell r="AD297">
            <v>200.89534858817944</v>
          </cell>
          <cell r="AE297">
            <v>262.6101153651075</v>
          </cell>
          <cell r="AF297">
            <v>-295.94209730880368</v>
          </cell>
          <cell r="AG297">
            <v>-264.02839725508068</v>
          </cell>
          <cell r="AH297">
            <v>-227.0864652966242</v>
          </cell>
          <cell r="AI297">
            <v>-186.92967911621503</v>
          </cell>
          <cell r="AJ297">
            <v>-145.0264421959476</v>
          </cell>
          <cell r="AK297">
            <v>-103.42562473036466</v>
          </cell>
          <cell r="AL297" t="e">
            <v>#REF!</v>
          </cell>
          <cell r="AM297" t="e">
            <v>#REF!</v>
          </cell>
          <cell r="AN297" t="e">
            <v>#REF!</v>
          </cell>
          <cell r="AO297" t="e">
            <v>#REF!</v>
          </cell>
          <cell r="AP297" t="e">
            <v>#REF!</v>
          </cell>
        </row>
        <row r="298">
          <cell r="Z298">
            <v>238.20816742245711</v>
          </cell>
          <cell r="AA298">
            <v>381.58711193132649</v>
          </cell>
          <cell r="AB298">
            <v>535.10052815683935</v>
          </cell>
          <cell r="AC298">
            <v>698.08824984871967</v>
          </cell>
          <cell r="AD298">
            <v>865.49722763434988</v>
          </cell>
          <cell r="AE298">
            <v>1036.3942266986121</v>
          </cell>
          <cell r="AF298">
            <v>-697.19802073107428</v>
          </cell>
          <cell r="AG298">
            <v>-592.66654975208451</v>
          </cell>
          <cell r="AH298">
            <v>-474.95424358126718</v>
          </cell>
          <cell r="AI298">
            <v>-355.23645895843163</v>
          </cell>
          <cell r="AJ298">
            <v>-240.62144617054767</v>
          </cell>
          <cell r="AK298">
            <v>-140.59624664673498</v>
          </cell>
          <cell r="AL298" t="e">
            <v>#REF!</v>
          </cell>
          <cell r="AM298" t="e">
            <v>#REF!</v>
          </cell>
          <cell r="AN298" t="e">
            <v>#REF!</v>
          </cell>
          <cell r="AO298" t="e">
            <v>#REF!</v>
          </cell>
          <cell r="AP298" t="e">
            <v>#REF!</v>
          </cell>
        </row>
        <row r="299">
          <cell r="Z299">
            <v>21.270022343339804</v>
          </cell>
          <cell r="AA299">
            <v>45.613014173641147</v>
          </cell>
          <cell r="AB299">
            <v>68.590731952127811</v>
          </cell>
          <cell r="AC299">
            <v>92.805841396198758</v>
          </cell>
          <cell r="AD299">
            <v>121.22697416483618</v>
          </cell>
          <cell r="AE299">
            <v>163.90988710853929</v>
          </cell>
          <cell r="AF299">
            <v>-180.31413895496021</v>
          </cell>
          <cell r="AG299">
            <v>-152.73480364476569</v>
          </cell>
          <cell r="AH299">
            <v>-120.5754569803249</v>
          </cell>
          <cell r="AI299">
            <v>-88.69173679715297</v>
          </cell>
          <cell r="AJ299">
            <v>-56.998384357601736</v>
          </cell>
          <cell r="AK299">
            <v>-28.437918261917048</v>
          </cell>
          <cell r="AL299" t="e">
            <v>#REF!</v>
          </cell>
          <cell r="AM299" t="e">
            <v>#REF!</v>
          </cell>
          <cell r="AN299" t="e">
            <v>#REF!</v>
          </cell>
          <cell r="AO299" t="e">
            <v>#REF!</v>
          </cell>
          <cell r="AP299" t="e">
            <v>#REF!</v>
          </cell>
        </row>
        <row r="305">
          <cell r="F305">
            <v>17.784863767888599</v>
          </cell>
          <cell r="G305">
            <v>17.696725104532462</v>
          </cell>
          <cell r="H305">
            <v>17.609023240922426</v>
          </cell>
          <cell r="I305">
            <v>17.52175601235561</v>
          </cell>
          <cell r="J305">
            <v>17.426261493956673</v>
          </cell>
          <cell r="K305">
            <v>17.322679128959557</v>
          </cell>
          <cell r="L305">
            <v>17.211159582908031</v>
          </cell>
          <cell r="M305">
            <v>17.09186437855135</v>
          </cell>
          <cell r="N305">
            <v>16.964965506125449</v>
          </cell>
          <cell r="O305">
            <v>16.830645010335544</v>
          </cell>
          <cell r="P305">
            <v>16.689094555427687</v>
          </cell>
          <cell r="Q305">
            <v>16.540514969803006</v>
          </cell>
          <cell r="R305">
            <v>16.385115771687776</v>
          </cell>
          <cell r="S305">
            <v>16.223114677425958</v>
          </cell>
          <cell r="T305">
            <v>16.054737094007152</v>
          </cell>
          <cell r="U305">
            <v>15.880215597482925</v>
          </cell>
          <cell r="V305">
            <v>15.699789398957215</v>
          </cell>
          <cell r="W305">
            <v>15.513703799862437</v>
          </cell>
          <cell r="X305">
            <v>0.47882842736883524</v>
          </cell>
        </row>
        <row r="306">
          <cell r="F306">
            <v>822.01088964293388</v>
          </cell>
          <cell r="G306">
            <v>793.01668092002194</v>
          </cell>
          <cell r="H306">
            <v>765.04516441452461</v>
          </cell>
          <cell r="I306">
            <v>738.06026742718109</v>
          </cell>
          <cell r="J306">
            <v>709.47492894811671</v>
          </cell>
          <cell r="K306">
            <v>679.55209440625288</v>
          </cell>
          <cell r="L306">
            <v>648.55816707615452</v>
          </cell>
          <cell r="M306">
            <v>616.75912710385933</v>
          </cell>
          <cell r="N306">
            <v>584.41682804103107</v>
          </cell>
          <cell r="O306">
            <v>551.78554046613272</v>
          </cell>
          <cell r="P306">
            <v>519.10880294951869</v>
          </cell>
          <cell r="Q306">
            <v>486.6166300737479</v>
          </cell>
          <cell r="R306">
            <v>454.52311584318915</v>
          </cell>
          <cell r="S306">
            <v>423.02445900869066</v>
          </cell>
          <cell r="T306">
            <v>392.29742498691149</v>
          </cell>
          <cell r="U306">
            <v>362.49824754117583</v>
          </cell>
          <cell r="V306">
            <v>333.7619625480063</v>
          </cell>
          <cell r="W306">
            <v>306.20215629217245</v>
          </cell>
          <cell r="X306">
            <v>1.990680034736596</v>
          </cell>
        </row>
        <row r="307">
          <cell r="F307">
            <v>8.1714063265163652</v>
          </cell>
          <cell r="G307">
            <v>7.9854225728379218</v>
          </cell>
          <cell r="H307">
            <v>7.8036718673338266</v>
          </cell>
          <cell r="I307">
            <v>7.6260578645088861</v>
          </cell>
          <cell r="J307">
            <v>7.4353480460219297</v>
          </cell>
          <cell r="K307">
            <v>7.2327360845728492</v>
          </cell>
          <cell r="L307">
            <v>7.0194655017155467</v>
          </cell>
          <cell r="M307">
            <v>6.7968170346229249</v>
          </cell>
          <cell r="N307">
            <v>6.5660959394814995</v>
          </cell>
          <cell r="O307">
            <v>6.3286194057469913</v>
          </cell>
          <cell r="P307">
            <v>6.0857042484130801</v>
          </cell>
          <cell r="Q307">
            <v>5.8386550355705946</v>
          </cell>
          <cell r="R307">
            <v>5.5887527961561378</v>
          </cell>
          <cell r="S307">
            <v>5.3372444382459108</v>
          </cell>
          <cell r="T307">
            <v>5.0853329919177552</v>
          </cell>
          <cell r="U307">
            <v>4.8341687729830367</v>
          </cell>
          <cell r="V307">
            <v>4.5848415451960829</v>
          </cell>
          <cell r="W307">
            <v>4.3383737393024377</v>
          </cell>
          <cell r="X307">
            <v>7.8008447341311413</v>
          </cell>
        </row>
        <row r="308">
          <cell r="F308">
            <v>13.933507560684925</v>
          </cell>
          <cell r="G308">
            <v>13.278510680173641</v>
          </cell>
          <cell r="H308">
            <v>12.654304389297522</v>
          </cell>
          <cell r="I308">
            <v>12.059441260689676</v>
          </cell>
          <cell r="J308">
            <v>11.437338826300632</v>
          </cell>
          <cell r="K308">
            <v>10.795224504833818</v>
          </cell>
          <cell r="L308">
            <v>10.140217284836069</v>
          </cell>
          <cell r="M308">
            <v>9.4792010517831429</v>
          </cell>
          <cell r="N308">
            <v>8.8187107691868558</v>
          </cell>
          <cell r="O308">
            <v>8.1648339066931683</v>
          </cell>
          <cell r="P308">
            <v>7.5231288633363338</v>
          </cell>
          <cell r="Q308">
            <v>6.898561466528724</v>
          </cell>
          <cell r="R308">
            <v>6.2954599662643949</v>
          </cell>
          <cell r="S308">
            <v>5.7174883163324823</v>
          </cell>
          <cell r="T308">
            <v>5.1676369634838437</v>
          </cell>
          <cell r="U308">
            <v>4.6482298704425444</v>
          </cell>
          <cell r="V308">
            <v>4.1609460933376754</v>
          </cell>
          <cell r="W308">
            <v>3.7068539271770056</v>
          </cell>
          <cell r="X308">
            <v>1.9709498469205404</v>
          </cell>
        </row>
        <row r="309">
          <cell r="F309">
            <v>1.9603954287797944</v>
          </cell>
          <cell r="G309">
            <v>1.9347202180637384</v>
          </cell>
          <cell r="H309">
            <v>1.9093812744270868</v>
          </cell>
          <cell r="I309">
            <v>1.8843741937950322</v>
          </cell>
          <cell r="J309">
            <v>1.8572445211503499</v>
          </cell>
          <cell r="K309">
            <v>1.8280937867831641</v>
          </cell>
          <cell r="L309">
            <v>1.7970299208121103</v>
          </cell>
          <cell r="M309">
            <v>1.7641665886551283</v>
          </cell>
          <cell r="N309">
            <v>1.729622499904923</v>
          </cell>
          <cell r="O309">
            <v>1.6935206964732812</v>
          </cell>
          <cell r="P309">
            <v>1.6559878259544001</v>
          </cell>
          <cell r="Q309">
            <v>1.6171534061796686</v>
          </cell>
          <cell r="R309">
            <v>1.5771490868959837</v>
          </cell>
          <cell r="S309">
            <v>1.5361079143983398</v>
          </cell>
          <cell r="T309">
            <v>1.494163604787647</v>
          </cell>
          <cell r="U309">
            <v>1.4514498313096851</v>
          </cell>
          <cell r="V309">
            <v>1.4080995309646664</v>
          </cell>
          <cell r="W309">
            <v>1.3642442352634325</v>
          </cell>
          <cell r="X309">
            <v>0.27256702917581299</v>
          </cell>
        </row>
        <row r="310">
          <cell r="F310">
            <v>21.18956281379652</v>
          </cell>
          <cell r="G310">
            <v>20.597522539873239</v>
          </cell>
          <cell r="H310">
            <v>20.022023979860112</v>
          </cell>
          <cell r="I310">
            <v>19.462604955234607</v>
          </cell>
          <cell r="J310">
            <v>18.865280069976347</v>
          </cell>
          <cell r="K310">
            <v>18.234541411048646</v>
          </cell>
          <cell r="L310">
            <v>17.575016160721233</v>
          </cell>
          <cell r="M310">
            <v>16.891410624462182</v>
          </cell>
          <cell r="N310">
            <v>16.188455105896672</v>
          </cell>
          <cell r="O310">
            <v>15.47085051566664</v>
          </cell>
          <cell r="P310">
            <v>14.743217534166451</v>
          </cell>
          <cell r="Q310">
            <v>14.010049065713206</v>
          </cell>
          <cell r="R310">
            <v>13.27566662641239</v>
          </cell>
          <cell r="S310">
            <v>12.544181202718891</v>
          </cell>
          <cell r="T310">
            <v>11.81945900553646</v>
          </cell>
          <cell r="U310">
            <v>11.105092428755915</v>
          </cell>
          <cell r="V310">
            <v>10.404376404465307</v>
          </cell>
          <cell r="W310">
            <v>9.7202902325947456</v>
          </cell>
          <cell r="X310">
            <v>2.5559084912343706</v>
          </cell>
        </row>
        <row r="311">
          <cell r="F311">
            <v>16.048849273874467</v>
          </cell>
          <cell r="G311">
            <v>15.737910963452563</v>
          </cell>
          <cell r="H311">
            <v>15.43299692500419</v>
          </cell>
          <cell r="I311">
            <v>15.13399044131698</v>
          </cell>
          <cell r="J311">
            <v>14.811769998320212</v>
          </cell>
          <cell r="K311">
            <v>14.468076032075125</v>
          </cell>
          <cell r="L311">
            <v>14.104734763737305</v>
          </cell>
          <cell r="M311">
            <v>13.723642105588784</v>
          </cell>
          <cell r="N311">
            <v>13.326747283301538</v>
          </cell>
          <cell r="O311">
            <v>12.91603637098291</v>
          </cell>
          <cell r="P311">
            <v>12.493515931611896</v>
          </cell>
          <cell r="Q311">
            <v>12.061196948674219</v>
          </cell>
          <cell r="R311">
            <v>11.621079225341825</v>
          </cell>
          <cell r="S311">
            <v>11.175136415661083</v>
          </cell>
          <cell r="T311">
            <v>10.725301838196248</v>
          </cell>
          <cell r="U311">
            <v>10.273455206733885</v>
          </cell>
          <cell r="V311">
            <v>9.8214103953279164</v>
          </cell>
          <cell r="W311">
            <v>9.3709043365078379</v>
          </cell>
          <cell r="X311">
            <v>3.0352589215630927</v>
          </cell>
        </row>
        <row r="312">
          <cell r="F312">
            <v>22.539930897508167</v>
          </cell>
          <cell r="G312">
            <v>22.057315036138611</v>
          </cell>
          <cell r="H312">
            <v>21.585032749911967</v>
          </cell>
          <cell r="I312">
            <v>21.122862780507116</v>
          </cell>
          <cell r="J312">
            <v>20.625897261348232</v>
          </cell>
          <cell r="K312">
            <v>20.097078513410985</v>
          </cell>
          <cell r="L312">
            <v>19.539480585257536</v>
          </cell>
          <cell r="M312">
            <v>18.956279649067554</v>
          </cell>
          <cell r="N312">
            <v>18.350724097943719</v>
          </cell>
          <cell r="O312">
            <v>17.726104734799176</v>
          </cell>
          <cell r="P312">
            <v>17.085725430545011</v>
          </cell>
          <cell r="Q312">
            <v>16.432874610658899</v>
          </cell>
          <cell r="R312">
            <v>15.770797905074541</v>
          </cell>
          <cell r="S312">
            <v>15.102672267327597</v>
          </cell>
          <cell r="T312">
            <v>14.431581835750638</v>
          </cell>
          <cell r="U312">
            <v>13.760495773012819</v>
          </cell>
          <cell r="V312">
            <v>13.092248281274841</v>
          </cell>
          <cell r="W312">
            <v>12.4295209495229</v>
          </cell>
          <cell r="X312">
            <v>2.9631747768844696</v>
          </cell>
        </row>
        <row r="313">
          <cell r="F313">
            <v>45.390795290396547</v>
          </cell>
          <cell r="G313">
            <v>44.33276305555701</v>
          </cell>
          <cell r="H313">
            <v>43.299392918017112</v>
          </cell>
          <cell r="I313">
            <v>42.290110019069154</v>
          </cell>
          <cell r="J313">
            <v>41.207049881511487</v>
          </cell>
          <cell r="K313">
            <v>40.057139468923651</v>
          </cell>
          <cell r="L313">
            <v>38.847586508192563</v>
          </cell>
          <cell r="M313">
            <v>37.585804732905515</v>
          </cell>
          <cell r="N313">
            <v>36.279338907644906</v>
          </cell>
          <cell r="O313">
            <v>34.935790682043887</v>
          </cell>
          <cell r="P313">
            <v>33.562746277192645</v>
          </cell>
          <cell r="Q313">
            <v>32.167706943669728</v>
          </cell>
          <cell r="R313">
            <v>30.758023051999245</v>
          </cell>
          <cell r="S313">
            <v>29.340832584876885</v>
          </cell>
          <cell r="T313">
            <v>27.923004698456346</v>
          </cell>
          <cell r="U313">
            <v>26.511088909885363</v>
          </cell>
          <cell r="V313">
            <v>25.111270352748253</v>
          </cell>
          <cell r="W313">
            <v>23.729331423742245</v>
          </cell>
          <cell r="X313">
            <v>3.0501431141168038</v>
          </cell>
        </row>
        <row r="314">
          <cell r="F314">
            <v>8.3413370614546594</v>
          </cell>
          <cell r="G314">
            <v>8.1691130161721439</v>
          </cell>
          <cell r="H314">
            <v>8.0004448902290513</v>
          </cell>
          <cell r="I314">
            <v>7.8352592643631196</v>
          </cell>
          <cell r="J314">
            <v>7.6574915912890198</v>
          </cell>
          <cell r="K314">
            <v>7.4681599155390295</v>
          </cell>
          <cell r="L314">
            <v>7.268329589861187</v>
          </cell>
          <cell r="M314">
            <v>7.0591033396809069</v>
          </cell>
          <cell r="N314">
            <v>6.8416111990160973</v>
          </cell>
          <cell r="O314">
            <v>6.6170004452913922</v>
          </cell>
          <cell r="P314">
            <v>6.386425656977698</v>
          </cell>
          <cell r="Q314">
            <v>6.1510390125324825</v>
          </cell>
          <cell r="R314">
            <v>5.9119809418921516</v>
          </cell>
          <cell r="S314">
            <v>5.6703712329596403</v>
          </cell>
          <cell r="T314">
            <v>5.4273006853538197</v>
          </cell>
          <cell r="U314">
            <v>5.1838233923782511</v>
          </cell>
          <cell r="V314">
            <v>4.9409497199758059</v>
          </cell>
          <cell r="W314">
            <v>4.6996400386213448</v>
          </cell>
          <cell r="X314">
            <v>3.1724395660395981</v>
          </cell>
        </row>
        <row r="315">
          <cell r="F315">
            <v>7.6489632326466053</v>
          </cell>
          <cell r="G315">
            <v>7.4491463730973679</v>
          </cell>
          <cell r="H315">
            <v>7.2545494075580415</v>
          </cell>
          <cell r="I315">
            <v>7.0650359746948705</v>
          </cell>
          <cell r="J315">
            <v>6.8622842870466103</v>
          </cell>
          <cell r="K315">
            <v>6.6477308481134969</v>
          </cell>
          <cell r="L315">
            <v>6.4228612858648786</v>
          </cell>
          <cell r="M315">
            <v>6.1891933656267177</v>
          </cell>
          <cell r="N315">
            <v>5.9482601378646871</v>
          </cell>
          <cell r="O315">
            <v>5.7015934786596798</v>
          </cell>
          <cell r="P315">
            <v>5.4507082645119542</v>
          </cell>
          <cell r="Q315">
            <v>5.1970874025316709</v>
          </cell>
          <cell r="R315">
            <v>4.9421679127223639</v>
          </cell>
          <cell r="S315">
            <v>4.6873282316572045</v>
          </cell>
          <cell r="T315">
            <v>4.4338768771523958</v>
          </cell>
          <cell r="U315">
            <v>4.1830425823495352</v>
          </cell>
          <cell r="V315">
            <v>3.9359659757229073</v>
          </cell>
          <cell r="W315">
            <v>3.693692851701313</v>
          </cell>
          <cell r="X315">
            <v>4.2942158563236035</v>
          </cell>
        </row>
        <row r="316">
          <cell r="F316">
            <v>0.2</v>
          </cell>
          <cell r="G316">
            <v>0.19434399285942605</v>
          </cell>
          <cell r="H316">
            <v>0.18884793780272319</v>
          </cell>
          <cell r="I316">
            <v>0.18350731137924883</v>
          </cell>
          <cell r="J316">
            <v>0.1778069000509987</v>
          </cell>
          <cell r="K316">
            <v>0.1717900321757363</v>
          </cell>
          <cell r="L316">
            <v>0.16550130562307941</v>
          </cell>
          <cell r="M316">
            <v>0.15898604287367035</v>
          </cell>
          <cell r="N316">
            <v>0.15228975510655626</v>
          </cell>
          <cell r="O316">
            <v>0.14545762397292133</v>
          </cell>
          <cell r="P316">
            <v>0.13853400907729183</v>
          </cell>
          <cell r="Q316">
            <v>0.13156198835719662</v>
          </cell>
          <cell r="R316">
            <v>0.12458293759614598</v>
          </cell>
          <cell r="S316">
            <v>0.1176361542521876</v>
          </cell>
          <cell r="T316">
            <v>0.11075852966608866</v>
          </cell>
          <cell r="U316">
            <v>0.10398427256061711</v>
          </cell>
          <cell r="V316">
            <v>9.7344685586075036E-2</v>
          </cell>
          <cell r="W316">
            <v>9.0867995536284885E-2</v>
          </cell>
          <cell r="X316">
            <v>6.0602414813269059</v>
          </cell>
        </row>
        <row r="317">
          <cell r="F317">
            <v>40.218777242969651</v>
          </cell>
          <cell r="G317">
            <v>38.900996522839385</v>
          </cell>
          <cell r="H317">
            <v>37.626393297038597</v>
          </cell>
          <cell r="I317">
            <v>36.393552841563448</v>
          </cell>
          <cell r="J317">
            <v>35.084032536252757</v>
          </cell>
          <cell r="K317">
            <v>33.70914536271988</v>
          </cell>
          <cell r="L317">
            <v>32.280419135225252</v>
          </cell>
          <cell r="M317">
            <v>30.809437877571806</v>
          </cell>
          <cell r="N317">
            <v>29.307688746759208</v>
          </cell>
          <cell r="O317">
            <v>27.786417252467121</v>
          </cell>
          <cell r="P317">
            <v>26.256493212375258</v>
          </cell>
          <cell r="Q317">
            <v>24.728289525076288</v>
          </cell>
          <cell r="R317">
            <v>23.211575447645679</v>
          </cell>
          <cell r="S317">
            <v>21.715425647100396</v>
          </cell>
          <cell r="T317">
            <v>20.248145867369399</v>
          </cell>
          <cell r="U317">
            <v>18.817215628953594</v>
          </cell>
          <cell r="V317">
            <v>17.429247969261784</v>
          </cell>
          <cell r="W317">
            <v>16.089965848531467</v>
          </cell>
          <cell r="X317">
            <v>4.5218919927725576</v>
          </cell>
        </row>
        <row r="318">
          <cell r="F318">
            <v>-3.815065395680143</v>
          </cell>
          <cell r="G318">
            <v>-3.7371525388675257</v>
          </cell>
          <cell r="H318">
            <v>-3.6608308509149694</v>
          </cell>
          <cell r="I318">
            <v>-3.586067836308322</v>
          </cell>
          <cell r="J318">
            <v>-3.5055908160787324</v>
          </cell>
          <cell r="K318">
            <v>-3.4198560663957398</v>
          </cell>
          <cell r="L318">
            <v>-3.3293412939430418</v>
          </cell>
          <cell r="M318">
            <v>-3.2345412237874331</v>
          </cell>
          <cell r="N318">
            <v>-3.1359631264895165</v>
          </cell>
          <cell r="O318">
            <v>-3.0341223405810878</v>
          </cell>
          <cell r="P318">
            <v>-2.9295378450599774</v>
          </cell>
          <cell r="Q318">
            <v>-2.8227279342341935</v>
          </cell>
          <cell r="R318">
            <v>-2.7142060441507794</v>
          </cell>
          <cell r="S318">
            <v>-2.6044767760516025</v>
          </cell>
          <cell r="T318">
            <v>-2.4940321579006794</v>
          </cell>
          <cell r="U318">
            <v>-2.3833481801269936</v>
          </cell>
          <cell r="V318">
            <v>-2.2728816364308635</v>
          </cell>
          <cell r="W318">
            <v>-2.163067294922425</v>
          </cell>
          <cell r="X318">
            <v>3.4680879074882145</v>
          </cell>
        </row>
        <row r="319">
          <cell r="F319">
            <v>32.929073177864261</v>
          </cell>
          <cell r="G319">
            <v>31.695901657354572</v>
          </cell>
          <cell r="H319">
            <v>30.508911576291478</v>
          </cell>
          <cell r="I319">
            <v>29.366373471000319</v>
          </cell>
          <cell r="J319">
            <v>28.158938644819813</v>
          </cell>
          <cell r="K319">
            <v>26.89828592201938</v>
          </cell>
          <cell r="L319">
            <v>25.596187936140698</v>
          </cell>
          <cell r="M319">
            <v>24.264331748481794</v>
          </cell>
          <cell r="N319">
            <v>22.914149400309892</v>
          </cell>
          <cell r="O319">
            <v>21.556661689241214</v>
          </cell>
          <cell r="P319">
            <v>20.202337952572911</v>
          </cell>
          <cell r="Q319">
            <v>18.860974076747084</v>
          </cell>
          <cell r="R319">
            <v>17.541590354296911</v>
          </cell>
          <cell r="S319">
            <v>16.25235019935301</v>
          </cell>
          <cell r="T319">
            <v>15.000500131028799</v>
          </cell>
          <cell r="U319">
            <v>13.792330860086111</v>
          </cell>
          <cell r="V319">
            <v>12.633158785235949</v>
          </cell>
          <cell r="W319">
            <v>11.527326735455325</v>
          </cell>
          <cell r="X319">
            <v>5.824093989287964</v>
          </cell>
        </row>
        <row r="320">
          <cell r="F320">
            <v>42.054399973030826</v>
          </cell>
          <cell r="G320">
            <v>40.172688508975639</v>
          </cell>
          <cell r="H320">
            <v>38.375173657789198</v>
          </cell>
          <cell r="I320">
            <v>36.658088067380611</v>
          </cell>
          <cell r="J320">
            <v>34.857899410434811</v>
          </cell>
          <cell r="K320">
            <v>32.994728574003666</v>
          </cell>
          <cell r="L320">
            <v>31.088506107178947</v>
          </cell>
          <cell r="M320">
            <v>29.158628481900386</v>
          </cell>
          <cell r="N320">
            <v>27.223645267150676</v>
          </cell>
          <cell r="O320">
            <v>25.300983735286493</v>
          </cell>
          <cell r="P320">
            <v>23.406715872991928</v>
          </cell>
          <cell r="Q320">
            <v>21.555371143515373</v>
          </cell>
          <cell r="R320">
            <v>19.759796710905611</v>
          </cell>
          <cell r="S320">
            <v>18.031065256189549</v>
          </cell>
          <cell r="T320">
            <v>16.378429048116278</v>
          </cell>
          <cell r="U320">
            <v>14.809317626207639</v>
          </cell>
          <cell r="V320">
            <v>13.32937534943961</v>
          </cell>
          <cell r="W320">
            <v>11.942534186091162</v>
          </cell>
          <cell r="X320">
            <v>2.6219865812864538</v>
          </cell>
        </row>
        <row r="321">
          <cell r="F321">
            <v>450.65981615845726</v>
          </cell>
          <cell r="G321">
            <v>435.57483340816873</v>
          </cell>
          <cell r="H321">
            <v>420.99479184947847</v>
          </cell>
          <cell r="I321">
            <v>406.90278953352822</v>
          </cell>
          <cell r="J321">
            <v>391.94579148595585</v>
          </cell>
          <cell r="K321">
            <v>376.25539718240628</v>
          </cell>
          <cell r="L321">
            <v>359.96548895661999</v>
          </cell>
          <cell r="M321">
            <v>343.21035869831502</v>
          </cell>
          <cell r="N321">
            <v>326.12290568896555</v>
          </cell>
          <cell r="O321">
            <v>308.83293838084069</v>
          </cell>
          <cell r="P321">
            <v>291.4656090428644</v>
          </cell>
          <cell r="Q321">
            <v>274.14000572967984</v>
          </cell>
          <cell r="R321">
            <v>256.96792113873204</v>
          </cell>
          <cell r="S321">
            <v>240.05281277120923</v>
          </cell>
          <cell r="T321">
            <v>223.48896357293052</v>
          </cell>
          <cell r="U321">
            <v>207.36084706103051</v>
          </cell>
          <cell r="V321">
            <v>191.74269599004418</v>
          </cell>
          <cell r="W321">
            <v>176.69826900882722</v>
          </cell>
          <cell r="X321">
            <v>0.49666330878179943</v>
          </cell>
        </row>
        <row r="322">
          <cell r="F322">
            <v>31.660261490765631</v>
          </cell>
          <cell r="G322">
            <v>29.662593621352094</v>
          </cell>
          <cell r="H322">
            <v>27.790972623587145</v>
          </cell>
          <cell r="I322">
            <v>26.037445316616417</v>
          </cell>
          <cell r="J322">
            <v>24.23608448590138</v>
          </cell>
          <cell r="K322">
            <v>22.412794393956236</v>
          </cell>
          <cell r="L322">
            <v>20.592023201609187</v>
          </cell>
          <cell r="M322">
            <v>18.796262135419148</v>
          </cell>
          <cell r="N322">
            <v>17.045644623701971</v>
          </cell>
          <cell r="O322">
            <v>15.35765223190899</v>
          </cell>
          <cell r="P322">
            <v>13.746929027565846</v>
          </cell>
          <cell r="Q322">
            <v>12.225201175580032</v>
          </cell>
          <cell r="R322">
            <v>10.801294340750772</v>
          </cell>
          <cell r="S322">
            <v>9.4812380311724436</v>
          </cell>
          <cell r="T322">
            <v>8.2684434642423277</v>
          </cell>
          <cell r="U322">
            <v>7.163939920609681</v>
          </cell>
          <cell r="V322">
            <v>6.1666538532800006</v>
          </cell>
          <cell r="W322">
            <v>5.2737151681992254</v>
          </cell>
          <cell r="X322">
            <v>32.61121292988657</v>
          </cell>
        </row>
        <row r="323">
          <cell r="F323">
            <v>6.2374674683057068</v>
          </cell>
          <cell r="G323">
            <v>5.9250847458648845</v>
          </cell>
          <cell r="H323">
            <v>5.6283466685906118</v>
          </cell>
          <cell r="I323">
            <v>5.3464697266892784</v>
          </cell>
          <cell r="J323">
            <v>5.0526825376832356</v>
          </cell>
          <cell r="K323">
            <v>4.7505680063494902</v>
          </cell>
          <cell r="L323">
            <v>4.4436279958770752</v>
          </cell>
          <cell r="M323">
            <v>4.1352186345533442</v>
          </cell>
          <cell r="N323">
            <v>3.8284932477871032</v>
          </cell>
          <cell r="O323">
            <v>3.5263541165199155</v>
          </cell>
          <cell r="P323">
            <v>3.2314138780681718</v>
          </cell>
          <cell r="Q323">
            <v>2.945966994929297</v>
          </cell>
          <cell r="R323">
            <v>2.671971338732293</v>
          </cell>
          <cell r="S323">
            <v>2.4110395860723433</v>
          </cell>
          <cell r="T323">
            <v>2.1644398135947229</v>
          </cell>
          <cell r="U323">
            <v>1.9331044214398792</v>
          </cell>
          <cell r="V323">
            <v>1.7176463137128213</v>
          </cell>
          <cell r="W323">
            <v>1.5183811252554558</v>
          </cell>
          <cell r="X323">
            <v>7.2272592008065351</v>
          </cell>
        </row>
        <row r="324">
          <cell r="F324">
            <v>47.969276081674352</v>
          </cell>
          <cell r="G324">
            <v>44.826348607968342</v>
          </cell>
          <cell r="H324">
            <v>41.889344465024244</v>
          </cell>
          <cell r="I324">
            <v>39.144771639899716</v>
          </cell>
          <cell r="J324">
            <v>36.332976975223858</v>
          </cell>
          <cell r="K324">
            <v>33.495404235333019</v>
          </cell>
          <cell r="L324">
            <v>30.670897395531288</v>
          </cell>
          <cell r="M324">
            <v>27.894897045194057</v>
          </cell>
          <cell r="N324">
            <v>25.198811775684948</v>
          </cell>
          <cell r="O324">
            <v>22.609574135358312</v>
          </cell>
          <cell r="P324">
            <v>20.149381601838552</v>
          </cell>
          <cell r="Q324">
            <v>17.835614689605567</v>
          </cell>
          <cell r="R324">
            <v>15.680917183136453</v>
          </cell>
          <cell r="S324">
            <v>13.693417851324657</v>
          </cell>
          <cell r="T324">
            <v>11.877069022164038</v>
          </cell>
          <cell r="U324">
            <v>10.232075119585179</v>
          </cell>
          <cell r="V324">
            <v>8.7553836167346937</v>
          </cell>
          <cell r="W324">
            <v>7.4412116777629258</v>
          </cell>
          <cell r="X324">
            <v>2.9415488738358175</v>
          </cell>
        </row>
        <row r="325">
          <cell r="F325">
            <v>21.179563411107448</v>
          </cell>
          <cell r="G325">
            <v>20.49265755610206</v>
          </cell>
          <cell r="H325">
            <v>19.828029764363702</v>
          </cell>
          <cell r="I325">
            <v>19.184957502958181</v>
          </cell>
          <cell r="J325">
            <v>18.501640958329119</v>
          </cell>
          <cell r="K325">
            <v>17.783931792992323</v>
          </cell>
          <cell r="L325">
            <v>17.03779730375312</v>
          </cell>
          <cell r="M325">
            <v>16.269238969244263</v>
          </cell>
          <cell r="N325">
            <v>15.484213731289813</v>
          </cell>
          <cell r="O325">
            <v>14.688559414519828</v>
          </cell>
          <cell r="P325">
            <v>13.88792553460291</v>
          </cell>
          <cell r="Q325">
            <v>13.087710566259076</v>
          </cell>
          <cell r="R325">
            <v>12.293006544199761</v>
          </cell>
          <cell r="S325">
            <v>11.508551659949704</v>
          </cell>
          <cell r="T325">
            <v>10.738691301818559</v>
          </cell>
          <cell r="U325">
            <v>9.987347770603364</v>
          </cell>
          <cell r="V325">
            <v>9.2579986960053109</v>
          </cell>
          <cell r="W325">
            <v>8.5536639837312851</v>
          </cell>
          <cell r="X325">
            <v>0.74307864342814867</v>
          </cell>
        </row>
        <row r="326">
          <cell r="F326">
            <v>26.810014167186395</v>
          </cell>
          <cell r="G326">
            <v>25.572005557150437</v>
          </cell>
          <cell r="H326">
            <v>24.391164590106587</v>
          </cell>
          <cell r="I326">
            <v>23.264851430290559</v>
          </cell>
          <cell r="J326">
            <v>22.085884913948224</v>
          </cell>
          <cell r="K326">
            <v>20.867772854857108</v>
          </cell>
          <cell r="L326">
            <v>19.623848006705728</v>
          </cell>
          <cell r="M326">
            <v>18.367033443800693</v>
          </cell>
          <cell r="N326">
            <v>17.109630743087703</v>
          </cell>
          <cell r="O326">
            <v>15.863135409689905</v>
          </cell>
          <cell r="P326">
            <v>14.638082845870134</v>
          </cell>
          <cell r="Q326">
            <v>13.443926973987551</v>
          </cell>
          <cell r="R326">
            <v>12.288952439301379</v>
          </cell>
          <cell r="S326">
            <v>11.18022018630095</v>
          </cell>
          <cell r="T326">
            <v>10.123545164686394</v>
          </cell>
          <cell r="U326">
            <v>9.123504012761309</v>
          </cell>
          <cell r="V326">
            <v>8.1834698127836916</v>
          </cell>
          <cell r="W326">
            <v>7.3056704315299266</v>
          </cell>
          <cell r="X326">
            <v>8.8850444441020642</v>
          </cell>
        </row>
        <row r="327">
          <cell r="F327">
            <v>8.6126492052381192</v>
          </cell>
          <cell r="G327">
            <v>8.2459510845436714</v>
          </cell>
          <cell r="H327">
            <v>7.8948657571392431</v>
          </cell>
          <cell r="I327">
            <v>7.5587284819188403</v>
          </cell>
          <cell r="J327">
            <v>7.2054837047480014</v>
          </cell>
          <cell r="K327">
            <v>6.8389264799353695</v>
          </cell>
          <cell r="L327">
            <v>6.4628359064129119</v>
          </cell>
          <cell r="M327">
            <v>6.0809120610594398</v>
          </cell>
          <cell r="N327">
            <v>5.6967179311723743</v>
          </cell>
          <cell r="O327">
            <v>5.3136275387442646</v>
          </cell>
          <cell r="P327">
            <v>4.9347811991593122</v>
          </cell>
          <cell r="Q327">
            <v>4.5630485899800162</v>
          </cell>
          <cell r="R327">
            <v>4.201000032737487</v>
          </cell>
          <cell r="S327">
            <v>3.8508861227075899</v>
          </cell>
          <cell r="T327">
            <v>3.5146255882714641</v>
          </cell>
          <cell r="U327">
            <v>3.1938010310496527</v>
          </cell>
          <cell r="V327">
            <v>2.8896619974032394</v>
          </cell>
          <cell r="W327">
            <v>2.6031346661761163</v>
          </cell>
          <cell r="X327">
            <v>2.4696259927089108</v>
          </cell>
        </row>
        <row r="335">
          <cell r="G335">
            <v>26.064391974045197</v>
          </cell>
          <cell r="H335">
            <v>25.935221422065453</v>
          </cell>
          <cell r="I335">
            <v>25.806691016670189</v>
          </cell>
          <cell r="J335">
            <v>25.678797585405288</v>
          </cell>
          <cell r="K335">
            <v>25.538846749042033</v>
          </cell>
          <cell r="L335">
            <v>25.387042866925256</v>
          </cell>
          <cell r="M335">
            <v>25.223606745120225</v>
          </cell>
          <cell r="N335">
            <v>25.048775101338371</v>
          </cell>
          <cell r="O335">
            <v>24.862799993789611</v>
          </cell>
          <cell r="P335">
            <v>24.665948215889724</v>
          </cell>
          <cell r="Q335">
            <v>24.458500658856188</v>
          </cell>
          <cell r="R335">
            <v>24.240751644323101</v>
          </cell>
          <cell r="S335">
            <v>24.013008229192714</v>
          </cell>
          <cell r="T335">
            <v>23.775589485019474</v>
          </cell>
          <cell r="U335">
            <v>23.528825754290526</v>
          </cell>
          <cell r="V335">
            <v>23.273057886025072</v>
          </cell>
          <cell r="W335">
            <v>23.008636453163046</v>
          </cell>
          <cell r="X335">
            <v>0.48840499591621195</v>
          </cell>
        </row>
        <row r="336">
          <cell r="G336">
            <v>82.887266236877608</v>
          </cell>
          <cell r="H336">
            <v>79.96364231896635</v>
          </cell>
          <cell r="I336">
            <v>77.143141319706487</v>
          </cell>
          <cell r="J336">
            <v>74.422125857324673</v>
          </cell>
          <cell r="K336">
            <v>71.53973027006586</v>
          </cell>
          <cell r="L336">
            <v>68.522468595696978</v>
          </cell>
          <cell r="M336">
            <v>65.397203543001353</v>
          </cell>
          <cell r="N336">
            <v>62.190755154701215</v>
          </cell>
          <cell r="O336">
            <v>58.929527369388254</v>
          </cell>
          <cell r="P336">
            <v>55.639159498413214</v>
          </cell>
          <cell r="Q336">
            <v>52.344208693724163</v>
          </cell>
          <cell r="R336">
            <v>49.067868419280181</v>
          </cell>
          <cell r="S336">
            <v>45.831726791447423</v>
          </cell>
          <cell r="T336">
            <v>42.655567463096894</v>
          </cell>
          <cell r="U336">
            <v>39.557214531617944</v>
          </cell>
          <cell r="V336">
            <v>36.552421790176815</v>
          </cell>
          <cell r="W336">
            <v>33.654805548228644</v>
          </cell>
          <cell r="X336">
            <v>2.0304936354313279</v>
          </cell>
        </row>
        <row r="337">
          <cell r="G337">
            <v>6.9838259339291469</v>
          </cell>
          <cell r="H337">
            <v>6.8248718799599883</v>
          </cell>
          <cell r="I337">
            <v>6.669535669779072</v>
          </cell>
          <cell r="J337">
            <v>6.517734960134689</v>
          </cell>
          <cell r="K337">
            <v>6.3547416976552382</v>
          </cell>
          <cell r="L337">
            <v>6.1815760742177384</v>
          </cell>
          <cell r="M337">
            <v>5.9993008858367931</v>
          </cell>
          <cell r="N337">
            <v>5.8090107354638745</v>
          </cell>
          <cell r="O337">
            <v>5.6118211816260635</v>
          </cell>
          <cell r="P337">
            <v>5.4088579818139566</v>
          </cell>
          <cell r="Q337">
            <v>5.201246573478044</v>
          </cell>
          <cell r="R337">
            <v>4.9901019270531881</v>
          </cell>
          <cell r="S337">
            <v>4.7765188948514714</v>
          </cell>
          <cell r="T337">
            <v>4.5615631672341168</v>
          </cell>
          <cell r="U337">
            <v>4.3462629335141028</v>
          </cell>
          <cell r="V337">
            <v>4.1316013298952381</v>
          </cell>
          <cell r="W337">
            <v>3.9185097407763889</v>
          </cell>
          <cell r="X337">
            <v>7.8008447341311413</v>
          </cell>
        </row>
        <row r="338">
          <cell r="G338">
            <v>6.6450766504660912</v>
          </cell>
          <cell r="H338">
            <v>6.3326998524590499</v>
          </cell>
          <cell r="I338">
            <v>6.0350074996534477</v>
          </cell>
          <cell r="J338">
            <v>5.7513092945231881</v>
          </cell>
          <cell r="K338">
            <v>5.4546202990959998</v>
          </cell>
          <cell r="L338">
            <v>5.1483873662953199</v>
          </cell>
          <cell r="M338">
            <v>4.8360056372484959</v>
          </cell>
          <cell r="N338">
            <v>4.5207581292747658</v>
          </cell>
          <cell r="O338">
            <v>4.2057614541285542</v>
          </cell>
          <cell r="P338">
            <v>3.8939188077372791</v>
          </cell>
          <cell r="Q338">
            <v>3.5878810651570316</v>
          </cell>
          <cell r="R338">
            <v>3.2900164960890672</v>
          </cell>
          <cell r="S338">
            <v>3.0023893010118097</v>
          </cell>
          <cell r="T338">
            <v>2.7267468686331302</v>
          </cell>
          <cell r="U338">
            <v>2.4645153831203706</v>
          </cell>
          <cell r="V338">
            <v>2.2168031734687221</v>
          </cell>
          <cell r="W338">
            <v>1.9844110040678886</v>
          </cell>
          <cell r="X338">
            <v>2.0103688438589513</v>
          </cell>
        </row>
        <row r="339">
          <cell r="G339">
            <v>0.7198716062964361</v>
          </cell>
          <cell r="H339">
            <v>0.71044348026184778</v>
          </cell>
          <cell r="I339">
            <v>0.70113883396968368</v>
          </cell>
          <cell r="J339">
            <v>0.6919560502113139</v>
          </cell>
          <cell r="K339">
            <v>0.68199383506924949</v>
          </cell>
          <cell r="L339">
            <v>0.67128947121206162</v>
          </cell>
          <cell r="M339">
            <v>0.65988259137237615</v>
          </cell>
          <cell r="N339">
            <v>0.64781493432686621</v>
          </cell>
          <cell r="O339">
            <v>0.63513009111024277</v>
          </cell>
          <cell r="P339">
            <v>0.62187324361661733</v>
          </cell>
          <cell r="Q339">
            <v>0.60809089777317682</v>
          </cell>
          <cell r="R339">
            <v>0.593830613479295</v>
          </cell>
          <cell r="S339">
            <v>0.57914073348938588</v>
          </cell>
          <cell r="T339">
            <v>0.5640701133805861</v>
          </cell>
          <cell r="U339">
            <v>0.54866785468768631</v>
          </cell>
          <cell r="V339">
            <v>0.53298304320875867</v>
          </cell>
          <cell r="W339">
            <v>0.5170644943870929</v>
          </cell>
          <cell r="X339">
            <v>0.27801836975932925</v>
          </cell>
        </row>
        <row r="340">
          <cell r="G340">
            <v>9.7545971206676221</v>
          </cell>
          <cell r="H340">
            <v>9.4820518868617061</v>
          </cell>
          <cell r="I340">
            <v>9.217121616908365</v>
          </cell>
          <cell r="J340">
            <v>8.9595935473199901</v>
          </cell>
          <cell r="K340">
            <v>8.6846155472052526</v>
          </cell>
          <cell r="L340">
            <v>8.3942555449562235</v>
          </cell>
          <cell r="M340">
            <v>8.0906436599737468</v>
          </cell>
          <cell r="N340">
            <v>7.7759464359553601</v>
          </cell>
          <cell r="O340">
            <v>7.4523414641297068</v>
          </cell>
          <cell r="P340">
            <v>7.121992804690727</v>
          </cell>
          <cell r="Q340">
            <v>6.787027583906502</v>
          </cell>
          <cell r="R340">
            <v>6.449514106437217</v>
          </cell>
          <cell r="S340">
            <v>6.1114417785264035</v>
          </cell>
          <cell r="T340">
            <v>5.7747030892729789</v>
          </cell>
          <cell r="U340">
            <v>5.4410778455602209</v>
          </cell>
          <cell r="V340">
            <v>5.1122198028436632</v>
          </cell>
          <cell r="W340">
            <v>4.7896457802923136</v>
          </cell>
          <cell r="X340">
            <v>2.607026661059058</v>
          </cell>
        </row>
        <row r="341">
          <cell r="G341">
            <v>9.5103646585408335</v>
          </cell>
          <cell r="H341">
            <v>9.3261061694766543</v>
          </cell>
          <cell r="I341">
            <v>9.1454175951330114</v>
          </cell>
          <cell r="J341">
            <v>8.968229770223811</v>
          </cell>
          <cell r="K341">
            <v>8.7772856183384587</v>
          </cell>
          <cell r="L341">
            <v>8.5736165019955202</v>
          </cell>
          <cell r="M341">
            <v>8.3583046189800481</v>
          </cell>
          <cell r="N341">
            <v>8.1324734652421267</v>
          </cell>
          <cell r="O341">
            <v>7.8972781296374066</v>
          </cell>
          <cell r="P341">
            <v>7.6538955369832014</v>
          </cell>
          <cell r="Q341">
            <v>7.4035147535679959</v>
          </cell>
          <cell r="R341">
            <v>7.1473274652220438</v>
          </cell>
          <cell r="S341">
            <v>6.8865187324494315</v>
          </cell>
          <cell r="T341">
            <v>6.6222581200812867</v>
          </cell>
          <cell r="U341">
            <v>6.3556912906030254</v>
          </cell>
          <cell r="V341">
            <v>6.0879321409214509</v>
          </cell>
          <cell r="W341">
            <v>5.8200555520702801</v>
          </cell>
          <cell r="X341">
            <v>3.0959640999943545</v>
          </cell>
        </row>
        <row r="342">
          <cell r="G342">
            <v>13.370690535017321</v>
          </cell>
          <cell r="H342">
            <v>13.08440273054244</v>
          </cell>
          <cell r="I342">
            <v>12.804244804459133</v>
          </cell>
          <cell r="J342">
            <v>12.530085506296695</v>
          </cell>
          <cell r="K342">
            <v>12.235285482576025</v>
          </cell>
          <cell r="L342">
            <v>11.92159011856025</v>
          </cell>
          <cell r="M342">
            <v>11.590822940337409</v>
          </cell>
          <cell r="N342">
            <v>11.244868053741431</v>
          </cell>
          <cell r="O342">
            <v>10.885652406069068</v>
          </cell>
          <cell r="P342">
            <v>10.515128102123285</v>
          </cell>
          <cell r="Q342">
            <v>10.135254998645461</v>
          </cell>
          <cell r="R342">
            <v>9.7479837901434614</v>
          </cell>
          <cell r="S342">
            <v>9.3552397848017748</v>
          </cell>
          <cell r="T342">
            <v>8.9589075519548178</v>
          </cell>
          <cell r="U342">
            <v>8.5608166029440245</v>
          </cell>
          <cell r="V342">
            <v>8.1627282455292924</v>
          </cell>
          <cell r="W342">
            <v>7.7663237288757925</v>
          </cell>
          <cell r="X342">
            <v>3.0224382724221592</v>
          </cell>
        </row>
        <row r="343">
          <cell r="G343">
            <v>28.719756137589698</v>
          </cell>
          <cell r="H343">
            <v>28.050315834200049</v>
          </cell>
          <cell r="I343">
            <v>27.39647978307687</v>
          </cell>
          <cell r="J343">
            <v>26.757884258451689</v>
          </cell>
          <cell r="K343">
            <v>26.072608249648614</v>
          </cell>
          <cell r="L343">
            <v>25.345034599125132</v>
          </cell>
          <cell r="M343">
            <v>24.579723794468528</v>
          </cell>
          <cell r="N343">
            <v>23.781366668243734</v>
          </cell>
          <cell r="O343">
            <v>22.95473695921288</v>
          </cell>
          <cell r="P343">
            <v>22.10464439856289</v>
          </cell>
          <cell r="Q343">
            <v>21.235888955501672</v>
          </cell>
          <cell r="R343">
            <v>20.353216836522506</v>
          </cell>
          <cell r="S343">
            <v>19.461278782984362</v>
          </cell>
          <cell r="T343">
            <v>18.564591153788264</v>
          </cell>
          <cell r="U343">
            <v>17.66750021535989</v>
          </cell>
          <cell r="V343">
            <v>16.774149991484201</v>
          </cell>
          <cell r="W343">
            <v>15.888453952438235</v>
          </cell>
          <cell r="X343">
            <v>3.1111459763991398</v>
          </cell>
        </row>
        <row r="344">
          <cell r="G344">
            <v>7.3443810018259956</v>
          </cell>
          <cell r="H344">
            <v>7.1927411631632543</v>
          </cell>
          <cell r="I344">
            <v>7.0442322405932307</v>
          </cell>
          <cell r="J344">
            <v>6.8987895899190814</v>
          </cell>
          <cell r="K344">
            <v>6.7422686974955646</v>
          </cell>
          <cell r="L344">
            <v>6.5755659312390948</v>
          </cell>
          <cell r="M344">
            <v>6.3996193130069923</v>
          </cell>
          <cell r="N344">
            <v>6.2153997705540034</v>
          </cell>
          <cell r="O344">
            <v>6.0239022763061767</v>
          </cell>
          <cell r="P344">
            <v>5.8261369851654461</v>
          </cell>
          <cell r="Q344">
            <v>5.6231204804594457</v>
          </cell>
          <cell r="R344">
            <v>5.4158672323518191</v>
          </cell>
          <cell r="S344">
            <v>5.2053813666676145</v>
          </cell>
          <cell r="T344">
            <v>4.9926488343329014</v>
          </cell>
          <cell r="U344">
            <v>4.7786300626674976</v>
          </cell>
          <cell r="V344">
            <v>4.5642531598123162</v>
          </cell>
          <cell r="W344">
            <v>4.3504077328388675</v>
          </cell>
          <cell r="X344">
            <v>3.2358883573603903</v>
          </cell>
        </row>
        <row r="345">
          <cell r="G345">
            <v>4.8015499436315512</v>
          </cell>
          <cell r="H345">
            <v>4.6761171756179305</v>
          </cell>
          <cell r="I345">
            <v>4.5539611368847011</v>
          </cell>
          <cell r="J345">
            <v>4.4349962281506947</v>
          </cell>
          <cell r="K345">
            <v>4.3077211550736525</v>
          </cell>
          <cell r="L345">
            <v>4.1730376664384492</v>
          </cell>
          <cell r="M345">
            <v>4.0318783483584593</v>
          </cell>
          <cell r="N345">
            <v>3.8851959608082933</v>
          </cell>
          <cell r="O345">
            <v>3.7339528588357052</v>
          </cell>
          <cell r="P345">
            <v>3.5791106602817218</v>
          </cell>
          <cell r="Q345">
            <v>3.4216203116933701</v>
          </cell>
          <cell r="R345">
            <v>3.2624126911955194</v>
          </cell>
          <cell r="S345">
            <v>3.1023898718021328</v>
          </cell>
          <cell r="T345">
            <v>2.9424171514429953</v>
          </cell>
          <cell r="U345">
            <v>2.7833159373409599</v>
          </cell>
          <cell r="V345">
            <v>2.6258575527940118</v>
          </cell>
          <cell r="W345">
            <v>2.4707580143941819</v>
          </cell>
          <cell r="X345">
            <v>4.3801001734500753</v>
          </cell>
        </row>
        <row r="346">
          <cell r="G346">
            <v>0.2</v>
          </cell>
          <cell r="H346">
            <v>0.19434399285942605</v>
          </cell>
          <cell r="I346">
            <v>0.18884793780272319</v>
          </cell>
          <cell r="J346">
            <v>0.18350731137924883</v>
          </cell>
          <cell r="K346">
            <v>0.1778069000509987</v>
          </cell>
          <cell r="L346">
            <v>0.1717900321757363</v>
          </cell>
          <cell r="M346">
            <v>0.16550130562307941</v>
          </cell>
          <cell r="N346">
            <v>0.15898604287367035</v>
          </cell>
          <cell r="O346">
            <v>0.15228975510655626</v>
          </cell>
          <cell r="P346">
            <v>0.14545762397292133</v>
          </cell>
          <cell r="Q346">
            <v>0.13853400907729183</v>
          </cell>
          <cell r="R346">
            <v>0.13156198835719662</v>
          </cell>
          <cell r="S346">
            <v>0.12458293759614598</v>
          </cell>
          <cell r="T346">
            <v>0.1176361542521876</v>
          </cell>
          <cell r="U346">
            <v>0.11075852966608866</v>
          </cell>
          <cell r="V346">
            <v>0.10398427256061711</v>
          </cell>
          <cell r="W346">
            <v>9.7344685586075036E-2</v>
          </cell>
          <cell r="X346">
            <v>6.1814463109534445</v>
          </cell>
        </row>
        <row r="347">
          <cell r="G347">
            <v>32.318184567907259</v>
          </cell>
          <cell r="H347">
            <v>31.25926921909107</v>
          </cell>
          <cell r="I347">
            <v>30.235049560362373</v>
          </cell>
          <cell r="J347">
            <v>29.244388776666039</v>
          </cell>
          <cell r="K347">
            <v>28.192111163480995</v>
          </cell>
          <cell r="L347">
            <v>27.08730737579123</v>
          </cell>
          <cell r="M347">
            <v>25.939240699416761</v>
          </cell>
          <cell r="N347">
            <v>24.757219587895115</v>
          </cell>
          <cell r="O347">
            <v>23.550474656514098</v>
          </cell>
          <cell r="P347">
            <v>22.328042342537625</v>
          </cell>
          <cell r="Q347">
            <v>21.098657192316274</v>
          </cell>
          <cell r="R347">
            <v>19.870654448097646</v>
          </cell>
          <cell r="S347">
            <v>18.651884290193006</v>
          </cell>
          <cell r="T347">
            <v>17.449638754403818</v>
          </cell>
          <cell r="U347">
            <v>16.270592001002239</v>
          </cell>
          <cell r="V347">
            <v>15.120754270492785</v>
          </cell>
          <cell r="W347">
            <v>14.005439532572767</v>
          </cell>
          <cell r="X347">
            <v>4.6123298326280091</v>
          </cell>
        </row>
        <row r="348">
          <cell r="G348">
            <v>2.4317895734864021</v>
          </cell>
          <cell r="H348">
            <v>2.3821265524928434</v>
          </cell>
          <cell r="I348">
            <v>2.3334777704289595</v>
          </cell>
          <cell r="J348">
            <v>2.2858225140842792</v>
          </cell>
          <cell r="K348">
            <v>2.234525050370769</v>
          </cell>
          <cell r="L348">
            <v>2.179876217718872</v>
          </cell>
          <cell r="M348">
            <v>2.1221805147445001</v>
          </cell>
          <cell r="N348">
            <v>2.0617532878793394</v>
          </cell>
          <cell r="O348">
            <v>1.9989178802727903</v>
          </cell>
          <cell r="P348">
            <v>1.93400277774055</v>
          </cell>
          <cell r="Q348">
            <v>1.8673387865951951</v>
          </cell>
          <cell r="R348">
            <v>1.7992562767160039</v>
          </cell>
          <cell r="S348">
            <v>1.7300825212415356</v>
          </cell>
          <cell r="T348">
            <v>1.6601391618506276</v>
          </cell>
          <cell r="U348">
            <v>1.5897398257943658</v>
          </cell>
          <cell r="V348">
            <v>1.5191879177178167</v>
          </cell>
          <cell r="W348">
            <v>1.4487746059346152</v>
          </cell>
          <cell r="X348">
            <v>3.537449665637979</v>
          </cell>
        </row>
        <row r="349">
          <cell r="G349">
            <v>35.262550415508343</v>
          </cell>
          <cell r="H349">
            <v>33.941991750584435</v>
          </cell>
          <cell r="I349">
            <v>32.670887114565332</v>
          </cell>
          <cell r="J349">
            <v>31.447384487514412</v>
          </cell>
          <cell r="K349">
            <v>30.154386315301899</v>
          </cell>
          <cell r="L349">
            <v>28.804399027348676</v>
          </cell>
          <cell r="M349">
            <v>27.410029510023659</v>
          </cell>
          <cell r="N349">
            <v>25.983793013482973</v>
          </cell>
          <cell r="O349">
            <v>24.537931696179143</v>
          </cell>
          <cell r="P349">
            <v>23.084247330651031</v>
          </cell>
          <cell r="Q349">
            <v>21.633951150578493</v>
          </cell>
          <cell r="R349">
            <v>20.19753321554089</v>
          </cell>
          <cell r="S349">
            <v>18.784653029724563</v>
          </cell>
          <cell r="T349">
            <v>17.404052497306061</v>
          </cell>
          <cell r="U349">
            <v>16.063491652835822</v>
          </cell>
          <cell r="V349">
            <v>14.769706990359401</v>
          </cell>
          <cell r="W349">
            <v>13.528391648476937</v>
          </cell>
          <cell r="X349">
            <v>5.9405758690737231</v>
          </cell>
        </row>
        <row r="350">
          <cell r="G350">
            <v>20.656428951735492</v>
          </cell>
          <cell r="H350">
            <v>19.732163258018574</v>
          </cell>
          <cell r="I350">
            <v>18.84925355446714</v>
          </cell>
          <cell r="J350">
            <v>18.00584937975368</v>
          </cell>
          <cell r="K350">
            <v>17.121626346830421</v>
          </cell>
          <cell r="L350">
            <v>16.206467504179795</v>
          </cell>
          <cell r="M350">
            <v>15.270162409411631</v>
          </cell>
          <cell r="N350">
            <v>14.322238290230873</v>
          </cell>
          <cell r="O350">
            <v>13.371806389551978</v>
          </cell>
          <cell r="P350">
            <v>12.427426696662375</v>
          </cell>
          <cell r="Q350">
            <v>11.496993506838324</v>
          </cell>
          <cell r="R350">
            <v>10.587643453238062</v>
          </cell>
          <cell r="S350">
            <v>9.7056868513476076</v>
          </cell>
          <cell r="T350">
            <v>8.8565624198048223</v>
          </cell>
          <cell r="U350">
            <v>8.0448147207050074</v>
          </cell>
          <cell r="V350">
            <v>7.2740930215534751</v>
          </cell>
          <cell r="W350">
            <v>6.5471697385597114</v>
          </cell>
          <cell r="X350">
            <v>2.6744263129121828</v>
          </cell>
        </row>
        <row r="351">
          <cell r="G351">
            <v>307.0689751171102</v>
          </cell>
          <cell r="H351">
            <v>296.79042347637181</v>
          </cell>
          <cell r="I351">
            <v>286.85592686037506</v>
          </cell>
          <cell r="J351">
            <v>277.25396867960558</v>
          </cell>
          <cell r="K351">
            <v>267.06262279825506</v>
          </cell>
          <cell r="L351">
            <v>256.37155799677242</v>
          </cell>
          <cell r="M351">
            <v>245.27199854129799</v>
          </cell>
          <cell r="N351">
            <v>233.85544775976047</v>
          </cell>
          <cell r="O351">
            <v>222.21246008965988</v>
          </cell>
          <cell r="P351">
            <v>210.43148395033737</v>
          </cell>
          <cell r="Q351">
            <v>198.59779514756525</v>
          </cell>
          <cell r="R351">
            <v>186.79253747445915</v>
          </cell>
          <cell r="S351">
            <v>175.09188383971707</v>
          </cell>
          <cell r="T351">
            <v>163.56632774579683</v>
          </cell>
          <cell r="U351">
            <v>152.28011136940387</v>
          </cell>
          <cell r="V351">
            <v>141.2907929737803</v>
          </cell>
          <cell r="W351">
            <v>130.64895300794299</v>
          </cell>
          <cell r="X351">
            <v>0.50659657495743537</v>
          </cell>
        </row>
        <row r="352">
          <cell r="G352">
            <v>14.039035304313854</v>
          </cell>
          <cell r="H352">
            <v>13.15321413845993</v>
          </cell>
          <cell r="I352">
            <v>12.323285640504185</v>
          </cell>
          <cell r="J352">
            <v>11.545723150162129</v>
          </cell>
          <cell r="K352">
            <v>10.746949952865805</v>
          </cell>
          <cell r="L352">
            <v>9.9384527148284789</v>
          </cell>
          <cell r="M352">
            <v>9.1310724265167877</v>
          </cell>
          <cell r="N352">
            <v>8.3347823196360391</v>
          </cell>
          <cell r="O352">
            <v>7.558510112960934</v>
          </cell>
          <cell r="P352">
            <v>6.8100076159519682</v>
          </cell>
          <cell r="Q352">
            <v>6.0957684130367786</v>
          </cell>
          <cell r="R352">
            <v>5.4209922099464265</v>
          </cell>
          <cell r="S352">
            <v>4.7895925504694397</v>
          </cell>
          <cell r="T352">
            <v>4.2042430852018278</v>
          </cell>
          <cell r="U352">
            <v>3.6664564422526511</v>
          </cell>
          <cell r="V352">
            <v>3.1766890331198754</v>
          </cell>
          <cell r="W352">
            <v>2.7344648173841537</v>
          </cell>
          <cell r="X352">
            <v>33.263437188484303</v>
          </cell>
        </row>
        <row r="353">
          <cell r="G353">
            <v>2.125134988607579</v>
          </cell>
          <cell r="H353">
            <v>2.0187047015289346</v>
          </cell>
          <cell r="I353">
            <v>1.9176046198576489</v>
          </cell>
          <cell r="J353">
            <v>1.8215677980609744</v>
          </cell>
          <cell r="K353">
            <v>1.7214730981312607</v>
          </cell>
          <cell r="L353">
            <v>1.6185412328563755</v>
          </cell>
          <cell r="M353">
            <v>1.5139653037676923</v>
          </cell>
          <cell r="N353">
            <v>1.4088887598188049</v>
          </cell>
          <cell r="O353">
            <v>1.3043859540529599</v>
          </cell>
          <cell r="P353">
            <v>1.2014457074631351</v>
          </cell>
          <cell r="Q353">
            <v>1.1009581580743895</v>
          </cell>
          <cell r="R353">
            <v>1.0037050402297241</v>
          </cell>
          <cell r="S353">
            <v>0.91035341015398263</v>
          </cell>
          <cell r="T353">
            <v>0.82145271447356394</v>
          </cell>
          <cell r="U353">
            <v>0.73743499296435489</v>
          </cell>
          <cell r="V353">
            <v>0.6586179188121345</v>
          </cell>
          <cell r="W353">
            <v>0.58521031137585466</v>
          </cell>
          <cell r="X353">
            <v>7.3718043848226662</v>
          </cell>
        </row>
        <row r="354">
          <cell r="G354">
            <v>27.736237483741995</v>
          </cell>
          <cell r="H354">
            <v>25.918970476075192</v>
          </cell>
          <cell r="I354">
            <v>24.220770064196302</v>
          </cell>
          <cell r="J354">
            <v>22.633835053139084</v>
          </cell>
          <cell r="K354">
            <v>21.008031811035078</v>
          </cell>
          <cell r="L354">
            <v>19.367323469783457</v>
          </cell>
          <cell r="M354">
            <v>17.734169941474889</v>
          </cell>
          <cell r="N354">
            <v>16.129063271930651</v>
          </cell>
          <cell r="O354">
            <v>14.570164171927534</v>
          </cell>
          <cell r="P354">
            <v>13.07304526665852</v>
          </cell>
          <cell r="Q354">
            <v>11.650541323733661</v>
          </cell>
          <cell r="R354">
            <v>10.312701902299588</v>
          </cell>
          <cell r="S354">
            <v>9.0668377445145332</v>
          </cell>
          <cell r="T354">
            <v>7.9176489726837627</v>
          </cell>
          <cell r="U354">
            <v>6.8674208559796677</v>
          </cell>
          <cell r="V354">
            <v>5.9162715940322856</v>
          </cell>
          <cell r="W354">
            <v>5.0624361902303088</v>
          </cell>
          <cell r="X354">
            <v>3.0003798513125339</v>
          </cell>
        </row>
        <row r="355">
          <cell r="G355">
            <v>52.525241281214683</v>
          </cell>
          <cell r="H355">
            <v>50.821717224967365</v>
          </cell>
          <cell r="I355">
            <v>49.173442685703257</v>
          </cell>
          <cell r="J355">
            <v>47.578625784337525</v>
          </cell>
          <cell r="K355">
            <v>45.884003204947412</v>
          </cell>
          <cell r="L355">
            <v>44.104087049580194</v>
          </cell>
          <cell r="M355">
            <v>42.253676192906369</v>
          </cell>
          <cell r="N355">
            <v>40.347654280405791</v>
          </cell>
          <cell r="O355">
            <v>38.400794506432561</v>
          </cell>
          <cell r="P355">
            <v>36.427574655126932</v>
          </cell>
          <cell r="Q355">
            <v>34.44200550508031</v>
          </cell>
          <cell r="R355">
            <v>32.457475254232158</v>
          </cell>
          <cell r="S355">
            <v>30.486612130399962</v>
          </cell>
          <cell r="T355">
            <v>28.541166831567569</v>
          </cell>
          <cell r="U355">
            <v>26.631915905154521</v>
          </cell>
          <cell r="V355">
            <v>24.768586643066847</v>
          </cell>
          <cell r="W355">
            <v>22.959803554488051</v>
          </cell>
          <cell r="X355">
            <v>0.7579402162967116</v>
          </cell>
        </row>
        <row r="356">
          <cell r="G356">
            <v>15.820696625672339</v>
          </cell>
          <cell r="H356">
            <v>15.09014279167544</v>
          </cell>
          <cell r="I356">
            <v>14.393323812533257</v>
          </cell>
          <cell r="J356">
            <v>13.728681910599423</v>
          </cell>
          <cell r="K356">
            <v>13.032969052315794</v>
          </cell>
          <cell r="L356">
            <v>12.31415625263662</v>
          </cell>
          <cell r="M356">
            <v>11.580111222857218</v>
          </cell>
          <cell r="N356">
            <v>10.838459920830536</v>
          </cell>
          <cell r="O356">
            <v>10.09646155633027</v>
          </cell>
          <cell r="P356">
            <v>9.3608996729225655</v>
          </cell>
          <cell r="Q356">
            <v>8.6379912536343753</v>
          </cell>
          <cell r="R356">
            <v>7.9333150958745433</v>
          </cell>
          <cell r="S356">
            <v>7.2517600019570141</v>
          </cell>
          <cell r="T356">
            <v>6.5974926634754532</v>
          </cell>
          <cell r="U356">
            <v>5.9739445055132494</v>
          </cell>
          <cell r="V356">
            <v>5.383816220644273</v>
          </cell>
          <cell r="W356">
            <v>4.829098278204512</v>
          </cell>
          <cell r="X356">
            <v>9.0627453329841057</v>
          </cell>
        </row>
        <row r="357">
          <cell r="G357">
            <v>9.6636811952336412</v>
          </cell>
          <cell r="H357">
            <v>9.2522336082208962</v>
          </cell>
          <cell r="I357">
            <v>8.8583040987852666</v>
          </cell>
          <cell r="J357">
            <v>8.4811468051166834</v>
          </cell>
          <cell r="K357">
            <v>8.0847943206355808</v>
          </cell>
          <cell r="L357">
            <v>7.6735048235265513</v>
          </cell>
          <cell r="M357">
            <v>7.2515185895065715</v>
          </cell>
          <cell r="N357">
            <v>6.8229872288993185</v>
          </cell>
          <cell r="O357">
            <v>6.3919085329214607</v>
          </cell>
          <cell r="P357">
            <v>5.9620682673814862</v>
          </cell>
          <cell r="Q357">
            <v>5.5369899714370057</v>
          </cell>
          <cell r="R357">
            <v>5.1198935195350401</v>
          </cell>
          <cell r="S357">
            <v>4.7136628986178186</v>
          </cell>
          <cell r="T357">
            <v>4.3208233520485821</v>
          </cell>
          <cell r="U357">
            <v>3.9435277574070069</v>
          </cell>
          <cell r="V357">
            <v>3.5835518467768632</v>
          </cell>
          <cell r="W357">
            <v>3.2422976530732761</v>
          </cell>
          <cell r="X357">
            <v>2.5190185125630893</v>
          </cell>
        </row>
        <row r="767">
          <cell r="F767">
            <v>17.784863767888599</v>
          </cell>
          <cell r="G767">
            <v>26.064391974045197</v>
          </cell>
          <cell r="H767">
            <v>43.450768264721091</v>
          </cell>
          <cell r="I767">
            <v>38.447948728462805</v>
          </cell>
          <cell r="J767">
            <v>35.763912644329672</v>
          </cell>
          <cell r="K767">
            <v>35.291369077681452</v>
          </cell>
          <cell r="L767">
            <v>-1149.6605073220665</v>
          </cell>
          <cell r="M767">
            <v>12.150673316886074</v>
          </cell>
          <cell r="N767">
            <v>13.838968858656026</v>
          </cell>
          <cell r="O767">
            <v>16.739521318340898</v>
          </cell>
          <cell r="P767">
            <v>20.116486147154053</v>
          </cell>
          <cell r="Q767">
            <v>24.210321106815552</v>
          </cell>
          <cell r="R767" t="e">
            <v>#REF!</v>
          </cell>
          <cell r="S767" t="e">
            <v>#REF!</v>
          </cell>
          <cell r="T767" t="e">
            <v>#REF!</v>
          </cell>
          <cell r="U767" t="e">
            <v>#REF!</v>
          </cell>
          <cell r="V767" t="e">
            <v>#REF!</v>
          </cell>
        </row>
        <row r="768">
          <cell r="F768">
            <v>822.01088964293388</v>
          </cell>
          <cell r="G768">
            <v>82.887266236877608</v>
          </cell>
          <cell r="H768">
            <v>134.67430518806566</v>
          </cell>
          <cell r="I768">
            <v>97.852694534627815</v>
          </cell>
          <cell r="J768">
            <v>100.98450804815491</v>
          </cell>
          <cell r="K768">
            <v>95.110241783761609</v>
          </cell>
          <cell r="L768">
            <v>-1258.7531923219831</v>
          </cell>
          <cell r="M768">
            <v>21.850831795193034</v>
          </cell>
          <cell r="N768">
            <v>44.713267055707014</v>
          </cell>
          <cell r="O768">
            <v>53.329766731723595</v>
          </cell>
          <cell r="P768">
            <v>42.254959233665723</v>
          </cell>
          <cell r="Q768">
            <v>40.166092582283277</v>
          </cell>
          <cell r="R768" t="e">
            <v>#REF!</v>
          </cell>
          <cell r="S768" t="e">
            <v>#REF!</v>
          </cell>
          <cell r="T768" t="e">
            <v>#REF!</v>
          </cell>
          <cell r="U768" t="e">
            <v>#REF!</v>
          </cell>
          <cell r="V768" t="e">
            <v>#REF!</v>
          </cell>
        </row>
        <row r="769">
          <cell r="F769">
            <v>8.1714063265163652</v>
          </cell>
          <cell r="G769">
            <v>6.9838259339291469</v>
          </cell>
          <cell r="H769">
            <v>8.7662652827014735</v>
          </cell>
          <cell r="I769">
            <v>7.5823903552214702</v>
          </cell>
          <cell r="J769">
            <v>8.3268225968953757</v>
          </cell>
          <cell r="K769">
            <v>8.1591783910449873</v>
          </cell>
          <cell r="L769">
            <v>-67.724075183699895</v>
          </cell>
          <cell r="M769">
            <v>3.4639725844390665</v>
          </cell>
          <cell r="N769">
            <v>3.4126337950264003</v>
          </cell>
          <cell r="O769">
            <v>3.4090875248212087</v>
          </cell>
          <cell r="P769">
            <v>2.9765480198527805</v>
          </cell>
          <cell r="Q769">
            <v>2.5728032314755236</v>
          </cell>
          <cell r="R769" t="e">
            <v>#REF!</v>
          </cell>
          <cell r="S769" t="e">
            <v>#REF!</v>
          </cell>
          <cell r="T769" t="e">
            <v>#REF!</v>
          </cell>
          <cell r="U769" t="e">
            <v>#REF!</v>
          </cell>
          <cell r="V769" t="e">
            <v>#REF!</v>
          </cell>
        </row>
        <row r="770">
          <cell r="F770">
            <v>13.933507560684925</v>
          </cell>
          <cell r="G770">
            <v>6.6450766504660912</v>
          </cell>
          <cell r="H770">
            <v>9.6690167972348728</v>
          </cell>
          <cell r="I770">
            <v>9.8316389511521418</v>
          </cell>
          <cell r="J770">
            <v>10.052918254885846</v>
          </cell>
          <cell r="K770">
            <v>9.2598901116097085</v>
          </cell>
          <cell r="L770">
            <v>-76.448782029588713</v>
          </cell>
          <cell r="M770">
            <v>-0.54784199728477245</v>
          </cell>
          <cell r="N770">
            <v>5.3490119457510987</v>
          </cell>
          <cell r="O770">
            <v>5.7497851174882397</v>
          </cell>
          <cell r="P770">
            <v>5.5231776240178814</v>
          </cell>
          <cell r="Q770">
            <v>4.8435252553219437</v>
          </cell>
          <cell r="R770" t="e">
            <v>#REF!</v>
          </cell>
          <cell r="S770" t="e">
            <v>#REF!</v>
          </cell>
          <cell r="T770" t="e">
            <v>#REF!</v>
          </cell>
          <cell r="U770" t="e">
            <v>#REF!</v>
          </cell>
          <cell r="V770" t="e">
            <v>#REF!</v>
          </cell>
        </row>
        <row r="771">
          <cell r="F771">
            <v>1.9603954287797944</v>
          </cell>
          <cell r="G771">
            <v>0.7198716062964361</v>
          </cell>
          <cell r="H771">
            <v>0.75164856750689235</v>
          </cell>
          <cell r="I771">
            <v>0.83540519125560253</v>
          </cell>
          <cell r="J771">
            <v>0.62695083496758075</v>
          </cell>
          <cell r="K771">
            <v>0.64689842973420997</v>
          </cell>
          <cell r="L771">
            <v>-15.408115116224229</v>
          </cell>
          <cell r="M771">
            <v>0.41299704714206048</v>
          </cell>
          <cell r="N771">
            <v>0.53980226187578617</v>
          </cell>
          <cell r="O771">
            <v>0.66644882199780864</v>
          </cell>
          <cell r="P771">
            <v>0.80325035496059749</v>
          </cell>
          <cell r="Q771">
            <v>0.97554391132961149</v>
          </cell>
          <cell r="R771" t="e">
            <v>#REF!</v>
          </cell>
          <cell r="S771" t="e">
            <v>#REF!</v>
          </cell>
          <cell r="T771" t="e">
            <v>#REF!</v>
          </cell>
          <cell r="U771" t="e">
            <v>#REF!</v>
          </cell>
          <cell r="V771" t="e">
            <v>#REF!</v>
          </cell>
        </row>
        <row r="772">
          <cell r="F772">
            <v>21.18956281379652</v>
          </cell>
          <cell r="G772">
            <v>9.7545971206676221</v>
          </cell>
          <cell r="H772">
            <v>12.505187105188773</v>
          </cell>
          <cell r="I772">
            <v>13.68554922105421</v>
          </cell>
          <cell r="J772">
            <v>17.792053689365414</v>
          </cell>
          <cell r="K772">
            <v>18.746622220075533</v>
          </cell>
          <cell r="L772">
            <v>-203.57814889603054</v>
          </cell>
          <cell r="M772">
            <v>4.3388670328136731</v>
          </cell>
          <cell r="N772">
            <v>10.854559562470893</v>
          </cell>
          <cell r="O772">
            <v>13.234841920006852</v>
          </cell>
          <cell r="P772">
            <v>14.111555072294728</v>
          </cell>
          <cell r="Q772">
            <v>14.877322446944948</v>
          </cell>
          <cell r="R772" t="e">
            <v>#REF!</v>
          </cell>
          <cell r="S772" t="e">
            <v>#REF!</v>
          </cell>
          <cell r="T772" t="e">
            <v>#REF!</v>
          </cell>
          <cell r="U772" t="e">
            <v>#REF!</v>
          </cell>
          <cell r="V772" t="e">
            <v>#REF!</v>
          </cell>
        </row>
        <row r="773">
          <cell r="F773">
            <v>16.048849273874467</v>
          </cell>
          <cell r="G773">
            <v>9.5103646585408335</v>
          </cell>
          <cell r="H773">
            <v>7.9191891807526771</v>
          </cell>
          <cell r="I773">
            <v>11.46821792744365</v>
          </cell>
          <cell r="J773">
            <v>15.270217698915012</v>
          </cell>
          <cell r="K773">
            <v>22.844679645386904</v>
          </cell>
          <cell r="L773">
            <v>-264.55585772543321</v>
          </cell>
          <cell r="M773">
            <v>10.121590585265769</v>
          </cell>
          <cell r="N773">
            <v>12.401968579874803</v>
          </cell>
          <cell r="O773">
            <v>14.52660280587228</v>
          </cell>
          <cell r="P773">
            <v>17.044227238252287</v>
          </cell>
          <cell r="Q773">
            <v>19.545967691344227</v>
          </cell>
          <cell r="R773" t="e">
            <v>#REF!</v>
          </cell>
          <cell r="S773" t="e">
            <v>#REF!</v>
          </cell>
          <cell r="T773" t="e">
            <v>#REF!</v>
          </cell>
          <cell r="U773" t="e">
            <v>#REF!</v>
          </cell>
          <cell r="V773" t="e">
            <v>#REF!</v>
          </cell>
        </row>
        <row r="774">
          <cell r="F774">
            <v>22.539930897508167</v>
          </cell>
          <cell r="G774">
            <v>13.370690535017321</v>
          </cell>
          <cell r="H774">
            <v>17.750287161837377</v>
          </cell>
          <cell r="I774">
            <v>18.940602319535586</v>
          </cell>
          <cell r="J774">
            <v>19.216178249005946</v>
          </cell>
          <cell r="K774">
            <v>21.808294892183543</v>
          </cell>
          <cell r="L774">
            <v>-241.27234144352445</v>
          </cell>
          <cell r="M774">
            <v>8.8261519412363967</v>
          </cell>
          <cell r="N774">
            <v>11.19480218706229</v>
          </cell>
          <cell r="O774">
            <v>12.904737582801785</v>
          </cell>
          <cell r="P774">
            <v>14.768840404215354</v>
          </cell>
          <cell r="Q774">
            <v>16.188078835136249</v>
          </cell>
          <cell r="R774" t="e">
            <v>#REF!</v>
          </cell>
          <cell r="S774" t="e">
            <v>#REF!</v>
          </cell>
          <cell r="T774" t="e">
            <v>#REF!</v>
          </cell>
          <cell r="U774" t="e">
            <v>#REF!</v>
          </cell>
          <cell r="V774" t="e">
            <v>#REF!</v>
          </cell>
        </row>
        <row r="775">
          <cell r="F775">
            <v>45.390795290396547</v>
          </cell>
          <cell r="G775">
            <v>28.719756137589698</v>
          </cell>
          <cell r="H775">
            <v>48.113054096893862</v>
          </cell>
          <cell r="I775">
            <v>83.001685686638112</v>
          </cell>
          <cell r="J775">
            <v>91.630086534166821</v>
          </cell>
          <cell r="K775">
            <v>105.93829162893566</v>
          </cell>
          <cell r="L775">
            <v>-797.40799876968958</v>
          </cell>
          <cell r="M775">
            <v>27.296333891401421</v>
          </cell>
          <cell r="N775">
            <v>35.312852570914941</v>
          </cell>
          <cell r="O775">
            <v>40.669494537775748</v>
          </cell>
          <cell r="P775">
            <v>46.41891705422173</v>
          </cell>
          <cell r="Q775">
            <v>49.93787949626541</v>
          </cell>
          <cell r="R775" t="e">
            <v>#REF!</v>
          </cell>
          <cell r="S775" t="e">
            <v>#REF!</v>
          </cell>
          <cell r="T775" t="e">
            <v>#REF!</v>
          </cell>
          <cell r="U775" t="e">
            <v>#REF!</v>
          </cell>
          <cell r="V775" t="e">
            <v>#REF!</v>
          </cell>
        </row>
        <row r="776">
          <cell r="F776">
            <v>8.3413370614546594</v>
          </cell>
          <cell r="G776">
            <v>7.3443810018259956</v>
          </cell>
          <cell r="H776">
            <v>9.7721601793434552</v>
          </cell>
          <cell r="I776">
            <v>12.215834914217448</v>
          </cell>
          <cell r="J776">
            <v>13.154035820043505</v>
          </cell>
          <cell r="K776">
            <v>13.991298913040293</v>
          </cell>
          <cell r="L776">
            <v>-135.96039742204076</v>
          </cell>
          <cell r="M776">
            <v>4.6973014588137376</v>
          </cell>
          <cell r="N776">
            <v>5.8030516363719249</v>
          </cell>
          <cell r="O776">
            <v>7.0325760985359853</v>
          </cell>
          <cell r="P776">
            <v>7.9782170514473405</v>
          </cell>
          <cell r="Q776">
            <v>8.824582647528711</v>
          </cell>
          <cell r="R776" t="e">
            <v>#REF!</v>
          </cell>
          <cell r="S776" t="e">
            <v>#REF!</v>
          </cell>
          <cell r="T776" t="e">
            <v>#REF!</v>
          </cell>
          <cell r="U776" t="e">
            <v>#REF!</v>
          </cell>
          <cell r="V776" t="e">
            <v>#REF!</v>
          </cell>
        </row>
        <row r="777">
          <cell r="F777">
            <v>7.6489632326466053</v>
          </cell>
          <cell r="G777">
            <v>4.8015499436315512</v>
          </cell>
          <cell r="H777">
            <v>7.1556215276489059</v>
          </cell>
          <cell r="I777">
            <v>8.5976206044099897</v>
          </cell>
          <cell r="J777">
            <v>10.089533667853528</v>
          </cell>
          <cell r="K777">
            <v>10.785967999891605</v>
          </cell>
          <cell r="L777">
            <v>-82.846321196198048</v>
          </cell>
          <cell r="M777">
            <v>4.2816255349516537</v>
          </cell>
          <cell r="N777">
            <v>4.6550348251047025</v>
          </cell>
          <cell r="O777">
            <v>5.8362134009654225</v>
          </cell>
          <cell r="P777">
            <v>6.4463833042719285</v>
          </cell>
          <cell r="Q777">
            <v>6.4890938847120507</v>
          </cell>
          <cell r="R777" t="e">
            <v>#REF!</v>
          </cell>
          <cell r="S777" t="e">
            <v>#REF!</v>
          </cell>
          <cell r="T777" t="e">
            <v>#REF!</v>
          </cell>
          <cell r="U777" t="e">
            <v>#REF!</v>
          </cell>
          <cell r="V777" t="e">
            <v>#REF!</v>
          </cell>
        </row>
        <row r="778">
          <cell r="F778">
            <v>0.2</v>
          </cell>
          <cell r="G778">
            <v>0.2</v>
          </cell>
          <cell r="H778">
            <v>0.3</v>
          </cell>
          <cell r="I778">
            <v>0.67298208532715653</v>
          </cell>
          <cell r="J778">
            <v>2.8654767313417189</v>
          </cell>
          <cell r="K778">
            <v>3.2221587362995936</v>
          </cell>
          <cell r="L778">
            <v>-33.401723432383285</v>
          </cell>
          <cell r="M778">
            <v>1.6639834857585174</v>
          </cell>
          <cell r="N778">
            <v>2.1546912849352085</v>
          </cell>
          <cell r="O778">
            <v>2.5085607808328572</v>
          </cell>
          <cell r="P778">
            <v>2.7231858695313038</v>
          </cell>
          <cell r="Q778">
            <v>2.8217559111343555</v>
          </cell>
          <cell r="R778" t="e">
            <v>#REF!</v>
          </cell>
          <cell r="S778" t="e">
            <v>#REF!</v>
          </cell>
          <cell r="T778" t="e">
            <v>#REF!</v>
          </cell>
          <cell r="U778" t="e">
            <v>#REF!</v>
          </cell>
          <cell r="V778" t="e">
            <v>#REF!</v>
          </cell>
        </row>
        <row r="779">
          <cell r="F779">
            <v>40.218777242969651</v>
          </cell>
          <cell r="G779">
            <v>32.318184567907259</v>
          </cell>
          <cell r="H779">
            <v>38.150238988136266</v>
          </cell>
          <cell r="I779">
            <v>41.342633029572866</v>
          </cell>
          <cell r="J779">
            <v>47.249432141057461</v>
          </cell>
          <cell r="K779">
            <v>50.008854557780943</v>
          </cell>
          <cell r="L779">
            <v>-433.89314885301366</v>
          </cell>
          <cell r="M779">
            <v>17.567264823705838</v>
          </cell>
          <cell r="N779">
            <v>22.547036958299351</v>
          </cell>
          <cell r="O779">
            <v>25.854952084837517</v>
          </cell>
          <cell r="P779">
            <v>26.797759549308072</v>
          </cell>
          <cell r="Q779">
            <v>26.606470368939338</v>
          </cell>
          <cell r="R779" t="e">
            <v>#REF!</v>
          </cell>
          <cell r="S779" t="e">
            <v>#REF!</v>
          </cell>
          <cell r="T779" t="e">
            <v>#REF!</v>
          </cell>
          <cell r="U779" t="e">
            <v>#REF!</v>
          </cell>
          <cell r="V779" t="e">
            <v>#REF!</v>
          </cell>
        </row>
        <row r="780">
          <cell r="F780">
            <v>-3.815065395680143</v>
          </cell>
          <cell r="G780">
            <v>2.4317895734864021</v>
          </cell>
          <cell r="H780">
            <v>3.6462100841397165</v>
          </cell>
          <cell r="I780">
            <v>4.1757986931210009</v>
          </cell>
          <cell r="J780">
            <v>5.693558900408255</v>
          </cell>
          <cell r="K780">
            <v>6.0114357370026967</v>
          </cell>
          <cell r="L780">
            <v>-65.003227596375822</v>
          </cell>
          <cell r="M780">
            <v>2.5783051204243224</v>
          </cell>
          <cell r="N780">
            <v>3.3663934392657717</v>
          </cell>
          <cell r="O780">
            <v>3.9274030824627504</v>
          </cell>
          <cell r="P780">
            <v>4.4631333965738378</v>
          </cell>
          <cell r="Q780">
            <v>4.9788365207621146</v>
          </cell>
          <cell r="R780" t="e">
            <v>#REF!</v>
          </cell>
          <cell r="S780" t="e">
            <v>#REF!</v>
          </cell>
          <cell r="T780" t="e">
            <v>#REF!</v>
          </cell>
          <cell r="U780" t="e">
            <v>#REF!</v>
          </cell>
          <cell r="V780" t="e">
            <v>#REF!</v>
          </cell>
        </row>
        <row r="781">
          <cell r="F781">
            <v>32.929073177864261</v>
          </cell>
          <cell r="G781">
            <v>35.262550415508343</v>
          </cell>
          <cell r="H781">
            <v>41.750962192217621</v>
          </cell>
          <cell r="I781">
            <v>42.399096700288844</v>
          </cell>
          <cell r="J781">
            <v>47.587160941651376</v>
          </cell>
          <cell r="K781">
            <v>52.081316275333485</v>
          </cell>
          <cell r="L781">
            <v>-345.91350681777197</v>
          </cell>
          <cell r="M781">
            <v>12.319317521647914</v>
          </cell>
          <cell r="N781">
            <v>15.520709425762059</v>
          </cell>
          <cell r="O781">
            <v>17.785715430377575</v>
          </cell>
          <cell r="P781">
            <v>17.886245556922066</v>
          </cell>
          <cell r="Q781">
            <v>16.829488498704954</v>
          </cell>
          <cell r="R781" t="e">
            <v>#REF!</v>
          </cell>
          <cell r="S781" t="e">
            <v>#REF!</v>
          </cell>
          <cell r="T781" t="e">
            <v>#REF!</v>
          </cell>
          <cell r="U781" t="e">
            <v>#REF!</v>
          </cell>
          <cell r="V781" t="e">
            <v>#REF!</v>
          </cell>
        </row>
        <row r="782">
          <cell r="F782">
            <v>42.054399973030826</v>
          </cell>
          <cell r="G782">
            <v>20.656428951735492</v>
          </cell>
          <cell r="H782">
            <v>22.756182770005289</v>
          </cell>
          <cell r="I782">
            <v>32.59522906962102</v>
          </cell>
          <cell r="J782">
            <v>37.443070106849035</v>
          </cell>
          <cell r="K782">
            <v>47.741613427012261</v>
          </cell>
          <cell r="L782">
            <v>-382.59670227432275</v>
          </cell>
          <cell r="M782">
            <v>22.786694462697277</v>
          </cell>
          <cell r="N782">
            <v>28.142492247672124</v>
          </cell>
          <cell r="O782">
            <v>30.782381895679297</v>
          </cell>
          <cell r="P782">
            <v>29.617060144479677</v>
          </cell>
          <cell r="Q782">
            <v>26.438350366263091</v>
          </cell>
          <cell r="R782" t="e">
            <v>#REF!</v>
          </cell>
          <cell r="S782" t="e">
            <v>#REF!</v>
          </cell>
          <cell r="T782" t="e">
            <v>#REF!</v>
          </cell>
          <cell r="U782" t="e">
            <v>#REF!</v>
          </cell>
          <cell r="V782" t="e">
            <v>#REF!</v>
          </cell>
        </row>
        <row r="783">
          <cell r="F783">
            <v>450.65981615845726</v>
          </cell>
          <cell r="G783">
            <v>307.0689751171102</v>
          </cell>
          <cell r="H783">
            <v>336.48043291940979</v>
          </cell>
          <cell r="I783">
            <v>368.35074023394253</v>
          </cell>
          <cell r="J783">
            <v>423.39047774449176</v>
          </cell>
          <cell r="K783">
            <v>501.8077611154269</v>
          </cell>
          <cell r="L783">
            <v>-3768.4615378539529</v>
          </cell>
          <cell r="M783">
            <v>162.98676929557664</v>
          </cell>
          <cell r="N783">
            <v>202.08992777904749</v>
          </cell>
          <cell r="O783">
            <v>230.65602515909831</v>
          </cell>
          <cell r="P783">
            <v>236.10629913453323</v>
          </cell>
          <cell r="Q783">
            <v>232.80379207567097</v>
          </cell>
          <cell r="R783" t="e">
            <v>#REF!</v>
          </cell>
          <cell r="S783" t="e">
            <v>#REF!</v>
          </cell>
          <cell r="T783" t="e">
            <v>#REF!</v>
          </cell>
          <cell r="U783" t="e">
            <v>#REF!</v>
          </cell>
          <cell r="V783" t="e">
            <v>#REF!</v>
          </cell>
        </row>
        <row r="784">
          <cell r="F784">
            <v>31.660261490765631</v>
          </cell>
          <cell r="G784">
            <v>14.039035304313854</v>
          </cell>
          <cell r="H784">
            <v>18.997140385341908</v>
          </cell>
          <cell r="I784">
            <v>20.362861502768386</v>
          </cell>
          <cell r="J784">
            <v>21.657208865639006</v>
          </cell>
          <cell r="K784">
            <v>22.702671451509886</v>
          </cell>
          <cell r="L784">
            <v>-134.22824876839152</v>
          </cell>
          <cell r="M784">
            <v>7.7295186866582828</v>
          </cell>
          <cell r="N784">
            <v>8.9248801803958742</v>
          </cell>
          <cell r="O784">
            <v>9.2287378816241432</v>
          </cell>
          <cell r="P784">
            <v>7.8223180720063095</v>
          </cell>
          <cell r="Q784">
            <v>6.2722198180718065</v>
          </cell>
          <cell r="R784" t="e">
            <v>#REF!</v>
          </cell>
          <cell r="S784" t="e">
            <v>#REF!</v>
          </cell>
          <cell r="T784" t="e">
            <v>#REF!</v>
          </cell>
          <cell r="U784" t="e">
            <v>#REF!</v>
          </cell>
          <cell r="V784" t="e">
            <v>#REF!</v>
          </cell>
        </row>
        <row r="785">
          <cell r="F785">
            <v>6.2374674683057068</v>
          </cell>
          <cell r="G785">
            <v>2.125134988607579</v>
          </cell>
          <cell r="H785">
            <v>2.7124084905635586</v>
          </cell>
          <cell r="I785">
            <v>2.6858384837963154</v>
          </cell>
          <cell r="J785">
            <v>3.2855535556345838</v>
          </cell>
          <cell r="K785">
            <v>3.4705676904006983</v>
          </cell>
          <cell r="L785">
            <v>-23.233114372347881</v>
          </cell>
          <cell r="M785">
            <v>1.1812828133584081</v>
          </cell>
          <cell r="N785">
            <v>1.3860183670064556</v>
          </cell>
          <cell r="O785">
            <v>1.4875617198791311</v>
          </cell>
          <cell r="P785">
            <v>1.3684193170690926</v>
          </cell>
          <cell r="Q785">
            <v>1.1722939827637007</v>
          </cell>
          <cell r="R785" t="e">
            <v>#REF!</v>
          </cell>
          <cell r="S785" t="e">
            <v>#REF!</v>
          </cell>
          <cell r="T785" t="e">
            <v>#REF!</v>
          </cell>
          <cell r="U785" t="e">
            <v>#REF!</v>
          </cell>
          <cell r="V785" t="e">
            <v>#REF!</v>
          </cell>
        </row>
        <row r="786">
          <cell r="F786">
            <v>47.969276081674352</v>
          </cell>
          <cell r="G786">
            <v>27.736237483741995</v>
          </cell>
          <cell r="H786">
            <v>37.804929276679765</v>
          </cell>
          <cell r="I786">
            <v>39.958477750604843</v>
          </cell>
          <cell r="J786">
            <v>41.357326741372397</v>
          </cell>
          <cell r="K786">
            <v>42.47710562990158</v>
          </cell>
          <cell r="L786">
            <v>-275.03130864672863</v>
          </cell>
          <cell r="M786">
            <v>14.865946659297629</v>
          </cell>
          <cell r="N786">
            <v>17.275974225608756</v>
          </cell>
          <cell r="O786">
            <v>17.677125533328983</v>
          </cell>
          <cell r="P786">
            <v>14.718499697171239</v>
          </cell>
          <cell r="Q786">
            <v>10.757498735621109</v>
          </cell>
          <cell r="R786" t="e">
            <v>#REF!</v>
          </cell>
          <cell r="S786" t="e">
            <v>#REF!</v>
          </cell>
          <cell r="T786" t="e">
            <v>#REF!</v>
          </cell>
          <cell r="U786" t="e">
            <v>#REF!</v>
          </cell>
          <cell r="V786" t="e">
            <v>#REF!</v>
          </cell>
        </row>
        <row r="787">
          <cell r="F787">
            <v>21.179563411107448</v>
          </cell>
          <cell r="G787">
            <v>52.525241281214683</v>
          </cell>
          <cell r="H787">
            <v>57.878315569760062</v>
          </cell>
          <cell r="I787">
            <v>68.327509658877332</v>
          </cell>
          <cell r="J787">
            <v>70.943542853160068</v>
          </cell>
          <cell r="K787">
            <v>83.411757236605169</v>
          </cell>
          <cell r="L787">
            <v>-643.84060713817428</v>
          </cell>
          <cell r="M787">
            <v>26.645376190773607</v>
          </cell>
          <cell r="N787">
            <v>33.554262634020432</v>
          </cell>
          <cell r="O787">
            <v>38.523809974304363</v>
          </cell>
          <cell r="P787">
            <v>40.02210464316304</v>
          </cell>
          <cell r="Q787">
            <v>39.457164760829208</v>
          </cell>
          <cell r="R787" t="e">
            <v>#REF!</v>
          </cell>
          <cell r="S787" t="e">
            <v>#REF!</v>
          </cell>
          <cell r="T787" t="e">
            <v>#REF!</v>
          </cell>
          <cell r="U787" t="e">
            <v>#REF!</v>
          </cell>
          <cell r="V787" t="e">
            <v>#REF!</v>
          </cell>
        </row>
        <row r="788">
          <cell r="F788">
            <v>26.810014167186395</v>
          </cell>
          <cell r="G788">
            <v>15.820696625672339</v>
          </cell>
          <cell r="H788">
            <v>19.647968505246638</v>
          </cell>
          <cell r="I788">
            <v>19.906617278547991</v>
          </cell>
          <cell r="J788">
            <v>20.855262045759915</v>
          </cell>
          <cell r="K788">
            <v>21.731757121214581</v>
          </cell>
          <cell r="L788">
            <v>-164.75155893002639</v>
          </cell>
          <cell r="M788">
            <v>7.5912965447360605</v>
          </cell>
          <cell r="N788">
            <v>9.4106209735877133</v>
          </cell>
          <cell r="O788">
            <v>10.219280159569029</v>
          </cell>
          <cell r="P788">
            <v>9.7185508554154243</v>
          </cell>
          <cell r="Q788">
            <v>8.4161664348808252</v>
          </cell>
          <cell r="R788" t="e">
            <v>#REF!</v>
          </cell>
          <cell r="S788" t="e">
            <v>#REF!</v>
          </cell>
          <cell r="T788" t="e">
            <v>#REF!</v>
          </cell>
          <cell r="U788" t="e">
            <v>#REF!</v>
          </cell>
          <cell r="V788" t="e">
            <v>#REF!</v>
          </cell>
        </row>
        <row r="789">
          <cell r="F789">
            <v>8.6126492052381192</v>
          </cell>
          <cell r="G789">
            <v>9.6636811952336412</v>
          </cell>
          <cell r="H789">
            <v>10.036128956138255</v>
          </cell>
          <cell r="I789">
            <v>10.353942316665655</v>
          </cell>
          <cell r="J789">
            <v>12.139032063705752</v>
          </cell>
          <cell r="K789">
            <v>17.633535700695386</v>
          </cell>
          <cell r="L789">
            <v>-118.71465291595604</v>
          </cell>
          <cell r="M789">
            <v>7.1482017938241906</v>
          </cell>
          <cell r="N789">
            <v>9.089992665334222</v>
          </cell>
          <cell r="O789">
            <v>9.4467258991983751</v>
          </cell>
          <cell r="P789">
            <v>9.3881168443944887</v>
          </cell>
          <cell r="Q789">
            <v>8.4270492761750582</v>
          </cell>
          <cell r="R789" t="e">
            <v>#REF!</v>
          </cell>
          <cell r="S789" t="e">
            <v>#REF!</v>
          </cell>
          <cell r="T789" t="e">
            <v>#REF!</v>
          </cell>
          <cell r="U789" t="e">
            <v>#REF!</v>
          </cell>
          <cell r="V789" t="e">
            <v>#REF!</v>
          </cell>
        </row>
        <row r="1293">
          <cell r="F1293">
            <v>28.725968283737075</v>
          </cell>
          <cell r="G1293">
            <v>42.67272676048924</v>
          </cell>
          <cell r="H1293">
            <v>73.429720522629395</v>
          </cell>
          <cell r="I1293">
            <v>62.559694257193769</v>
          </cell>
          <cell r="J1293">
            <v>56.136164826154499</v>
          </cell>
          <cell r="K1293">
            <v>54.387006937420011</v>
          </cell>
          <cell r="L1293">
            <v>-2141.8816311449054</v>
          </cell>
          <cell r="M1293">
            <v>20.640024843969513</v>
          </cell>
          <cell r="N1293">
            <v>18.475419179350865</v>
          </cell>
          <cell r="O1293">
            <v>20.091498181510815</v>
          </cell>
          <cell r="P1293">
            <v>18.563247864563891</v>
          </cell>
          <cell r="Q1293">
            <v>29.163711400822706</v>
          </cell>
          <cell r="R1293" t="e">
            <v>#REF!</v>
          </cell>
          <cell r="S1293" t="e">
            <v>#REF!</v>
          </cell>
          <cell r="T1293" t="e">
            <v>#REF!</v>
          </cell>
          <cell r="U1293" t="e">
            <v>#REF!</v>
          </cell>
          <cell r="V1293" t="e">
            <v>#REF!</v>
          </cell>
        </row>
        <row r="1294">
          <cell r="F1294">
            <v>2354.9670539783801</v>
          </cell>
          <cell r="G1294">
            <v>104.46910973732383</v>
          </cell>
          <cell r="H1294">
            <v>245.98380410009258</v>
          </cell>
          <cell r="I1294">
            <v>124.23457071736175</v>
          </cell>
          <cell r="J1294">
            <v>124.61149730970055</v>
          </cell>
          <cell r="K1294">
            <v>92.986585027062915</v>
          </cell>
          <cell r="L1294">
            <v>-3876.9554094552336</v>
          </cell>
          <cell r="M1294">
            <v>-6.6616098093409164</v>
          </cell>
          <cell r="N1294">
            <v>33.660075396939646</v>
          </cell>
          <cell r="O1294">
            <v>36.858011271988744</v>
          </cell>
          <cell r="P1294">
            <v>-7.7166988788926574</v>
          </cell>
          <cell r="Q1294">
            <v>0.66567102767805864</v>
          </cell>
          <cell r="R1294" t="e">
            <v>#REF!</v>
          </cell>
          <cell r="S1294" t="e">
            <v>#REF!</v>
          </cell>
          <cell r="T1294" t="e">
            <v>#REF!</v>
          </cell>
          <cell r="U1294" t="e">
            <v>#REF!</v>
          </cell>
          <cell r="V1294" t="e">
            <v>#REF!</v>
          </cell>
        </row>
        <row r="1295">
          <cell r="F1295">
            <v>19.521628349409582</v>
          </cell>
          <cell r="G1295">
            <v>15.690204456968573</v>
          </cell>
          <cell r="H1295">
            <v>19.722099463468467</v>
          </cell>
          <cell r="I1295">
            <v>15.930972185673809</v>
          </cell>
          <cell r="J1295">
            <v>17.273935248645074</v>
          </cell>
          <cell r="K1295">
            <v>16.154789611863279</v>
          </cell>
          <cell r="L1295">
            <v>-182.75808116336628</v>
          </cell>
          <cell r="M1295">
            <v>7.0161577022045662</v>
          </cell>
          <cell r="N1295">
            <v>5.4618983825311602</v>
          </cell>
          <cell r="O1295">
            <v>4.2411855803811989</v>
          </cell>
          <cell r="P1295">
            <v>2.400562373963453</v>
          </cell>
          <cell r="Q1295">
            <v>1.6007543958420207</v>
          </cell>
          <cell r="R1295" t="e">
            <v>#REF!</v>
          </cell>
          <cell r="S1295" t="e">
            <v>#REF!</v>
          </cell>
          <cell r="T1295" t="e">
            <v>#REF!</v>
          </cell>
          <cell r="U1295" t="e">
            <v>#REF!</v>
          </cell>
          <cell r="V1295" t="e">
            <v>#REF!</v>
          </cell>
        </row>
        <row r="1296">
          <cell r="F1296">
            <v>10.883774338164841</v>
          </cell>
          <cell r="G1296">
            <v>4.1652187330717396</v>
          </cell>
          <cell r="H1296">
            <v>6.158474135878393</v>
          </cell>
          <cell r="I1296">
            <v>5.7836137633558877</v>
          </cell>
          <cell r="J1296">
            <v>5.6135202294733944</v>
          </cell>
          <cell r="K1296">
            <v>4.5929380889781797</v>
          </cell>
          <cell r="L1296">
            <v>-65.123344165875352</v>
          </cell>
          <cell r="M1296">
            <v>-0.62964352871549067</v>
          </cell>
          <cell r="N1296">
            <v>3.4748748116666306</v>
          </cell>
          <cell r="O1296">
            <v>3.1264007790863246</v>
          </cell>
          <cell r="P1296">
            <v>1.9716323133805886</v>
          </cell>
          <cell r="Q1296">
            <v>1.6624679450727164</v>
          </cell>
          <cell r="R1296" t="e">
            <v>#REF!</v>
          </cell>
          <cell r="S1296" t="e">
            <v>#REF!</v>
          </cell>
          <cell r="T1296" t="e">
            <v>#REF!</v>
          </cell>
          <cell r="U1296" t="e">
            <v>#REF!</v>
          </cell>
          <cell r="V1296" t="e">
            <v>#REF!</v>
          </cell>
        </row>
        <row r="1297">
          <cell r="F1297">
            <v>0.47144822408087039</v>
          </cell>
          <cell r="G1297">
            <v>0.19374616969513392</v>
          </cell>
          <cell r="H1297">
            <v>0.19430353069068884</v>
          </cell>
          <cell r="I1297">
            <v>0.20607363517722055</v>
          </cell>
          <cell r="J1297">
            <v>0.16088307782946587</v>
          </cell>
          <cell r="K1297">
            <v>0.1620686492308252</v>
          </cell>
          <cell r="L1297">
            <v>-3.3065277047463155</v>
          </cell>
          <cell r="M1297">
            <v>0.15104305074254043</v>
          </cell>
          <cell r="N1297">
            <v>0.16423809087645935</v>
          </cell>
          <cell r="O1297">
            <v>0.18462470669401521</v>
          </cell>
          <cell r="P1297">
            <v>0.15747239214736242</v>
          </cell>
          <cell r="Q1297">
            <v>0.18326683892269868</v>
          </cell>
          <cell r="R1297" t="e">
            <v>#REF!</v>
          </cell>
          <cell r="S1297" t="e">
            <v>#REF!</v>
          </cell>
          <cell r="T1297" t="e">
            <v>#REF!</v>
          </cell>
          <cell r="U1297" t="e">
            <v>#REF!</v>
          </cell>
          <cell r="V1297" t="e">
            <v>#REF!</v>
          </cell>
        </row>
        <row r="1298">
          <cell r="F1298">
            <v>16.993377542132492</v>
          </cell>
          <cell r="G1298">
            <v>4.782233834788542</v>
          </cell>
          <cell r="H1298">
            <v>15.675498459228294</v>
          </cell>
          <cell r="I1298">
            <v>4.0599749836785861</v>
          </cell>
          <cell r="J1298">
            <v>6.3208510778443454</v>
          </cell>
          <cell r="K1298">
            <v>8.4683363329415755</v>
          </cell>
          <cell r="L1298">
            <v>-205.08207687113651</v>
          </cell>
          <cell r="M1298">
            <v>1.0791664085527373</v>
          </cell>
          <cell r="N1298">
            <v>4.904582680159308</v>
          </cell>
          <cell r="O1298">
            <v>5.3532612134653164</v>
          </cell>
          <cell r="P1298">
            <v>5.6531530206889329</v>
          </cell>
          <cell r="Q1298">
            <v>8.0193847963689322</v>
          </cell>
          <cell r="R1298" t="e">
            <v>#REF!</v>
          </cell>
          <cell r="S1298" t="e">
            <v>#REF!</v>
          </cell>
          <cell r="T1298" t="e">
            <v>#REF!</v>
          </cell>
          <cell r="U1298" t="e">
            <v>#REF!</v>
          </cell>
          <cell r="V1298" t="e">
            <v>#REF!</v>
          </cell>
        </row>
        <row r="1299">
          <cell r="F1299">
            <v>14.753726699400602</v>
          </cell>
          <cell r="G1299">
            <v>6.9190728605177014</v>
          </cell>
          <cell r="H1299">
            <v>4.4905383875815801</v>
          </cell>
          <cell r="I1299">
            <v>7.5736167120572304</v>
          </cell>
          <cell r="J1299">
            <v>10.937363211883557</v>
          </cell>
          <cell r="K1299">
            <v>11.263506438789513</v>
          </cell>
          <cell r="L1299">
            <v>-280.18194371387483</v>
          </cell>
          <cell r="M1299">
            <v>8.9111195194352035</v>
          </cell>
          <cell r="N1299">
            <v>8.5887244677444414</v>
          </cell>
          <cell r="O1299">
            <v>8.8152545776372904</v>
          </cell>
          <cell r="P1299">
            <v>10.116818369998015</v>
          </cell>
          <cell r="Q1299">
            <v>14.176034488939102</v>
          </cell>
          <cell r="R1299" t="e">
            <v>#REF!</v>
          </cell>
          <cell r="S1299" t="e">
            <v>#REF!</v>
          </cell>
          <cell r="T1299" t="e">
            <v>#REF!</v>
          </cell>
          <cell r="U1299" t="e">
            <v>#REF!</v>
          </cell>
          <cell r="V1299" t="e">
            <v>#REF!</v>
          </cell>
        </row>
        <row r="1300">
          <cell r="F1300">
            <v>20.745147738163439</v>
          </cell>
          <cell r="G1300">
            <v>10.575961218309658</v>
          </cell>
          <cell r="H1300">
            <v>20.23655564458744</v>
          </cell>
          <cell r="I1300">
            <v>16.657387426697369</v>
          </cell>
          <cell r="J1300">
            <v>9.2006824910854519</v>
          </cell>
          <cell r="K1300">
            <v>13.073103021558616</v>
          </cell>
          <cell r="L1300">
            <v>-248.35815799488054</v>
          </cell>
          <cell r="M1300">
            <v>7.1973307736686252</v>
          </cell>
          <cell r="N1300">
            <v>7.2809965649710477</v>
          </cell>
          <cell r="O1300">
            <v>7.3163511126178378</v>
          </cell>
          <cell r="P1300">
            <v>8.4900983701725465</v>
          </cell>
          <cell r="Q1300">
            <v>11.22900200630113</v>
          </cell>
          <cell r="R1300" t="e">
            <v>#REF!</v>
          </cell>
          <cell r="S1300" t="e">
            <v>#REF!</v>
          </cell>
          <cell r="T1300" t="e">
            <v>#REF!</v>
          </cell>
          <cell r="U1300" t="e">
            <v>#REF!</v>
          </cell>
          <cell r="V1300" t="e">
            <v>#REF!</v>
          </cell>
        </row>
        <row r="1301">
          <cell r="F1301">
            <v>30.573874192560652</v>
          </cell>
          <cell r="G1301">
            <v>12.992401425788444</v>
          </cell>
          <cell r="H1301">
            <v>34.526969645750683</v>
          </cell>
          <cell r="I1301">
            <v>21.411502084581002</v>
          </cell>
          <cell r="J1301">
            <v>29.294141191237884</v>
          </cell>
          <cell r="K1301">
            <v>35.305604926789698</v>
          </cell>
          <cell r="L1301">
            <v>-660.52615452050907</v>
          </cell>
          <cell r="M1301">
            <v>14.089845564358939</v>
          </cell>
          <cell r="N1301">
            <v>14.144964518635334</v>
          </cell>
          <cell r="O1301">
            <v>13.290667686742495</v>
          </cell>
          <cell r="P1301">
            <v>15.062582020924424</v>
          </cell>
          <cell r="Q1301">
            <v>20.137404195089616</v>
          </cell>
          <cell r="R1301" t="e">
            <v>#REF!</v>
          </cell>
          <cell r="S1301" t="e">
            <v>#REF!</v>
          </cell>
          <cell r="T1301" t="e">
            <v>#REF!</v>
          </cell>
          <cell r="U1301" t="e">
            <v>#REF!</v>
          </cell>
          <cell r="V1301" t="e">
            <v>#REF!</v>
          </cell>
        </row>
        <row r="1302">
          <cell r="F1302">
            <v>7.3302010600677363</v>
          </cell>
          <cell r="G1302">
            <v>6.336286915026335</v>
          </cell>
          <cell r="H1302">
            <v>9.6375138690165869</v>
          </cell>
          <cell r="I1302">
            <v>8.9245915127864777</v>
          </cell>
          <cell r="J1302">
            <v>9.2370161966240403</v>
          </cell>
          <cell r="K1302">
            <v>7.4696796877569014</v>
          </cell>
          <cell r="L1302">
            <v>-90.427733951854492</v>
          </cell>
          <cell r="M1302">
            <v>4.7414996862082432</v>
          </cell>
          <cell r="N1302">
            <v>4.8365684363913317</v>
          </cell>
          <cell r="O1302">
            <v>4.9854754833281163</v>
          </cell>
          <cell r="P1302">
            <v>4.297829029730849</v>
          </cell>
          <cell r="Q1302">
            <v>4.3659408304898264</v>
          </cell>
          <cell r="R1302" t="e">
            <v>#REF!</v>
          </cell>
          <cell r="S1302" t="e">
            <v>#REF!</v>
          </cell>
          <cell r="T1302" t="e">
            <v>#REF!</v>
          </cell>
          <cell r="U1302" t="e">
            <v>#REF!</v>
          </cell>
          <cell r="V1302" t="e">
            <v>#REF!</v>
          </cell>
        </row>
        <row r="1303">
          <cell r="F1303">
            <v>7.6645598718673114</v>
          </cell>
          <cell r="G1303">
            <v>4.103964403324099</v>
          </cell>
          <cell r="H1303">
            <v>6.3704145295417902</v>
          </cell>
          <cell r="I1303">
            <v>7.594397322000404</v>
          </cell>
          <cell r="J1303">
            <v>9.9000613524330099</v>
          </cell>
          <cell r="K1303">
            <v>8.2879799449629736</v>
          </cell>
          <cell r="L1303">
            <v>-93.986369812085215</v>
          </cell>
          <cell r="M1303">
            <v>4.1006039362734157</v>
          </cell>
          <cell r="N1303">
            <v>3.6085679169608795</v>
          </cell>
          <cell r="O1303">
            <v>4.310702211460665</v>
          </cell>
          <cell r="P1303">
            <v>4.3820650089251814</v>
          </cell>
          <cell r="Q1303">
            <v>5.1259592665561797</v>
          </cell>
          <cell r="R1303" t="e">
            <v>#REF!</v>
          </cell>
          <cell r="S1303" t="e">
            <v>#REF!</v>
          </cell>
          <cell r="T1303" t="e">
            <v>#REF!</v>
          </cell>
          <cell r="U1303" t="e">
            <v>#REF!</v>
          </cell>
          <cell r="V1303" t="e">
            <v>#REF!</v>
          </cell>
        </row>
        <row r="1304">
          <cell r="F1304">
            <v>0</v>
          </cell>
          <cell r="G1304">
            <v>0</v>
          </cell>
          <cell r="H1304">
            <v>0</v>
          </cell>
          <cell r="I1304">
            <v>-0.39879285088464655</v>
          </cell>
          <cell r="J1304">
            <v>2.7547750889981941</v>
          </cell>
          <cell r="K1304">
            <v>1.9392548438461503</v>
          </cell>
          <cell r="L1304">
            <v>-42.442770099150685</v>
          </cell>
          <cell r="M1304">
            <v>2.0077794413297028</v>
          </cell>
          <cell r="N1304">
            <v>2.0437116558113431</v>
          </cell>
          <cell r="O1304">
            <v>2.1313809698487418</v>
          </cell>
          <cell r="P1304">
            <v>1.9130513461247816</v>
          </cell>
          <cell r="Q1304">
            <v>2.0004475408581328</v>
          </cell>
          <cell r="R1304" t="e">
            <v>#REF!</v>
          </cell>
          <cell r="S1304" t="e">
            <v>#REF!</v>
          </cell>
          <cell r="T1304" t="e">
            <v>#REF!</v>
          </cell>
          <cell r="U1304" t="e">
            <v>#REF!</v>
          </cell>
          <cell r="V1304" t="e">
            <v>#REF!</v>
          </cell>
        </row>
        <row r="1305">
          <cell r="F1305">
            <v>17.131118035509246</v>
          </cell>
          <cell r="G1305">
            <v>11.286758605442543</v>
          </cell>
          <cell r="H1305">
            <v>14.392124078859041</v>
          </cell>
          <cell r="I1305">
            <v>13.043480514812728</v>
          </cell>
          <cell r="J1305">
            <v>16.318497671446245</v>
          </cell>
          <cell r="K1305">
            <v>16.793248609024609</v>
          </cell>
          <cell r="L1305">
            <v>-254.75307840810783</v>
          </cell>
          <cell r="M1305">
            <v>5.4588230276350203</v>
          </cell>
          <cell r="N1305">
            <v>5.2373417121975478</v>
          </cell>
          <cell r="O1305">
            <v>4.9191454898347047</v>
          </cell>
          <cell r="P1305">
            <v>4.0754788207487707</v>
          </cell>
          <cell r="Q1305">
            <v>5.8620021191792979</v>
          </cell>
          <cell r="R1305" t="e">
            <v>#REF!</v>
          </cell>
          <cell r="S1305" t="e">
            <v>#REF!</v>
          </cell>
          <cell r="T1305" t="e">
            <v>#REF!</v>
          </cell>
          <cell r="U1305" t="e">
            <v>#REF!</v>
          </cell>
          <cell r="V1305" t="e">
            <v>#REF!</v>
          </cell>
        </row>
        <row r="1306">
          <cell r="F1306">
            <v>-4.454494483719472</v>
          </cell>
          <cell r="G1306">
            <v>3.5554011676522776</v>
          </cell>
          <cell r="H1306">
            <v>6.874955030304875</v>
          </cell>
          <cell r="I1306">
            <v>3.2880965009134826</v>
          </cell>
          <cell r="J1306">
            <v>6.9415495825425531</v>
          </cell>
          <cell r="K1306">
            <v>6.882905351129974</v>
          </cell>
          <cell r="L1306">
            <v>-85.119763691946147</v>
          </cell>
          <cell r="M1306">
            <v>4.057818055460416</v>
          </cell>
          <cell r="N1306">
            <v>4.3447304320369255</v>
          </cell>
          <cell r="O1306">
            <v>4.6177529224788998</v>
          </cell>
          <cell r="P1306">
            <v>3.8775905507980326</v>
          </cell>
          <cell r="Q1306">
            <v>4.2411837156121344</v>
          </cell>
          <cell r="R1306" t="e">
            <v>#REF!</v>
          </cell>
          <cell r="S1306" t="e">
            <v>#REF!</v>
          </cell>
          <cell r="T1306" t="e">
            <v>#REF!</v>
          </cell>
          <cell r="U1306" t="e">
            <v>#REF!</v>
          </cell>
          <cell r="V1306" t="e">
            <v>#REF!</v>
          </cell>
        </row>
        <row r="1307">
          <cell r="F1307">
            <v>18.822823043747519</v>
          </cell>
          <cell r="G1307">
            <v>19.003073858920288</v>
          </cell>
          <cell r="H1307">
            <v>25.285605881105624</v>
          </cell>
          <cell r="I1307">
            <v>18.298537026445274</v>
          </cell>
          <cell r="J1307">
            <v>23.792075953350974</v>
          </cell>
          <cell r="K1307">
            <v>25.735986739634555</v>
          </cell>
          <cell r="L1307">
            <v>-264.903682015068</v>
          </cell>
          <cell r="M1307">
            <v>4.9693989896000517</v>
          </cell>
          <cell r="N1307">
            <v>4.619350701156236</v>
          </cell>
          <cell r="O1307">
            <v>4.4703044426068743</v>
          </cell>
          <cell r="P1307">
            <v>3.4105359906101853</v>
          </cell>
          <cell r="Q1307">
            <v>4.881872000958996</v>
          </cell>
          <cell r="R1307" t="e">
            <v>#REF!</v>
          </cell>
          <cell r="S1307" t="e">
            <v>#REF!</v>
          </cell>
          <cell r="T1307" t="e">
            <v>#REF!</v>
          </cell>
          <cell r="U1307" t="e">
            <v>#REF!</v>
          </cell>
          <cell r="V1307" t="e">
            <v>#REF!</v>
          </cell>
        </row>
        <row r="1308">
          <cell r="F1308">
            <v>86.463834689493979</v>
          </cell>
          <cell r="G1308">
            <v>27.253110906638767</v>
          </cell>
          <cell r="H1308">
            <v>28.805044554663255</v>
          </cell>
          <cell r="I1308">
            <v>43.362274966903783</v>
          </cell>
          <cell r="J1308">
            <v>52.724978575881607</v>
          </cell>
          <cell r="K1308">
            <v>70.927323422820564</v>
          </cell>
          <cell r="L1308">
            <v>-946.37488756503785</v>
          </cell>
          <cell r="M1308">
            <v>50.361392183290718</v>
          </cell>
          <cell r="N1308">
            <v>48.806274507807075</v>
          </cell>
          <cell r="O1308">
            <v>45.513178736721557</v>
          </cell>
          <cell r="P1308">
            <v>29.33415693909933</v>
          </cell>
          <cell r="Q1308">
            <v>26.630650940119182</v>
          </cell>
          <cell r="R1308" t="e">
            <v>#REF!</v>
          </cell>
          <cell r="S1308" t="e">
            <v>#REF!</v>
          </cell>
          <cell r="T1308" t="e">
            <v>#REF!</v>
          </cell>
          <cell r="U1308" t="e">
            <v>#REF!</v>
          </cell>
          <cell r="V1308" t="e">
            <v>#REF!</v>
          </cell>
        </row>
        <row r="1309">
          <cell r="F1309">
            <v>505.3799257562132</v>
          </cell>
          <cell r="G1309">
            <v>255.98278798097726</v>
          </cell>
          <cell r="H1309">
            <v>331.18938793477264</v>
          </cell>
          <cell r="I1309">
            <v>336.60010603598676</v>
          </cell>
          <cell r="J1309">
            <v>242.4709890836964</v>
          </cell>
          <cell r="K1309">
            <v>348.97233468351055</v>
          </cell>
          <cell r="L1309">
            <v>-5797.3804554245062</v>
          </cell>
          <cell r="M1309">
            <v>91.120544002290444</v>
          </cell>
          <cell r="N1309">
            <v>75.352399382554722</v>
          </cell>
          <cell r="O1309">
            <v>57.559331442093935</v>
          </cell>
          <cell r="P1309">
            <v>28.184945329328912</v>
          </cell>
          <cell r="Q1309">
            <v>42.097386843979308</v>
          </cell>
          <cell r="R1309" t="e">
            <v>#REF!</v>
          </cell>
          <cell r="S1309" t="e">
            <v>#REF!</v>
          </cell>
          <cell r="T1309" t="e">
            <v>#REF!</v>
          </cell>
          <cell r="U1309" t="e">
            <v>#REF!</v>
          </cell>
          <cell r="V1309" t="e">
            <v>#REF!</v>
          </cell>
        </row>
        <row r="1310">
          <cell r="F1310">
            <v>92.189040108131053</v>
          </cell>
          <cell r="G1310">
            <v>16.909265503923621</v>
          </cell>
          <cell r="H1310">
            <v>54.801297129205182</v>
          </cell>
          <cell r="I1310">
            <v>25.930734463789804</v>
          </cell>
          <cell r="J1310">
            <v>27.048040962198371</v>
          </cell>
          <cell r="K1310">
            <v>27.732650918389083</v>
          </cell>
          <cell r="L1310">
            <v>-555.88533609274396</v>
          </cell>
          <cell r="M1310">
            <v>11.782577990152276</v>
          </cell>
          <cell r="N1310">
            <v>9.3569369771275888</v>
          </cell>
          <cell r="O1310">
            <v>7.70147569419305</v>
          </cell>
          <cell r="P1310">
            <v>0.42345143729335177</v>
          </cell>
          <cell r="Q1310">
            <v>5.5092791364872014</v>
          </cell>
          <cell r="R1310" t="e">
            <v>#REF!</v>
          </cell>
          <cell r="S1310" t="e">
            <v>#REF!</v>
          </cell>
          <cell r="T1310" t="e">
            <v>#REF!</v>
          </cell>
          <cell r="U1310" t="e">
            <v>#REF!</v>
          </cell>
          <cell r="V1310" t="e">
            <v>#REF!</v>
          </cell>
        </row>
        <row r="1311">
          <cell r="F1311">
            <v>5.292617572582575</v>
          </cell>
          <cell r="G1311">
            <v>1.3884926469854868</v>
          </cell>
          <cell r="H1311">
            <v>1.7590628414898806</v>
          </cell>
          <cell r="I1311">
            <v>1.5921571861881567</v>
          </cell>
          <cell r="J1311">
            <v>2.0110613546181844</v>
          </cell>
          <cell r="K1311">
            <v>2.031061683656314</v>
          </cell>
          <cell r="L1311">
            <v>-21.210371754228124</v>
          </cell>
          <cell r="M1311">
            <v>0.95366761864704941</v>
          </cell>
          <cell r="N1311">
            <v>0.89526048559507387</v>
          </cell>
          <cell r="O1311">
            <v>0.79995887678941813</v>
          </cell>
          <cell r="P1311">
            <v>0.49838285544931793</v>
          </cell>
          <cell r="Q1311">
            <v>0.42233031818531508</v>
          </cell>
          <cell r="R1311" t="e">
            <v>#REF!</v>
          </cell>
          <cell r="S1311" t="e">
            <v>#REF!</v>
          </cell>
          <cell r="T1311" t="e">
            <v>#REF!</v>
          </cell>
          <cell r="U1311" t="e">
            <v>#REF!</v>
          </cell>
          <cell r="V1311" t="e">
            <v>#REF!</v>
          </cell>
        </row>
        <row r="1312">
          <cell r="F1312">
            <v>0</v>
          </cell>
          <cell r="G1312">
            <v>144.27194560220005</v>
          </cell>
          <cell r="H1312">
            <v>74.768274433773058</v>
          </cell>
          <cell r="I1312">
            <v>44.597205865932665</v>
          </cell>
          <cell r="J1312">
            <v>42.092703146490749</v>
          </cell>
          <cell r="K1312">
            <v>40.967709748232721</v>
          </cell>
          <cell r="L1312">
            <v>-1256.8337800104152</v>
          </cell>
          <cell r="M1312">
            <v>11.860954325716648</v>
          </cell>
          <cell r="N1312">
            <v>3.9702030019000176</v>
          </cell>
          <cell r="O1312">
            <v>-2.3848347885045769</v>
          </cell>
          <cell r="P1312">
            <v>-7.183964252296164</v>
          </cell>
          <cell r="Q1312">
            <v>1.7512109742181305</v>
          </cell>
          <cell r="R1312" t="e">
            <v>#REF!</v>
          </cell>
          <cell r="S1312" t="e">
            <v>#REF!</v>
          </cell>
          <cell r="T1312" t="e">
            <v>#REF!</v>
          </cell>
          <cell r="U1312" t="e">
            <v>#REF!</v>
          </cell>
          <cell r="V1312" t="e">
            <v>#REF!</v>
          </cell>
        </row>
        <row r="1313">
          <cell r="F1313">
            <v>30.488049470175611</v>
          </cell>
          <cell r="G1313">
            <v>399.05721920163342</v>
          </cell>
          <cell r="H1313">
            <v>444.83209094755239</v>
          </cell>
          <cell r="I1313">
            <v>498.26271169999382</v>
          </cell>
          <cell r="J1313">
            <v>510.84523945595106</v>
          </cell>
          <cell r="K1313">
            <v>542.61356996862173</v>
          </cell>
          <cell r="L1313">
            <v>-8658.356260658913</v>
          </cell>
          <cell r="M1313">
            <v>129.42294540198782</v>
          </cell>
          <cell r="N1313">
            <v>108.30946517311895</v>
          </cell>
          <cell r="O1313">
            <v>82.003768484619286</v>
          </cell>
          <cell r="P1313">
            <v>34.955896709721856</v>
          </cell>
          <cell r="Q1313">
            <v>55.048606978839075</v>
          </cell>
          <cell r="R1313" t="e">
            <v>#REF!</v>
          </cell>
          <cell r="S1313" t="e">
            <v>#REF!</v>
          </cell>
          <cell r="T1313" t="e">
            <v>#REF!</v>
          </cell>
          <cell r="U1313" t="e">
            <v>#REF!</v>
          </cell>
          <cell r="V1313" t="e">
            <v>#REF!</v>
          </cell>
        </row>
        <row r="1314">
          <cell r="F1314">
            <v>87.757148664372949</v>
          </cell>
          <cell r="G1314">
            <v>32.621343589323601</v>
          </cell>
          <cell r="H1314">
            <v>60.497552727277139</v>
          </cell>
          <cell r="I1314">
            <v>32.913648984961128</v>
          </cell>
          <cell r="J1314">
            <v>33.209976579005001</v>
          </cell>
          <cell r="K1314">
            <v>41.175877281848386</v>
          </cell>
          <cell r="L1314">
            <v>-767.66342357149415</v>
          </cell>
          <cell r="M1314">
            <v>10.472132797365475</v>
          </cell>
          <cell r="N1314">
            <v>8.2414691486928859</v>
          </cell>
          <cell r="O1314">
            <v>4.884579070868881</v>
          </cell>
          <cell r="P1314">
            <v>-1.8018059388087977</v>
          </cell>
          <cell r="Q1314">
            <v>-0.14990638010519497</v>
          </cell>
          <cell r="R1314" t="e">
            <v>#REF!</v>
          </cell>
          <cell r="S1314" t="e">
            <v>#REF!</v>
          </cell>
          <cell r="T1314" t="e">
            <v>#REF!</v>
          </cell>
          <cell r="U1314" t="e">
            <v>#REF!</v>
          </cell>
          <cell r="V1314" t="e">
            <v>#REF!</v>
          </cell>
        </row>
        <row r="1315">
          <cell r="F1315">
            <v>6.2943029771823831</v>
          </cell>
          <cell r="G1315">
            <v>6.6707804309081666</v>
          </cell>
          <cell r="H1315">
            <v>5.8790805425281292</v>
          </cell>
          <cell r="I1315">
            <v>5.1982624737518677</v>
          </cell>
          <cell r="J1315">
            <v>-5.3729778340818957</v>
          </cell>
          <cell r="K1315">
            <v>-8.2955920577363873</v>
          </cell>
          <cell r="L1315">
            <v>-220.13453864746936</v>
          </cell>
          <cell r="M1315">
            <v>5.1128929317548</v>
          </cell>
          <cell r="N1315">
            <v>4.8724224576170059</v>
          </cell>
          <cell r="O1315">
            <v>3.125155808839736</v>
          </cell>
          <cell r="P1315">
            <v>2.4860122607575477</v>
          </cell>
          <cell r="Q1315">
            <v>3.6453234225393132</v>
          </cell>
          <cell r="R1315" t="e">
            <v>#REF!</v>
          </cell>
          <cell r="S1315" t="e">
            <v>#REF!</v>
          </cell>
          <cell r="T1315" t="e">
            <v>#REF!</v>
          </cell>
          <cell r="U1315" t="e">
            <v>#REF!</v>
          </cell>
          <cell r="V1315" t="e">
            <v>#REF!</v>
          </cell>
        </row>
        <row r="1331">
          <cell r="F1331">
            <v>46.51083205162567</v>
          </cell>
          <cell r="G1331">
            <v>68.737118734534434</v>
          </cell>
          <cell r="H1331">
            <v>116.88048878735049</v>
          </cell>
          <cell r="I1331">
            <v>101.00764298565657</v>
          </cell>
          <cell r="J1331">
            <v>91.900077470484177</v>
          </cell>
          <cell r="K1331">
            <v>89.678376015101463</v>
          </cell>
          <cell r="L1331">
            <v>-3291.5421384669717</v>
          </cell>
          <cell r="M1331">
            <v>32.790698160855584</v>
          </cell>
          <cell r="N1331">
            <v>32.314388038006889</v>
          </cell>
          <cell r="O1331">
            <v>36.831019499851713</v>
          </cell>
          <cell r="P1331">
            <v>38.67973401171794</v>
          </cell>
          <cell r="Q1331">
            <v>53.374032507638262</v>
          </cell>
          <cell r="R1331" t="e">
            <v>#REF!</v>
          </cell>
          <cell r="S1331" t="e">
            <v>#REF!</v>
          </cell>
          <cell r="T1331" t="e">
            <v>#REF!</v>
          </cell>
          <cell r="U1331" t="e">
            <v>#REF!</v>
          </cell>
          <cell r="V1331" t="e">
            <v>#REF!</v>
          </cell>
        </row>
        <row r="1332">
          <cell r="F1332">
            <v>3176.9779436213139</v>
          </cell>
          <cell r="G1332">
            <v>187.35637597420146</v>
          </cell>
          <cell r="H1332">
            <v>380.65810928815824</v>
          </cell>
          <cell r="I1332">
            <v>222.08726525198955</v>
          </cell>
          <cell r="J1332">
            <v>225.59600535785546</v>
          </cell>
          <cell r="K1332">
            <v>188.09682681082452</v>
          </cell>
          <cell r="L1332">
            <v>-5135.7086017772162</v>
          </cell>
          <cell r="M1332">
            <v>15.189221985852118</v>
          </cell>
          <cell r="N1332">
            <v>78.373342452646654</v>
          </cell>
          <cell r="O1332">
            <v>90.187778003712339</v>
          </cell>
          <cell r="P1332">
            <v>34.538260354773065</v>
          </cell>
          <cell r="Q1332">
            <v>40.831763609961335</v>
          </cell>
          <cell r="R1332" t="e">
            <v>#REF!</v>
          </cell>
          <cell r="S1332" t="e">
            <v>#REF!</v>
          </cell>
          <cell r="T1332" t="e">
            <v>#REF!</v>
          </cell>
          <cell r="U1332" t="e">
            <v>#REF!</v>
          </cell>
          <cell r="V1332" t="e">
            <v>#REF!</v>
          </cell>
        </row>
        <row r="1333">
          <cell r="F1333">
            <v>27.693034675925947</v>
          </cell>
          <cell r="G1333">
            <v>22.67403039089772</v>
          </cell>
          <cell r="H1333">
            <v>28.488364746169943</v>
          </cell>
          <cell r="I1333">
            <v>23.51336254089528</v>
          </cell>
          <cell r="J1333">
            <v>25.60075784554045</v>
          </cell>
          <cell r="K1333">
            <v>24.313968002908268</v>
          </cell>
          <cell r="L1333">
            <v>-250.48215634706617</v>
          </cell>
          <cell r="M1333">
            <v>10.480130286643632</v>
          </cell>
          <cell r="N1333">
            <v>8.8745321775575601</v>
          </cell>
          <cell r="O1333">
            <v>7.6502731052024071</v>
          </cell>
          <cell r="P1333">
            <v>5.377110393816233</v>
          </cell>
          <cell r="Q1333">
            <v>4.1735576273175443</v>
          </cell>
          <cell r="R1333" t="e">
            <v>#REF!</v>
          </cell>
          <cell r="S1333" t="e">
            <v>#REF!</v>
          </cell>
          <cell r="T1333" t="e">
            <v>#REF!</v>
          </cell>
          <cell r="U1333" t="e">
            <v>#REF!</v>
          </cell>
          <cell r="V1333" t="e">
            <v>#REF!</v>
          </cell>
        </row>
        <row r="1334">
          <cell r="F1334">
            <v>24.817281898849764</v>
          </cell>
          <cell r="G1334">
            <v>10.810295383537831</v>
          </cell>
          <cell r="H1334">
            <v>15.827490933113266</v>
          </cell>
          <cell r="I1334">
            <v>15.61525271450803</v>
          </cell>
          <cell r="J1334">
            <v>15.66643848435924</v>
          </cell>
          <cell r="K1334">
            <v>13.852828200587888</v>
          </cell>
          <cell r="L1334">
            <v>-141.57212619546408</v>
          </cell>
          <cell r="M1334">
            <v>-1.1774855260002632</v>
          </cell>
          <cell r="N1334">
            <v>8.8238867574177284</v>
          </cell>
          <cell r="O1334">
            <v>8.8761858965745652</v>
          </cell>
          <cell r="P1334">
            <v>7.49480993739847</v>
          </cell>
          <cell r="Q1334">
            <v>6.5059932003946601</v>
          </cell>
          <cell r="R1334" t="e">
            <v>#REF!</v>
          </cell>
          <cell r="S1334" t="e">
            <v>#REF!</v>
          </cell>
          <cell r="T1334" t="e">
            <v>#REF!</v>
          </cell>
          <cell r="U1334" t="e">
            <v>#REF!</v>
          </cell>
          <cell r="V1334" t="e">
            <v>#REF!</v>
          </cell>
        </row>
        <row r="1335">
          <cell r="F1335">
            <v>2.4318436528606648</v>
          </cell>
          <cell r="G1335">
            <v>0.91361777599157001</v>
          </cell>
          <cell r="H1335">
            <v>0.94595209819758119</v>
          </cell>
          <cell r="I1335">
            <v>1.0414788264328232</v>
          </cell>
          <cell r="J1335">
            <v>0.78783391279704662</v>
          </cell>
          <cell r="K1335">
            <v>0.80896707896503517</v>
          </cell>
          <cell r="L1335">
            <v>-18.714642820970546</v>
          </cell>
          <cell r="M1335">
            <v>0.56404009788460097</v>
          </cell>
          <cell r="N1335">
            <v>0.70404035275224552</v>
          </cell>
          <cell r="O1335">
            <v>0.85107352869182384</v>
          </cell>
          <cell r="P1335">
            <v>0.96072274710795991</v>
          </cell>
          <cell r="Q1335">
            <v>1.1588107502523102</v>
          </cell>
          <cell r="R1335" t="e">
            <v>#REF!</v>
          </cell>
          <cell r="S1335" t="e">
            <v>#REF!</v>
          </cell>
          <cell r="T1335" t="e">
            <v>#REF!</v>
          </cell>
          <cell r="U1335" t="e">
            <v>#REF!</v>
          </cell>
          <cell r="V1335" t="e">
            <v>#REF!</v>
          </cell>
        </row>
        <row r="1336">
          <cell r="F1336">
            <v>38.182940355929013</v>
          </cell>
          <cell r="G1336">
            <v>14.536830955456164</v>
          </cell>
          <cell r="H1336">
            <v>28.180685564417068</v>
          </cell>
          <cell r="I1336">
            <v>17.745524204732796</v>
          </cell>
          <cell r="J1336">
            <v>24.112904767209759</v>
          </cell>
          <cell r="K1336">
            <v>27.214958553017109</v>
          </cell>
          <cell r="L1336">
            <v>-408.66022576716705</v>
          </cell>
          <cell r="M1336">
            <v>5.4180334413664104</v>
          </cell>
          <cell r="N1336">
            <v>15.759142242630201</v>
          </cell>
          <cell r="O1336">
            <v>18.588103133472167</v>
          </cell>
          <cell r="P1336">
            <v>19.76470809298366</v>
          </cell>
          <cell r="Q1336">
            <v>22.89670724331388</v>
          </cell>
          <cell r="R1336" t="e">
            <v>#REF!</v>
          </cell>
          <cell r="S1336" t="e">
            <v>#REF!</v>
          </cell>
          <cell r="T1336" t="e">
            <v>#REF!</v>
          </cell>
          <cell r="U1336" t="e">
            <v>#REF!</v>
          </cell>
          <cell r="V1336" t="e">
            <v>#REF!</v>
          </cell>
        </row>
        <row r="1337">
          <cell r="F1337">
            <v>30.802575973275069</v>
          </cell>
          <cell r="G1337">
            <v>16.429437519058535</v>
          </cell>
          <cell r="H1337">
            <v>12.409727568334258</v>
          </cell>
          <cell r="I1337">
            <v>19.04183463950088</v>
          </cell>
          <cell r="J1337">
            <v>26.207580910798569</v>
          </cell>
          <cell r="K1337">
            <v>34.108186084176417</v>
          </cell>
          <cell r="L1337">
            <v>-544.73780143930799</v>
          </cell>
          <cell r="M1337">
            <v>19.032710104700975</v>
          </cell>
          <cell r="N1337">
            <v>20.990693047619246</v>
          </cell>
          <cell r="O1337">
            <v>23.34185738350957</v>
          </cell>
          <cell r="P1337">
            <v>27.161045608250301</v>
          </cell>
          <cell r="Q1337">
            <v>33.722002180283326</v>
          </cell>
          <cell r="R1337" t="e">
            <v>#REF!</v>
          </cell>
          <cell r="S1337" t="e">
            <v>#REF!</v>
          </cell>
          <cell r="T1337" t="e">
            <v>#REF!</v>
          </cell>
          <cell r="U1337" t="e">
            <v>#REF!</v>
          </cell>
          <cell r="V1337" t="e">
            <v>#REF!</v>
          </cell>
        </row>
        <row r="1338">
          <cell r="F1338">
            <v>43.28507863567161</v>
          </cell>
          <cell r="G1338">
            <v>23.946651753326979</v>
          </cell>
          <cell r="H1338">
            <v>37.986842806424818</v>
          </cell>
          <cell r="I1338">
            <v>35.597989746232955</v>
          </cell>
          <cell r="J1338">
            <v>28.416860740091398</v>
          </cell>
          <cell r="K1338">
            <v>34.881397913742163</v>
          </cell>
          <cell r="L1338">
            <v>-489.63049943840497</v>
          </cell>
          <cell r="M1338">
            <v>16.023482714905022</v>
          </cell>
          <cell r="N1338">
            <v>18.475798752033338</v>
          </cell>
          <cell r="O1338">
            <v>20.221088695419624</v>
          </cell>
          <cell r="P1338">
            <v>23.2589387743879</v>
          </cell>
          <cell r="Q1338">
            <v>27.417080841437379</v>
          </cell>
          <cell r="R1338" t="e">
            <v>#REF!</v>
          </cell>
          <cell r="S1338" t="e">
            <v>#REF!</v>
          </cell>
          <cell r="T1338" t="e">
            <v>#REF!</v>
          </cell>
          <cell r="U1338" t="e">
            <v>#REF!</v>
          </cell>
          <cell r="V1338" t="e">
            <v>#REF!</v>
          </cell>
        </row>
        <row r="1339">
          <cell r="F1339">
            <v>75.964669482957191</v>
          </cell>
          <cell r="G1339">
            <v>41.712157563378142</v>
          </cell>
          <cell r="H1339">
            <v>82.640023742644544</v>
          </cell>
          <cell r="I1339">
            <v>104.41318777121911</v>
          </cell>
          <cell r="J1339">
            <v>120.92422772540471</v>
          </cell>
          <cell r="K1339">
            <v>141.24389655572537</v>
          </cell>
          <cell r="L1339">
            <v>-1457.9341532901985</v>
          </cell>
          <cell r="M1339">
            <v>41.386179455760356</v>
          </cell>
          <cell r="N1339">
            <v>49.457817089550275</v>
          </cell>
          <cell r="O1339">
            <v>53.960162224518243</v>
          </cell>
          <cell r="P1339">
            <v>61.481499075146154</v>
          </cell>
          <cell r="Q1339">
            <v>70.075283691355025</v>
          </cell>
          <cell r="R1339" t="e">
            <v>#REF!</v>
          </cell>
          <cell r="S1339" t="e">
            <v>#REF!</v>
          </cell>
          <cell r="T1339" t="e">
            <v>#REF!</v>
          </cell>
          <cell r="U1339" t="e">
            <v>#REF!</v>
          </cell>
          <cell r="V1339" t="e">
            <v>#REF!</v>
          </cell>
        </row>
        <row r="1340">
          <cell r="F1340">
            <v>15.671538121522396</v>
          </cell>
          <cell r="G1340">
            <v>13.680667916852331</v>
          </cell>
          <cell r="H1340">
            <v>19.409674048360042</v>
          </cell>
          <cell r="I1340">
            <v>21.140426427003923</v>
          </cell>
          <cell r="J1340">
            <v>22.391052016667544</v>
          </cell>
          <cell r="K1340">
            <v>21.460978600797194</v>
          </cell>
          <cell r="L1340">
            <v>-226.38813137389525</v>
          </cell>
          <cell r="M1340">
            <v>9.43880114502198</v>
          </cell>
          <cell r="N1340">
            <v>10.639620072763257</v>
          </cell>
          <cell r="O1340">
            <v>12.018051581864102</v>
          </cell>
          <cell r="P1340">
            <v>12.27604608117819</v>
          </cell>
          <cell r="Q1340">
            <v>13.190523478018537</v>
          </cell>
          <cell r="R1340" t="e">
            <v>#REF!</v>
          </cell>
          <cell r="S1340" t="e">
            <v>#REF!</v>
          </cell>
          <cell r="T1340" t="e">
            <v>#REF!</v>
          </cell>
          <cell r="U1340" t="e">
            <v>#REF!</v>
          </cell>
          <cell r="V1340" t="e">
            <v>#REF!</v>
          </cell>
        </row>
        <row r="1341">
          <cell r="F1341">
            <v>15.313523104513916</v>
          </cell>
          <cell r="G1341">
            <v>8.9055143469556501</v>
          </cell>
          <cell r="H1341">
            <v>13.526036057190696</v>
          </cell>
          <cell r="I1341">
            <v>16.192017926410394</v>
          </cell>
          <cell r="J1341">
            <v>19.989595020286536</v>
          </cell>
          <cell r="K1341">
            <v>19.073947944854581</v>
          </cell>
          <cell r="L1341">
            <v>-176.83269100828326</v>
          </cell>
          <cell r="M1341">
            <v>8.3822294712250702</v>
          </cell>
          <cell r="N1341">
            <v>8.2636027420655829</v>
          </cell>
          <cell r="O1341">
            <v>10.146915612426088</v>
          </cell>
          <cell r="P1341">
            <v>10.828448313197111</v>
          </cell>
          <cell r="Q1341">
            <v>11.615053151268231</v>
          </cell>
          <cell r="R1341" t="e">
            <v>#REF!</v>
          </cell>
          <cell r="S1341" t="e">
            <v>#REF!</v>
          </cell>
          <cell r="T1341" t="e">
            <v>#REF!</v>
          </cell>
          <cell r="U1341" t="e">
            <v>#REF!</v>
          </cell>
          <cell r="V1341" t="e">
            <v>#REF!</v>
          </cell>
        </row>
        <row r="1342">
          <cell r="F1342">
            <v>0.2</v>
          </cell>
          <cell r="G1342">
            <v>0.2</v>
          </cell>
          <cell r="H1342">
            <v>0.3</v>
          </cell>
          <cell r="I1342">
            <v>0.27418923444250998</v>
          </cell>
          <cell r="J1342">
            <v>5.620251820339913</v>
          </cell>
          <cell r="K1342">
            <v>5.1614135801457444</v>
          </cell>
          <cell r="L1342">
            <v>-75.844493531533971</v>
          </cell>
          <cell r="M1342">
            <v>3.6717629270882202</v>
          </cell>
          <cell r="N1342">
            <v>4.1984029407465515</v>
          </cell>
          <cell r="O1342">
            <v>4.639941750681599</v>
          </cell>
          <cell r="P1342">
            <v>4.6362372156560854</v>
          </cell>
          <cell r="Q1342">
            <v>4.8222034519924879</v>
          </cell>
          <cell r="R1342" t="e">
            <v>#REF!</v>
          </cell>
          <cell r="S1342" t="e">
            <v>#REF!</v>
          </cell>
          <cell r="T1342" t="e">
            <v>#REF!</v>
          </cell>
          <cell r="U1342" t="e">
            <v>#REF!</v>
          </cell>
          <cell r="V1342" t="e">
            <v>#REF!</v>
          </cell>
        </row>
        <row r="1343">
          <cell r="F1343">
            <v>57.349895278478897</v>
          </cell>
          <cell r="G1343">
            <v>43.604943173349803</v>
          </cell>
          <cell r="H1343">
            <v>52.542363066995307</v>
          </cell>
          <cell r="I1343">
            <v>54.386113544385594</v>
          </cell>
          <cell r="J1343">
            <v>63.567929812503706</v>
          </cell>
          <cell r="K1343">
            <v>66.802103166805551</v>
          </cell>
          <cell r="L1343">
            <v>-688.64622726112145</v>
          </cell>
          <cell r="M1343">
            <v>23.026087851340858</v>
          </cell>
          <cell r="N1343">
            <v>27.784378670496899</v>
          </cell>
          <cell r="O1343">
            <v>30.774097574672222</v>
          </cell>
          <cell r="P1343">
            <v>30.873238370056843</v>
          </cell>
          <cell r="Q1343">
            <v>32.468472488118636</v>
          </cell>
          <cell r="R1343" t="e">
            <v>#REF!</v>
          </cell>
          <cell r="S1343" t="e">
            <v>#REF!</v>
          </cell>
          <cell r="T1343" t="e">
            <v>#REF!</v>
          </cell>
          <cell r="U1343" t="e">
            <v>#REF!</v>
          </cell>
          <cell r="V1343" t="e">
            <v>#REF!</v>
          </cell>
        </row>
        <row r="1344">
          <cell r="F1344">
            <v>-8.2695598793996155</v>
          </cell>
          <cell r="G1344">
            <v>5.9871907411386793</v>
          </cell>
          <cell r="H1344">
            <v>10.521165114444592</v>
          </cell>
          <cell r="I1344">
            <v>7.4638951940344835</v>
          </cell>
          <cell r="J1344">
            <v>12.635108482950809</v>
          </cell>
          <cell r="K1344">
            <v>12.89434108813267</v>
          </cell>
          <cell r="L1344">
            <v>-150.12299128832197</v>
          </cell>
          <cell r="M1344">
            <v>6.6361231758847383</v>
          </cell>
          <cell r="N1344">
            <v>7.7111238713026973</v>
          </cell>
          <cell r="O1344">
            <v>8.5451560049416493</v>
          </cell>
          <cell r="P1344">
            <v>8.3407239473718704</v>
          </cell>
          <cell r="Q1344">
            <v>9.2200202363742498</v>
          </cell>
          <cell r="R1344" t="e">
            <v>#REF!</v>
          </cell>
          <cell r="S1344" t="e">
            <v>#REF!</v>
          </cell>
          <cell r="T1344" t="e">
            <v>#REF!</v>
          </cell>
          <cell r="U1344" t="e">
            <v>#REF!</v>
          </cell>
          <cell r="V1344" t="e">
            <v>#REF!</v>
          </cell>
        </row>
        <row r="1345">
          <cell r="F1345">
            <v>51.75189622161178</v>
          </cell>
          <cell r="G1345">
            <v>54.265624274428632</v>
          </cell>
          <cell r="H1345">
            <v>67.036568073323252</v>
          </cell>
          <cell r="I1345">
            <v>60.697633726734118</v>
          </cell>
          <cell r="J1345">
            <v>71.37923689500235</v>
          </cell>
          <cell r="K1345">
            <v>77.817303014968047</v>
          </cell>
          <cell r="L1345">
            <v>-610.81718883283997</v>
          </cell>
          <cell r="M1345">
            <v>17.288716511247966</v>
          </cell>
          <cell r="N1345">
            <v>20.140060126918293</v>
          </cell>
          <cell r="O1345">
            <v>22.256019872984449</v>
          </cell>
          <cell r="P1345">
            <v>21.296781547532252</v>
          </cell>
          <cell r="Q1345">
            <v>21.71136049966395</v>
          </cell>
          <cell r="R1345" t="e">
            <v>#REF!</v>
          </cell>
          <cell r="S1345" t="e">
            <v>#REF!</v>
          </cell>
          <cell r="T1345" t="e">
            <v>#REF!</v>
          </cell>
          <cell r="U1345" t="e">
            <v>#REF!</v>
          </cell>
          <cell r="V1345" t="e">
            <v>#REF!</v>
          </cell>
        </row>
        <row r="1346">
          <cell r="F1346">
            <v>128.5182346625248</v>
          </cell>
          <cell r="G1346">
            <v>47.909539858374259</v>
          </cell>
          <cell r="H1346">
            <v>51.561227324668543</v>
          </cell>
          <cell r="I1346">
            <v>75.957504036524796</v>
          </cell>
          <cell r="J1346">
            <v>90.168048682730642</v>
          </cell>
          <cell r="K1346">
            <v>118.66893684983282</v>
          </cell>
          <cell r="L1346">
            <v>-1328.9715898393606</v>
          </cell>
          <cell r="M1346">
            <v>73.148086645988002</v>
          </cell>
          <cell r="N1346">
            <v>76.948766755479198</v>
          </cell>
          <cell r="O1346">
            <v>76.29556063240085</v>
          </cell>
          <cell r="P1346">
            <v>58.95121708357901</v>
          </cell>
          <cell r="Q1346">
            <v>53.069001306382276</v>
          </cell>
          <cell r="R1346" t="e">
            <v>#REF!</v>
          </cell>
          <cell r="S1346" t="e">
            <v>#REF!</v>
          </cell>
          <cell r="T1346" t="e">
            <v>#REF!</v>
          </cell>
          <cell r="U1346" t="e">
            <v>#REF!</v>
          </cell>
          <cell r="V1346" t="e">
            <v>#REF!</v>
          </cell>
        </row>
        <row r="1347">
          <cell r="F1347">
            <v>956.03974191467046</v>
          </cell>
          <cell r="G1347">
            <v>563.05176309808746</v>
          </cell>
          <cell r="H1347">
            <v>667.66982085418249</v>
          </cell>
          <cell r="I1347">
            <v>704.95084626992934</v>
          </cell>
          <cell r="J1347">
            <v>665.86146682818821</v>
          </cell>
          <cell r="K1347">
            <v>850.78009579893751</v>
          </cell>
          <cell r="L1347">
            <v>-9565.84199327846</v>
          </cell>
          <cell r="M1347">
            <v>254.10731329786708</v>
          </cell>
          <cell r="N1347">
            <v>277.44232716160218</v>
          </cell>
          <cell r="O1347">
            <v>288.21535660119224</v>
          </cell>
          <cell r="P1347">
            <v>264.29124446386214</v>
          </cell>
          <cell r="Q1347">
            <v>274.90117891965031</v>
          </cell>
          <cell r="R1347" t="e">
            <v>#REF!</v>
          </cell>
          <cell r="S1347" t="e">
            <v>#REF!</v>
          </cell>
          <cell r="T1347" t="e">
            <v>#REF!</v>
          </cell>
          <cell r="U1347" t="e">
            <v>#REF!</v>
          </cell>
          <cell r="V1347" t="e">
            <v>#REF!</v>
          </cell>
        </row>
        <row r="1348">
          <cell r="F1348">
            <v>123.84930159889669</v>
          </cell>
          <cell r="G1348">
            <v>30.948300808237477</v>
          </cell>
          <cell r="H1348">
            <v>73.798437514547089</v>
          </cell>
          <cell r="I1348">
            <v>46.293595966558186</v>
          </cell>
          <cell r="J1348">
            <v>48.705249827837378</v>
          </cell>
          <cell r="K1348">
            <v>50.435322369898969</v>
          </cell>
          <cell r="L1348">
            <v>-690.11358486113545</v>
          </cell>
          <cell r="M1348">
            <v>19.512096676810557</v>
          </cell>
          <cell r="N1348">
            <v>18.281817157523463</v>
          </cell>
          <cell r="O1348">
            <v>16.930213575817191</v>
          </cell>
          <cell r="P1348">
            <v>8.2457695092996612</v>
          </cell>
          <cell r="Q1348">
            <v>11.781498954559009</v>
          </cell>
          <cell r="R1348" t="e">
            <v>#REF!</v>
          </cell>
          <cell r="S1348" t="e">
            <v>#REF!</v>
          </cell>
          <cell r="T1348" t="e">
            <v>#REF!</v>
          </cell>
          <cell r="U1348" t="e">
            <v>#REF!</v>
          </cell>
          <cell r="V1348" t="e">
            <v>#REF!</v>
          </cell>
        </row>
        <row r="1349">
          <cell r="F1349">
            <v>11.530085040888281</v>
          </cell>
          <cell r="G1349">
            <v>3.5136276355930658</v>
          </cell>
          <cell r="H1349">
            <v>4.4714713320534392</v>
          </cell>
          <cell r="I1349">
            <v>4.2779956699844721</v>
          </cell>
          <cell r="J1349">
            <v>5.2966149102527682</v>
          </cell>
          <cell r="K1349">
            <v>5.5016293740570124</v>
          </cell>
          <cell r="L1349">
            <v>-44.443486126576005</v>
          </cell>
          <cell r="M1349">
            <v>2.1349504320054575</v>
          </cell>
          <cell r="N1349">
            <v>2.2812788526015293</v>
          </cell>
          <cell r="O1349">
            <v>2.287520596668549</v>
          </cell>
          <cell r="P1349">
            <v>1.8668021725184105</v>
          </cell>
          <cell r="Q1349">
            <v>1.5946243009490157</v>
          </cell>
          <cell r="R1349" t="e">
            <v>#REF!</v>
          </cell>
          <cell r="S1349" t="e">
            <v>#REF!</v>
          </cell>
          <cell r="T1349" t="e">
            <v>#REF!</v>
          </cell>
          <cell r="U1349" t="e">
            <v>#REF!</v>
          </cell>
          <cell r="V1349" t="e">
            <v>#REF!</v>
          </cell>
        </row>
        <row r="1350">
          <cell r="F1350">
            <v>47.969276081674352</v>
          </cell>
          <cell r="G1350">
            <v>172.00818308594205</v>
          </cell>
          <cell r="H1350">
            <v>112.57320371045282</v>
          </cell>
          <cell r="I1350">
            <v>84.555683616537507</v>
          </cell>
          <cell r="J1350">
            <v>83.450029887863138</v>
          </cell>
          <cell r="K1350">
            <v>83.444815378134308</v>
          </cell>
          <cell r="L1350">
            <v>-1531.8650886571438</v>
          </cell>
          <cell r="M1350">
            <v>26.726900985014275</v>
          </cell>
          <cell r="N1350">
            <v>21.246177227508774</v>
          </cell>
          <cell r="O1350">
            <v>15.292290744824406</v>
          </cell>
          <cell r="P1350">
            <v>7.5345354448750754</v>
          </cell>
          <cell r="Q1350">
            <v>12.508709709839239</v>
          </cell>
          <cell r="R1350" t="e">
            <v>#REF!</v>
          </cell>
          <cell r="S1350" t="e">
            <v>#REF!</v>
          </cell>
          <cell r="T1350" t="e">
            <v>#REF!</v>
          </cell>
          <cell r="U1350" t="e">
            <v>#REF!</v>
          </cell>
          <cell r="V1350" t="e">
            <v>#REF!</v>
          </cell>
        </row>
        <row r="1351">
          <cell r="F1351">
            <v>51.667612881283063</v>
          </cell>
          <cell r="G1351">
            <v>451.58246048284809</v>
          </cell>
          <cell r="H1351">
            <v>502.71040651731244</v>
          </cell>
          <cell r="I1351">
            <v>566.59022135887119</v>
          </cell>
          <cell r="J1351">
            <v>581.78878230911118</v>
          </cell>
          <cell r="K1351">
            <v>626.02532720522686</v>
          </cell>
          <cell r="L1351">
            <v>-9302.1968677970872</v>
          </cell>
          <cell r="M1351">
            <v>156.06832159276144</v>
          </cell>
          <cell r="N1351">
            <v>141.86372780713938</v>
          </cell>
          <cell r="O1351">
            <v>120.52757845892364</v>
          </cell>
          <cell r="P1351">
            <v>74.978001352884888</v>
          </cell>
          <cell r="Q1351">
            <v>94.50577173966829</v>
          </cell>
          <cell r="R1351" t="e">
            <v>#REF!</v>
          </cell>
          <cell r="S1351" t="e">
            <v>#REF!</v>
          </cell>
          <cell r="T1351" t="e">
            <v>#REF!</v>
          </cell>
          <cell r="U1351" t="e">
            <v>#REF!</v>
          </cell>
          <cell r="V1351" t="e">
            <v>#REF!</v>
          </cell>
        </row>
        <row r="1352">
          <cell r="F1352">
            <v>114.56716283155934</v>
          </cell>
          <cell r="G1352">
            <v>48.442040214995941</v>
          </cell>
          <cell r="H1352">
            <v>80.145521232523777</v>
          </cell>
          <cell r="I1352">
            <v>52.820266263509119</v>
          </cell>
          <cell r="J1352">
            <v>54.065238624764916</v>
          </cell>
          <cell r="K1352">
            <v>62.907634403062971</v>
          </cell>
          <cell r="L1352">
            <v>-932.41498250152051</v>
          </cell>
          <cell r="M1352">
            <v>18.063429342101536</v>
          </cell>
          <cell r="N1352">
            <v>17.652090122280597</v>
          </cell>
          <cell r="O1352">
            <v>15.10385923043791</v>
          </cell>
          <cell r="P1352">
            <v>7.9167449166066266</v>
          </cell>
          <cell r="Q1352">
            <v>8.2662600547756302</v>
          </cell>
          <cell r="R1352" t="e">
            <v>#REF!</v>
          </cell>
          <cell r="S1352" t="e">
            <v>#REF!</v>
          </cell>
          <cell r="T1352" t="e">
            <v>#REF!</v>
          </cell>
          <cell r="U1352" t="e">
            <v>#REF!</v>
          </cell>
          <cell r="V1352" t="e">
            <v>#REF!</v>
          </cell>
        </row>
        <row r="1353">
          <cell r="F1353">
            <v>14.906952182420502</v>
          </cell>
          <cell r="G1353">
            <v>16.33446162614181</v>
          </cell>
          <cell r="H1353">
            <v>15.915209498666384</v>
          </cell>
          <cell r="I1353">
            <v>15.552204790417523</v>
          </cell>
          <cell r="J1353">
            <v>6.7660542296238564</v>
          </cell>
          <cell r="K1353">
            <v>9.337943642958999</v>
          </cell>
          <cell r="L1353">
            <v>-338.84919156342539</v>
          </cell>
          <cell r="M1353">
            <v>12.261094725578991</v>
          </cell>
          <cell r="N1353">
            <v>13.962415122951228</v>
          </cell>
          <cell r="O1353">
            <v>12.571881708038111</v>
          </cell>
          <cell r="P1353">
            <v>11.874129105152036</v>
          </cell>
          <cell r="Q1353">
            <v>12.072372698714371</v>
          </cell>
          <cell r="R1353" t="e">
            <v>#REF!</v>
          </cell>
          <cell r="S1353" t="e">
            <v>#REF!</v>
          </cell>
          <cell r="T1353" t="e">
            <v>#REF!</v>
          </cell>
          <cell r="U1353" t="e">
            <v>#REF!</v>
          </cell>
          <cell r="V1353" t="e">
            <v>#REF!</v>
          </cell>
        </row>
      </sheetData>
      <sheetData sheetId="23">
        <row r="4">
          <cell r="Y4">
            <v>1</v>
          </cell>
          <cell r="Z4" t="e">
            <v>#REF!</v>
          </cell>
          <cell r="AA4" t="e">
            <v>#REF!</v>
          </cell>
          <cell r="AB4" t="e">
            <v>#REF!</v>
          </cell>
          <cell r="AC4" t="e">
            <v>#REF!</v>
          </cell>
          <cell r="AD4" t="e">
            <v>#REF!</v>
          </cell>
          <cell r="AE4" t="e">
            <v>#REF!</v>
          </cell>
          <cell r="AF4" t="e">
            <v>#REF!</v>
          </cell>
          <cell r="AG4" t="e">
            <v>#REF!</v>
          </cell>
          <cell r="AH4" t="e">
            <v>#REF!</v>
          </cell>
          <cell r="AI4" t="e">
            <v>#REF!</v>
          </cell>
          <cell r="AJ4" t="e">
            <v>#REF!</v>
          </cell>
          <cell r="AK4" t="e">
            <v>#REF!</v>
          </cell>
          <cell r="AL4" t="e">
            <v>#REF!</v>
          </cell>
          <cell r="AM4" t="e">
            <v>#REF!</v>
          </cell>
          <cell r="AN4" t="e">
            <v>#REF!</v>
          </cell>
          <cell r="AO4" t="e">
            <v>#REF!</v>
          </cell>
          <cell r="AP4" t="e">
            <v>#REF!</v>
          </cell>
        </row>
        <row r="5">
          <cell r="Y5">
            <v>1</v>
          </cell>
          <cell r="Z5" t="e">
            <v>#REF!</v>
          </cell>
          <cell r="AA5" t="e">
            <v>#REF!</v>
          </cell>
          <cell r="AB5" t="e">
            <v>#REF!</v>
          </cell>
          <cell r="AC5" t="e">
            <v>#REF!</v>
          </cell>
          <cell r="AD5" t="e">
            <v>#REF!</v>
          </cell>
          <cell r="AE5" t="e">
            <v>#REF!</v>
          </cell>
          <cell r="AF5" t="e">
            <v>#REF!</v>
          </cell>
          <cell r="AG5" t="e">
            <v>#REF!</v>
          </cell>
          <cell r="AH5" t="e">
            <v>#REF!</v>
          </cell>
          <cell r="AI5" t="e">
            <v>#REF!</v>
          </cell>
          <cell r="AJ5" t="e">
            <v>#REF!</v>
          </cell>
          <cell r="AK5" t="e">
            <v>#REF!</v>
          </cell>
          <cell r="AL5" t="e">
            <v>#REF!</v>
          </cell>
          <cell r="AM5" t="e">
            <v>#REF!</v>
          </cell>
          <cell r="AN5" t="e">
            <v>#REF!</v>
          </cell>
          <cell r="AO5" t="e">
            <v>#REF!</v>
          </cell>
          <cell r="AP5" t="e">
            <v>#REF!</v>
          </cell>
        </row>
        <row r="6">
          <cell r="Y6">
            <v>1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  <cell r="AL6" t="e">
            <v>#REF!</v>
          </cell>
          <cell r="AM6" t="e">
            <v>#REF!</v>
          </cell>
          <cell r="AN6" t="e">
            <v>#REF!</v>
          </cell>
          <cell r="AO6" t="e">
            <v>#REF!</v>
          </cell>
          <cell r="AP6" t="e">
            <v>#REF!</v>
          </cell>
        </row>
        <row r="7">
          <cell r="Y7">
            <v>1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</row>
        <row r="8">
          <cell r="Y8">
            <v>1</v>
          </cell>
          <cell r="Z8" t="e">
            <v>#REF!</v>
          </cell>
          <cell r="AA8" t="e">
            <v>#REF!</v>
          </cell>
          <cell r="AB8" t="e">
            <v>#REF!</v>
          </cell>
          <cell r="AC8" t="e">
            <v>#REF!</v>
          </cell>
          <cell r="AD8" t="e">
            <v>#REF!</v>
          </cell>
          <cell r="AE8" t="e">
            <v>#REF!</v>
          </cell>
          <cell r="AF8" t="e">
            <v>#REF!</v>
          </cell>
          <cell r="AG8" t="e">
            <v>#REF!</v>
          </cell>
          <cell r="AH8" t="e">
            <v>#REF!</v>
          </cell>
          <cell r="AI8" t="e">
            <v>#REF!</v>
          </cell>
          <cell r="AJ8" t="e">
            <v>#REF!</v>
          </cell>
          <cell r="AK8" t="e">
            <v>#REF!</v>
          </cell>
          <cell r="AL8" t="e">
            <v>#REF!</v>
          </cell>
          <cell r="AM8" t="e">
            <v>#REF!</v>
          </cell>
          <cell r="AN8" t="e">
            <v>#REF!</v>
          </cell>
          <cell r="AO8" t="e">
            <v>#REF!</v>
          </cell>
          <cell r="AP8" t="e">
            <v>#REF!</v>
          </cell>
        </row>
        <row r="9">
          <cell r="Y9">
            <v>1</v>
          </cell>
          <cell r="Z9" t="e">
            <v>#REF!</v>
          </cell>
          <cell r="AA9" t="e">
            <v>#REF!</v>
          </cell>
          <cell r="AB9" t="e">
            <v>#REF!</v>
          </cell>
          <cell r="AC9" t="e">
            <v>#REF!</v>
          </cell>
          <cell r="AD9" t="e">
            <v>#REF!</v>
          </cell>
          <cell r="AE9" t="e">
            <v>#REF!</v>
          </cell>
          <cell r="AF9" t="e">
            <v>#REF!</v>
          </cell>
          <cell r="AG9" t="e">
            <v>#REF!</v>
          </cell>
          <cell r="AH9" t="e">
            <v>#REF!</v>
          </cell>
          <cell r="AI9" t="e">
            <v>#REF!</v>
          </cell>
          <cell r="AJ9" t="e">
            <v>#REF!</v>
          </cell>
          <cell r="AK9" t="e">
            <v>#REF!</v>
          </cell>
          <cell r="AL9" t="e">
            <v>#REF!</v>
          </cell>
          <cell r="AM9" t="e">
            <v>#REF!</v>
          </cell>
          <cell r="AN9" t="e">
            <v>#REF!</v>
          </cell>
          <cell r="AO9" t="e">
            <v>#REF!</v>
          </cell>
          <cell r="AP9" t="e">
            <v>#REF!</v>
          </cell>
        </row>
        <row r="10">
          <cell r="Y10">
            <v>1</v>
          </cell>
          <cell r="Z10" t="e">
            <v>#REF!</v>
          </cell>
          <cell r="AA10" t="e">
            <v>#REF!</v>
          </cell>
          <cell r="AB10" t="e">
            <v>#REF!</v>
          </cell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  <cell r="AG10" t="e">
            <v>#REF!</v>
          </cell>
          <cell r="AH10" t="e">
            <v>#REF!</v>
          </cell>
          <cell r="AI10" t="e">
            <v>#REF!</v>
          </cell>
          <cell r="AJ10" t="e">
            <v>#REF!</v>
          </cell>
          <cell r="AK10" t="e">
            <v>#REF!</v>
          </cell>
          <cell r="AL10" t="e">
            <v>#REF!</v>
          </cell>
          <cell r="AM10" t="e">
            <v>#REF!</v>
          </cell>
          <cell r="AN10" t="e">
            <v>#REF!</v>
          </cell>
          <cell r="AO10" t="e">
            <v>#REF!</v>
          </cell>
          <cell r="AP10" t="e">
            <v>#REF!</v>
          </cell>
        </row>
        <row r="11">
          <cell r="Y11">
            <v>1</v>
          </cell>
          <cell r="Z11" t="e">
            <v>#REF!</v>
          </cell>
          <cell r="AA11" t="e">
            <v>#REF!</v>
          </cell>
          <cell r="AB11" t="e">
            <v>#REF!</v>
          </cell>
          <cell r="AC11" t="e">
            <v>#REF!</v>
          </cell>
          <cell r="AD11" t="e">
            <v>#REF!</v>
          </cell>
          <cell r="AE11" t="e">
            <v>#REF!</v>
          </cell>
          <cell r="AF11" t="e">
            <v>#REF!</v>
          </cell>
          <cell r="AG11" t="e">
            <v>#REF!</v>
          </cell>
          <cell r="AH11" t="e">
            <v>#REF!</v>
          </cell>
          <cell r="AI11" t="e">
            <v>#REF!</v>
          </cell>
          <cell r="AJ11" t="e">
            <v>#REF!</v>
          </cell>
          <cell r="AK11" t="e">
            <v>#REF!</v>
          </cell>
          <cell r="AL11" t="e">
            <v>#REF!</v>
          </cell>
          <cell r="AM11" t="e">
            <v>#REF!</v>
          </cell>
          <cell r="AN11" t="e">
            <v>#REF!</v>
          </cell>
          <cell r="AO11" t="e">
            <v>#REF!</v>
          </cell>
          <cell r="AP11" t="e">
            <v>#REF!</v>
          </cell>
        </row>
        <row r="12">
          <cell r="Y12">
            <v>1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</row>
        <row r="13">
          <cell r="Y13">
            <v>1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</row>
        <row r="14">
          <cell r="Y14">
            <v>1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</row>
        <row r="15">
          <cell r="Y15">
            <v>1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</row>
        <row r="16">
          <cell r="Y16">
            <v>1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</row>
        <row r="17">
          <cell r="Y17">
            <v>1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  <cell r="AE17" t="e">
            <v>#REF!</v>
          </cell>
          <cell r="AF17" t="e">
            <v>#REF!</v>
          </cell>
          <cell r="AG17" t="e">
            <v>#REF!</v>
          </cell>
          <cell r="AH17" t="e">
            <v>#REF!</v>
          </cell>
          <cell r="AI17" t="e">
            <v>#REF!</v>
          </cell>
          <cell r="AJ17" t="e">
            <v>#REF!</v>
          </cell>
          <cell r="AK17" t="e">
            <v>#REF!</v>
          </cell>
          <cell r="AL17" t="e">
            <v>#REF!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</row>
        <row r="18">
          <cell r="Y18">
            <v>1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 t="e">
            <v>#REF!</v>
          </cell>
          <cell r="AF18" t="e">
            <v>#REF!</v>
          </cell>
          <cell r="AG18" t="e">
            <v>#REF!</v>
          </cell>
          <cell r="AH18" t="e">
            <v>#REF!</v>
          </cell>
          <cell r="AI18" t="e">
            <v>#REF!</v>
          </cell>
          <cell r="AJ18" t="e">
            <v>#REF!</v>
          </cell>
          <cell r="AK18" t="e">
            <v>#REF!</v>
          </cell>
          <cell r="AL18" t="e">
            <v>#REF!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</row>
        <row r="19">
          <cell r="Y19">
            <v>1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  <cell r="AH19" t="e">
            <v>#REF!</v>
          </cell>
          <cell r="AI19" t="e">
            <v>#REF!</v>
          </cell>
          <cell r="AJ19" t="e">
            <v>#REF!</v>
          </cell>
          <cell r="AK19" t="e">
            <v>#REF!</v>
          </cell>
          <cell r="AL19" t="e">
            <v>#REF!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</row>
        <row r="20">
          <cell r="Y20">
            <v>1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</row>
        <row r="21">
          <cell r="Y21">
            <v>1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  <cell r="AG21" t="e">
            <v>#REF!</v>
          </cell>
          <cell r="AH21" t="e">
            <v>#REF!</v>
          </cell>
          <cell r="AI21" t="e">
            <v>#REF!</v>
          </cell>
          <cell r="AJ21" t="e">
            <v>#REF!</v>
          </cell>
          <cell r="AK21" t="e">
            <v>#REF!</v>
          </cell>
          <cell r="AL21" t="e">
            <v>#REF!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</row>
        <row r="22">
          <cell r="Y22">
            <v>1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 t="e">
            <v>#REF!</v>
          </cell>
          <cell r="AF22" t="e">
            <v>#REF!</v>
          </cell>
          <cell r="AG22" t="e">
            <v>#REF!</v>
          </cell>
          <cell r="AH22" t="e">
            <v>#REF!</v>
          </cell>
          <cell r="AI22" t="e">
            <v>#REF!</v>
          </cell>
          <cell r="AJ22" t="e">
            <v>#REF!</v>
          </cell>
          <cell r="AK22" t="e">
            <v>#REF!</v>
          </cell>
          <cell r="AL22" t="e">
            <v>#REF!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</row>
        <row r="23">
          <cell r="Y23">
            <v>1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  <cell r="AE23" t="e">
            <v>#REF!</v>
          </cell>
          <cell r="AF23" t="e">
            <v>#REF!</v>
          </cell>
          <cell r="AG23" t="e">
            <v>#REF!</v>
          </cell>
          <cell r="AH23" t="e">
            <v>#REF!</v>
          </cell>
          <cell r="AI23" t="e">
            <v>#REF!</v>
          </cell>
          <cell r="AJ23" t="e">
            <v>#REF!</v>
          </cell>
          <cell r="AK23" t="e">
            <v>#REF!</v>
          </cell>
          <cell r="AL23" t="e">
            <v>#REF!</v>
          </cell>
          <cell r="AM23" t="e">
            <v>#REF!</v>
          </cell>
          <cell r="AN23" t="e">
            <v>#REF!</v>
          </cell>
          <cell r="AO23" t="e">
            <v>#REF!</v>
          </cell>
          <cell r="AP23" t="e">
            <v>#REF!</v>
          </cell>
        </row>
        <row r="24">
          <cell r="Y24">
            <v>1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  <cell r="AH24" t="e">
            <v>#REF!</v>
          </cell>
          <cell r="AI24" t="e">
            <v>#REF!</v>
          </cell>
          <cell r="AJ24" t="e">
            <v>#REF!</v>
          </cell>
          <cell r="AK24" t="e">
            <v>#REF!</v>
          </cell>
          <cell r="AL24" t="e">
            <v>#REF!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</row>
        <row r="25">
          <cell r="Y25">
            <v>1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</row>
        <row r="26">
          <cell r="Y26">
            <v>1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  <cell r="AE26" t="e">
            <v>#REF!</v>
          </cell>
          <cell r="AF26" t="e">
            <v>#REF!</v>
          </cell>
          <cell r="AG26" t="e">
            <v>#REF!</v>
          </cell>
          <cell r="AH26" t="e">
            <v>#REF!</v>
          </cell>
          <cell r="AI26" t="e">
            <v>#REF!</v>
          </cell>
          <cell r="AJ26" t="e">
            <v>#REF!</v>
          </cell>
          <cell r="AK26" t="e">
            <v>#REF!</v>
          </cell>
          <cell r="AL26" t="e">
            <v>#REF!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</row>
        <row r="27">
          <cell r="Y27">
            <v>1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  <cell r="AE27" t="e">
            <v>#REF!</v>
          </cell>
          <cell r="AF27" t="e">
            <v>#REF!</v>
          </cell>
          <cell r="AG27" t="e">
            <v>#REF!</v>
          </cell>
          <cell r="AH27" t="e">
            <v>#REF!</v>
          </cell>
          <cell r="AI27" t="e">
            <v>#REF!</v>
          </cell>
          <cell r="AJ27" t="e">
            <v>#REF!</v>
          </cell>
          <cell r="AK27" t="e">
            <v>#REF!</v>
          </cell>
          <cell r="AL27" t="e">
            <v>#REF!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</row>
        <row r="36">
          <cell r="Y36">
            <v>1</v>
          </cell>
          <cell r="Z36">
            <v>1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 t="e">
            <v>#REF!</v>
          </cell>
          <cell r="AF36" t="e">
            <v>#REF!</v>
          </cell>
          <cell r="AG36" t="e">
            <v>#REF!</v>
          </cell>
          <cell r="AH36" t="e">
            <v>#REF!</v>
          </cell>
          <cell r="AI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</row>
        <row r="37">
          <cell r="Y37">
            <v>1</v>
          </cell>
          <cell r="Z37">
            <v>1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</row>
        <row r="38">
          <cell r="Y38">
            <v>1</v>
          </cell>
          <cell r="Z38">
            <v>1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</row>
        <row r="39">
          <cell r="Y39">
            <v>1</v>
          </cell>
          <cell r="Z39">
            <v>1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</row>
        <row r="40">
          <cell r="Y40">
            <v>1</v>
          </cell>
          <cell r="Z40">
            <v>1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</row>
        <row r="41">
          <cell r="Y41">
            <v>1</v>
          </cell>
          <cell r="Z41">
            <v>1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</row>
        <row r="42">
          <cell r="Y42">
            <v>1</v>
          </cell>
          <cell r="Z42">
            <v>1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K42" t="e">
            <v>#REF!</v>
          </cell>
          <cell r="AL42" t="e">
            <v>#REF!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</row>
        <row r="43">
          <cell r="Y43">
            <v>1</v>
          </cell>
          <cell r="Z43">
            <v>1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  <cell r="AH43" t="e">
            <v>#REF!</v>
          </cell>
          <cell r="AI43" t="e">
            <v>#REF!</v>
          </cell>
          <cell r="AJ43" t="e">
            <v>#REF!</v>
          </cell>
          <cell r="AK43" t="e">
            <v>#REF!</v>
          </cell>
          <cell r="AL43" t="e">
            <v>#REF!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</row>
        <row r="44">
          <cell r="Y44">
            <v>1</v>
          </cell>
          <cell r="Z44">
            <v>1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K44" t="e">
            <v>#REF!</v>
          </cell>
          <cell r="AL44" t="e">
            <v>#REF!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</row>
        <row r="45">
          <cell r="Y45">
            <v>1</v>
          </cell>
          <cell r="Z45">
            <v>1</v>
          </cell>
          <cell r="AA45" t="e">
            <v>#REF!</v>
          </cell>
          <cell r="AB45" t="e">
            <v>#REF!</v>
          </cell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</row>
        <row r="46">
          <cell r="Y46">
            <v>1</v>
          </cell>
          <cell r="Z46">
            <v>1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</row>
        <row r="47">
          <cell r="Y47">
            <v>1</v>
          </cell>
          <cell r="Z47">
            <v>1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K47" t="e">
            <v>#REF!</v>
          </cell>
          <cell r="AL47" t="e">
            <v>#REF!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</row>
        <row r="48">
          <cell r="Y48">
            <v>1</v>
          </cell>
          <cell r="Z48">
            <v>1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</row>
        <row r="49">
          <cell r="Y49">
            <v>1</v>
          </cell>
          <cell r="Z49">
            <v>1</v>
          </cell>
          <cell r="AA49" t="e">
            <v>#REF!</v>
          </cell>
          <cell r="AB49" t="e">
            <v>#REF!</v>
          </cell>
          <cell r="AC49" t="e">
            <v>#REF!</v>
          </cell>
          <cell r="AD49" t="e">
            <v>#REF!</v>
          </cell>
          <cell r="AE49" t="e">
            <v>#REF!</v>
          </cell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  <cell r="AP49" t="e">
            <v>#REF!</v>
          </cell>
        </row>
        <row r="50">
          <cell r="Y50">
            <v>1</v>
          </cell>
          <cell r="Z50">
            <v>1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</row>
        <row r="51">
          <cell r="Y51">
            <v>1</v>
          </cell>
          <cell r="Z51">
            <v>1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  <cell r="AE51" t="e">
            <v>#REF!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</row>
        <row r="52">
          <cell r="Y52">
            <v>1</v>
          </cell>
          <cell r="Z52">
            <v>1</v>
          </cell>
          <cell r="AA52" t="e">
            <v>#REF!</v>
          </cell>
          <cell r="AB52" t="e">
            <v>#REF!</v>
          </cell>
          <cell r="AC52" t="e">
            <v>#REF!</v>
          </cell>
          <cell r="AD52" t="e">
            <v>#REF!</v>
          </cell>
          <cell r="AE52" t="e">
            <v>#REF!</v>
          </cell>
          <cell r="AF52" t="e">
            <v>#REF!</v>
          </cell>
          <cell r="AG52" t="e">
            <v>#REF!</v>
          </cell>
          <cell r="AH52" t="e">
            <v>#REF!</v>
          </cell>
          <cell r="AI52" t="e">
            <v>#REF!</v>
          </cell>
          <cell r="AJ52" t="e">
            <v>#REF!</v>
          </cell>
          <cell r="AK52" t="e">
            <v>#REF!</v>
          </cell>
          <cell r="AL52" t="e">
            <v>#REF!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</row>
        <row r="53">
          <cell r="Y53">
            <v>1</v>
          </cell>
          <cell r="Z53">
            <v>1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</row>
        <row r="54">
          <cell r="Y54">
            <v>1</v>
          </cell>
          <cell r="Z54">
            <v>1</v>
          </cell>
          <cell r="AA54" t="e">
            <v>#REF!</v>
          </cell>
          <cell r="AB54" t="e">
            <v>#REF!</v>
          </cell>
          <cell r="AC54" t="e">
            <v>#REF!</v>
          </cell>
          <cell r="AD54" t="e">
            <v>#REF!</v>
          </cell>
          <cell r="AE54" t="e">
            <v>#REF!</v>
          </cell>
          <cell r="AF54" t="e">
            <v>#REF!</v>
          </cell>
          <cell r="AG54" t="e">
            <v>#REF!</v>
          </cell>
          <cell r="AH54" t="e">
            <v>#REF!</v>
          </cell>
          <cell r="AI54" t="e">
            <v>#REF!</v>
          </cell>
          <cell r="AJ54" t="e">
            <v>#REF!</v>
          </cell>
          <cell r="AK54" t="e">
            <v>#REF!</v>
          </cell>
          <cell r="AL54" t="e">
            <v>#REF!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</row>
        <row r="55">
          <cell r="Y55">
            <v>1</v>
          </cell>
          <cell r="Z55">
            <v>1</v>
          </cell>
          <cell r="AA55" t="e">
            <v>#REF!</v>
          </cell>
          <cell r="AB55" t="e">
            <v>#REF!</v>
          </cell>
          <cell r="AC55" t="e">
            <v>#REF!</v>
          </cell>
          <cell r="AD55" t="e">
            <v>#REF!</v>
          </cell>
          <cell r="AE55" t="e">
            <v>#REF!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</row>
        <row r="56">
          <cell r="Y56">
            <v>1</v>
          </cell>
          <cell r="Z56">
            <v>1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</row>
        <row r="57">
          <cell r="Y57">
            <v>1</v>
          </cell>
          <cell r="Z57">
            <v>1</v>
          </cell>
          <cell r="AA57" t="e">
            <v>#REF!</v>
          </cell>
          <cell r="AB57" t="e">
            <v>#REF!</v>
          </cell>
          <cell r="AC57" t="e">
            <v>#REF!</v>
          </cell>
          <cell r="AD57" t="e">
            <v>#REF!</v>
          </cell>
          <cell r="AE57" t="e">
            <v>#REF!</v>
          </cell>
          <cell r="AF57" t="e">
            <v>#REF!</v>
          </cell>
          <cell r="AG57" t="e">
            <v>#REF!</v>
          </cell>
          <cell r="AH57" t="e">
            <v>#REF!</v>
          </cell>
          <cell r="AI57" t="e">
            <v>#REF!</v>
          </cell>
          <cell r="AJ57" t="e">
            <v>#REF!</v>
          </cell>
          <cell r="AK57" t="e">
            <v>#REF!</v>
          </cell>
          <cell r="AL57" t="e">
            <v>#REF!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</row>
        <row r="58">
          <cell r="Y58">
            <v>1</v>
          </cell>
          <cell r="Z58">
            <v>1</v>
          </cell>
          <cell r="AA58" t="e">
            <v>#REF!</v>
          </cell>
          <cell r="AB58" t="e">
            <v>#REF!</v>
          </cell>
          <cell r="AC58" t="e">
            <v>#REF!</v>
          </cell>
          <cell r="AD58" t="e">
            <v>#REF!</v>
          </cell>
          <cell r="AE58" t="e">
            <v>#REF!</v>
          </cell>
          <cell r="AF58" t="e">
            <v>#REF!</v>
          </cell>
          <cell r="AG58" t="e">
            <v>#REF!</v>
          </cell>
          <cell r="AH58" t="e">
            <v>#REF!</v>
          </cell>
          <cell r="AI58" t="e">
            <v>#REF!</v>
          </cell>
          <cell r="AJ58" t="e">
            <v>#REF!</v>
          </cell>
          <cell r="AK58" t="e">
            <v>#REF!</v>
          </cell>
          <cell r="AL58" t="e">
            <v>#REF!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</row>
      </sheetData>
      <sheetData sheetId="24"/>
      <sheetData sheetId="25"/>
      <sheetData sheetId="26"/>
      <sheetData sheetId="27"/>
      <sheetData sheetId="28">
        <row r="2">
          <cell r="B2" t="str">
            <v>Выпуски</v>
          </cell>
        </row>
        <row r="3">
          <cell r="B3" t="str">
            <v>Годовые индексы изменения физического объема выпусков</v>
          </cell>
        </row>
        <row r="4">
          <cell r="B4" t="str">
            <v>Отраслевая структура выпусков по годам в прогнозируемом периоде</v>
          </cell>
        </row>
        <row r="5">
          <cell r="B5" t="str">
            <v xml:space="preserve">Объем отраслевых ресурсов отечественного производства </v>
          </cell>
        </row>
        <row r="6">
          <cell r="B6" t="str">
            <v xml:space="preserve">Динамика отраслевых ресурсов отечественного производства </v>
          </cell>
        </row>
        <row r="7">
          <cell r="B7" t="str">
            <v xml:space="preserve">Отраслевая структура ресурсов отечественного производства </v>
          </cell>
        </row>
        <row r="8">
          <cell r="B8" t="str">
            <v>Объем отраслевых ресурсов отечественного производства в конечном использовании</v>
          </cell>
        </row>
        <row r="9">
          <cell r="B9" t="str">
            <v>Динамика отраслевых ресурсов отечественного производства в конечном использовании</v>
          </cell>
        </row>
        <row r="10">
          <cell r="B10" t="str">
            <v>Отраслевая структура ресурсов отечественного производства в конечном использовании</v>
          </cell>
        </row>
        <row r="11">
          <cell r="B11" t="str">
            <v>Конечное потребление домашних хозяйств</v>
          </cell>
        </row>
        <row r="12">
          <cell r="B12" t="str">
            <v>Динамика конечного потребления домашних хозяйств</v>
          </cell>
        </row>
        <row r="13">
          <cell r="B13" t="str">
            <v>Отраслевая структура конечного потребления домашних хозяйств</v>
          </cell>
        </row>
        <row r="14">
          <cell r="B14" t="str">
            <v>Конечное потребление ОГУ</v>
          </cell>
        </row>
        <row r="15">
          <cell r="B15" t="str">
            <v>Динамика конечного потребления ОГУ</v>
          </cell>
        </row>
        <row r="16">
          <cell r="B16" t="str">
            <v>Отраслевая структура конечного потребления ОГУ</v>
          </cell>
        </row>
        <row r="17">
          <cell r="B17" t="str">
            <v>Изменение запасов материальных оборотных средств</v>
          </cell>
        </row>
        <row r="18">
          <cell r="B18" t="str">
            <v>Динамика изменения запасов материальных оборотных средств</v>
          </cell>
        </row>
        <row r="19">
          <cell r="B19" t="str">
            <v>Отраслевая структура изменения запасов материальных оборотных средств</v>
          </cell>
        </row>
        <row r="20">
          <cell r="B20" t="str">
            <v>Экспорт</v>
          </cell>
        </row>
        <row r="21">
          <cell r="B21" t="str">
            <v>Динамика экспорта</v>
          </cell>
        </row>
        <row r="22">
          <cell r="B22" t="str">
            <v>Отраслевая структура экспорта</v>
          </cell>
        </row>
        <row r="23">
          <cell r="B23" t="str">
            <v>Импорт</v>
          </cell>
        </row>
        <row r="24">
          <cell r="B24" t="str">
            <v>Динамика импорта</v>
          </cell>
        </row>
        <row r="25">
          <cell r="B25" t="str">
            <v>Отраслевая структура импорта</v>
          </cell>
        </row>
        <row r="26">
          <cell r="B26" t="str">
            <v>Сальдо</v>
          </cell>
        </row>
        <row r="27">
          <cell r="B27" t="str">
            <v>Динамика отраслевой потребности в инвестициях</v>
          </cell>
        </row>
        <row r="28">
          <cell r="B28" t="str">
            <v>Динамика основных фондов</v>
          </cell>
        </row>
        <row r="29">
          <cell r="B29" t="str">
            <v>Коэффициенты выбытия основных фондов</v>
          </cell>
        </row>
        <row r="30">
          <cell r="B30" t="str">
            <v>Коэффициенты обновления основных фондов</v>
          </cell>
        </row>
        <row r="31">
          <cell r="B31" t="str">
            <v>Динамика фондоотдачи</v>
          </cell>
        </row>
      </sheetData>
      <sheetData sheetId="2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ПРОГНОЗ_1"/>
      <sheetName val="Огл. Графиков"/>
      <sheetName val="рабочий"/>
      <sheetName val="Текущие цены"/>
      <sheetName val="окраска"/>
      <sheetName val="Управление"/>
      <sheetName val="multilats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TSheet"/>
      <sheetName val="Лист1"/>
      <sheetName val="ИТ-бюджет"/>
      <sheetName val="Исходные данные"/>
      <sheetName val="Общехозяйственные расходы"/>
      <sheetName val="Штатное"/>
      <sheetName val="Огл__Графиков"/>
      <sheetName val="Текущие_цены"/>
      <sheetName val="ИЦП99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Гр5(о)"/>
      <sheetName val="2002(v2)"/>
      <sheetName val="ECONOMIC DATA"/>
      <sheetName val="TRAFFIC CALC"/>
      <sheetName val="TRAFFIC PARM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п"/>
      <sheetName val="фот"/>
      <sheetName val="тв 1245 70 и более"/>
      <sheetName val="тв 1246-1248, 1340-1342"/>
      <sheetName val="мягк 1249"/>
      <sheetName val="мяг 1250-1252, 1343-1345"/>
      <sheetName val="Ст-ть ЦКК с дост-ой"/>
      <sheetName val="ЦКК по ободам"/>
      <sheetName val="Ст-ть лома"/>
    </sheetNames>
    <sheetDataSet>
      <sheetData sheetId="0"/>
      <sheetData sheetId="1"/>
      <sheetData sheetId="2">
        <row r="6">
          <cell r="D6">
            <v>11.98</v>
          </cell>
        </row>
      </sheetData>
      <sheetData sheetId="3"/>
      <sheetData sheetId="4"/>
      <sheetData sheetId="5"/>
      <sheetData sheetId="6">
        <row r="7">
          <cell r="A7" t="str">
            <v>Иркутск В-Сибиская ж.д.</v>
          </cell>
        </row>
        <row r="8">
          <cell r="A8" t="str">
            <v>Кулой Северная ж.д.</v>
          </cell>
        </row>
        <row r="9">
          <cell r="A9" t="str">
            <v>Узловая Московкая ж.д.</v>
          </cell>
        </row>
        <row r="10">
          <cell r="A10" t="str">
            <v>Лиски Ю-Восточная ж.д.</v>
          </cell>
        </row>
        <row r="11">
          <cell r="A11" t="str">
            <v>Сарепта Приволжская ж.д.</v>
          </cell>
        </row>
        <row r="12">
          <cell r="A12" t="str">
            <v>Тында Дальневосточная ж.д.</v>
          </cell>
        </row>
        <row r="13">
          <cell r="A13" t="str">
            <v>Челябинск Ю-Уральская ж.д.</v>
          </cell>
        </row>
        <row r="14">
          <cell r="A14" t="str">
            <v>Пермь Свердловская ж.д.</v>
          </cell>
        </row>
        <row r="15">
          <cell r="A15" t="str">
            <v>Аскиз Красноярская ж.д.</v>
          </cell>
        </row>
        <row r="16">
          <cell r="A16" t="str">
            <v>Белово З-Сибирская ж.д.</v>
          </cell>
        </row>
        <row r="17">
          <cell r="A17" t="str">
            <v>Орск Ю-Уральская ж.д.</v>
          </cell>
        </row>
        <row r="18">
          <cell r="A18" t="str">
            <v>Мурманск Октябрьская ж.д.</v>
          </cell>
        </row>
        <row r="19">
          <cell r="A19" t="str">
            <v>Чита Забайкальская ж.д.</v>
          </cell>
        </row>
        <row r="20">
          <cell r="A20" t="str">
            <v>Каменоломни С-Кавказская ж.д.</v>
          </cell>
        </row>
        <row r="21">
          <cell r="A21" t="str">
            <v>Волховстрой Октябрьская ж.д.</v>
          </cell>
        </row>
      </sheetData>
      <sheetData sheetId="7">
        <row r="7">
          <cell r="A7" t="str">
            <v>более 70</v>
          </cell>
        </row>
        <row r="8">
          <cell r="A8" t="str">
            <v>70-65</v>
          </cell>
        </row>
        <row r="9">
          <cell r="A9" t="str">
            <v>64-60</v>
          </cell>
        </row>
        <row r="10">
          <cell r="A10" t="str">
            <v>59-55</v>
          </cell>
        </row>
        <row r="11">
          <cell r="A11" t="str">
            <v>54-50</v>
          </cell>
        </row>
        <row r="12">
          <cell r="A12" t="str">
            <v>49-45</v>
          </cell>
        </row>
        <row r="13">
          <cell r="A13" t="str">
            <v>44-40</v>
          </cell>
        </row>
        <row r="14">
          <cell r="A14" t="str">
            <v>39-35</v>
          </cell>
        </row>
        <row r="15">
          <cell r="A15" t="str">
            <v>34-30</v>
          </cell>
        </row>
        <row r="16">
          <cell r="A16" t="str">
            <v>менее 29</v>
          </cell>
        </row>
      </sheetData>
      <sheetData sheetId="8">
        <row r="4">
          <cell r="A4" t="str">
            <v>Кулой Северная ж.д.</v>
          </cell>
        </row>
        <row r="5">
          <cell r="A5" t="str">
            <v>Сарепта Приволжская ж.д.</v>
          </cell>
        </row>
        <row r="6">
          <cell r="A6" t="str">
            <v>Узловая Московкая ж.д.</v>
          </cell>
        </row>
        <row r="7">
          <cell r="A7" t="str">
            <v>Лиски Ю-Восточная ж.д.</v>
          </cell>
        </row>
        <row r="8">
          <cell r="A8" t="str">
            <v>Челябинск Ю-Уральская ж.д.</v>
          </cell>
        </row>
        <row r="9">
          <cell r="A9" t="str">
            <v>Орск Ю-Уральская ж.д.</v>
          </cell>
        </row>
        <row r="10">
          <cell r="A10" t="str">
            <v>Пермь Свердловская ж.д.</v>
          </cell>
        </row>
        <row r="11">
          <cell r="A11" t="str">
            <v>Белово З-Сибирская ж.д.</v>
          </cell>
        </row>
        <row r="12">
          <cell r="A12" t="str">
            <v>Аскиз Красноярская ж.д.</v>
          </cell>
        </row>
        <row r="13">
          <cell r="A13" t="str">
            <v>Иркутск В-Сибиская ж.д.</v>
          </cell>
        </row>
        <row r="14">
          <cell r="A14" t="str">
            <v>Тында Дальневосточная ж.д.</v>
          </cell>
        </row>
        <row r="15">
          <cell r="A15" t="str">
            <v>Муранск Октябрьская ж.д.</v>
          </cell>
        </row>
        <row r="16">
          <cell r="A16" t="str">
            <v>Чита Забайкальская ж.д.</v>
          </cell>
        </row>
        <row r="17">
          <cell r="A17" t="str">
            <v>Каменоломни С-Кавказская ж.д.</v>
          </cell>
        </row>
        <row r="18">
          <cell r="A18" t="str">
            <v>Волховстрой Октябрьская ж.д.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п"/>
      <sheetName val="фот"/>
      <sheetName val="тв 1245 70 и более"/>
      <sheetName val="тв 1246-1248, 1340-1342"/>
      <sheetName val="мягк 1249"/>
      <sheetName val="мяг 1250-1252, 1343-1345"/>
      <sheetName val="Ст-ть ЦКК с дост-ой"/>
      <sheetName val="ЦКК по ободам"/>
      <sheetName val="Ст-ть лома"/>
    </sheetNames>
    <sheetDataSet>
      <sheetData sheetId="0"/>
      <sheetData sheetId="1"/>
      <sheetData sheetId="2">
        <row r="6">
          <cell r="D6">
            <v>11.98</v>
          </cell>
        </row>
      </sheetData>
      <sheetData sheetId="3"/>
      <sheetData sheetId="4"/>
      <sheetData sheetId="5"/>
      <sheetData sheetId="6">
        <row r="7">
          <cell r="A7" t="str">
            <v>Иркутск В-Сибиская ж.д.</v>
          </cell>
        </row>
        <row r="8">
          <cell r="A8" t="str">
            <v>Кулой Северная ж.д.</v>
          </cell>
        </row>
        <row r="9">
          <cell r="A9" t="str">
            <v>Узловая Московкая ж.д.</v>
          </cell>
        </row>
        <row r="10">
          <cell r="A10" t="str">
            <v>Лиски Ю-Восточная ж.д.</v>
          </cell>
        </row>
        <row r="11">
          <cell r="A11" t="str">
            <v>Сарепта Приволжская ж.д.</v>
          </cell>
        </row>
        <row r="12">
          <cell r="A12" t="str">
            <v>Тында Дальневосточная ж.д.</v>
          </cell>
        </row>
        <row r="13">
          <cell r="A13" t="str">
            <v>Челябинск Ю-Уральская ж.д.</v>
          </cell>
        </row>
        <row r="14">
          <cell r="A14" t="str">
            <v>Пермь Свердловская ж.д.</v>
          </cell>
        </row>
        <row r="15">
          <cell r="A15" t="str">
            <v>Аскиз Красноярская ж.д.</v>
          </cell>
        </row>
        <row r="16">
          <cell r="A16" t="str">
            <v>Белово З-Сибирская ж.д.</v>
          </cell>
        </row>
        <row r="17">
          <cell r="A17" t="str">
            <v>Орск Ю-Уральская ж.д.</v>
          </cell>
        </row>
        <row r="18">
          <cell r="A18" t="str">
            <v>Мурманск Октябрьская ж.д.</v>
          </cell>
        </row>
        <row r="19">
          <cell r="A19" t="str">
            <v>Чита Забайкальская ж.д.</v>
          </cell>
        </row>
        <row r="20">
          <cell r="A20" t="str">
            <v>Каменоломни С-Кавказская ж.д.</v>
          </cell>
        </row>
        <row r="21">
          <cell r="A21" t="str">
            <v>Волховстрой Октябрьская ж.д.</v>
          </cell>
        </row>
      </sheetData>
      <sheetData sheetId="7">
        <row r="7">
          <cell r="A7" t="str">
            <v>более 70</v>
          </cell>
        </row>
        <row r="8">
          <cell r="A8" t="str">
            <v>70-65</v>
          </cell>
        </row>
        <row r="9">
          <cell r="A9" t="str">
            <v>64-60</v>
          </cell>
        </row>
        <row r="10">
          <cell r="A10" t="str">
            <v>59-55</v>
          </cell>
        </row>
        <row r="11">
          <cell r="A11" t="str">
            <v>54-50</v>
          </cell>
        </row>
        <row r="12">
          <cell r="A12" t="str">
            <v>49-45</v>
          </cell>
        </row>
        <row r="13">
          <cell r="A13" t="str">
            <v>44-40</v>
          </cell>
        </row>
        <row r="14">
          <cell r="A14" t="str">
            <v>39-35</v>
          </cell>
        </row>
        <row r="15">
          <cell r="A15" t="str">
            <v>34-30</v>
          </cell>
        </row>
        <row r="16">
          <cell r="A16" t="str">
            <v>менее 29</v>
          </cell>
        </row>
      </sheetData>
      <sheetData sheetId="8">
        <row r="4">
          <cell r="A4" t="str">
            <v>Кулой Северная ж.д.</v>
          </cell>
        </row>
        <row r="5">
          <cell r="A5" t="str">
            <v>Сарепта Приволжская ж.д.</v>
          </cell>
        </row>
        <row r="6">
          <cell r="A6" t="str">
            <v>Узловая Московкая ж.д.</v>
          </cell>
        </row>
        <row r="7">
          <cell r="A7" t="str">
            <v>Лиски Ю-Восточная ж.д.</v>
          </cell>
        </row>
        <row r="8">
          <cell r="A8" t="str">
            <v>Челябинск Ю-Уральская ж.д.</v>
          </cell>
        </row>
        <row r="9">
          <cell r="A9" t="str">
            <v>Орск Ю-Уральская ж.д.</v>
          </cell>
        </row>
        <row r="10">
          <cell r="A10" t="str">
            <v>Пермь Свердловская ж.д.</v>
          </cell>
        </row>
        <row r="11">
          <cell r="A11" t="str">
            <v>Белово З-Сибирская ж.д.</v>
          </cell>
        </row>
        <row r="12">
          <cell r="A12" t="str">
            <v>Аскиз Красноярская ж.д.</v>
          </cell>
        </row>
        <row r="13">
          <cell r="A13" t="str">
            <v>Иркутск В-Сибиская ж.д.</v>
          </cell>
        </row>
        <row r="14">
          <cell r="A14" t="str">
            <v>Тында Дальневосточная ж.д.</v>
          </cell>
        </row>
        <row r="15">
          <cell r="A15" t="str">
            <v>Муранск Октябрьская ж.д.</v>
          </cell>
        </row>
        <row r="16">
          <cell r="A16" t="str">
            <v>Чита Забайкальская ж.д.</v>
          </cell>
        </row>
        <row r="17">
          <cell r="A17" t="str">
            <v>Каменоломни С-Кавказская ж.д.</v>
          </cell>
        </row>
        <row r="18">
          <cell r="A18" t="str">
            <v>Волховстрой Октябрьская ж.д.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"/>
      <sheetName val="обяз общ  прав"/>
      <sheetName val="доп КРУ"/>
      <sheetName val="доп АКП"/>
      <sheetName val="доп тележка"/>
      <sheetName val="доп автосцепка прав"/>
      <sheetName val="изготовление "/>
    </sheetNames>
    <sheetDataSet>
      <sheetData sheetId="0" refreshError="1">
        <row r="9">
          <cell r="F9">
            <v>1</v>
          </cell>
          <cell r="G9">
            <v>1.1399999999999999</v>
          </cell>
          <cell r="H9">
            <v>24.97</v>
          </cell>
        </row>
        <row r="10">
          <cell r="F10">
            <v>2</v>
          </cell>
          <cell r="G10">
            <v>1.37</v>
          </cell>
          <cell r="H10">
            <v>30</v>
          </cell>
        </row>
        <row r="11">
          <cell r="F11">
            <v>2.1</v>
          </cell>
          <cell r="G11">
            <v>1.3960000000000001</v>
          </cell>
          <cell r="H11">
            <v>30.57</v>
          </cell>
        </row>
        <row r="12">
          <cell r="F12">
            <v>2.2000000000000002</v>
          </cell>
          <cell r="G12">
            <v>1.4220000000000002</v>
          </cell>
          <cell r="H12">
            <v>31.14</v>
          </cell>
        </row>
        <row r="13">
          <cell r="F13">
            <v>2.2999999999999998</v>
          </cell>
          <cell r="G13">
            <v>1.4480000000000002</v>
          </cell>
          <cell r="H13">
            <v>31.71</v>
          </cell>
        </row>
        <row r="14">
          <cell r="F14">
            <v>2.4</v>
          </cell>
          <cell r="G14">
            <v>1.4740000000000002</v>
          </cell>
          <cell r="H14">
            <v>32.28</v>
          </cell>
        </row>
        <row r="15">
          <cell r="F15">
            <v>2.5</v>
          </cell>
          <cell r="G15">
            <v>1.5000000000000002</v>
          </cell>
          <cell r="H15">
            <v>32.85</v>
          </cell>
        </row>
        <row r="16">
          <cell r="F16">
            <v>2.6</v>
          </cell>
          <cell r="G16">
            <v>1.5260000000000002</v>
          </cell>
          <cell r="H16">
            <v>33.42</v>
          </cell>
        </row>
        <row r="17">
          <cell r="F17">
            <v>2.7</v>
          </cell>
          <cell r="G17">
            <v>1.5520000000000003</v>
          </cell>
          <cell r="H17">
            <v>33.99</v>
          </cell>
        </row>
        <row r="18">
          <cell r="F18">
            <v>2.8</v>
          </cell>
          <cell r="G18">
            <v>1.5780000000000003</v>
          </cell>
          <cell r="H18">
            <v>34.56</v>
          </cell>
        </row>
        <row r="19">
          <cell r="F19">
            <v>2.9</v>
          </cell>
          <cell r="G19">
            <v>1.6040000000000003</v>
          </cell>
          <cell r="H19">
            <v>35.130000000000003</v>
          </cell>
        </row>
        <row r="20">
          <cell r="F20">
            <v>3</v>
          </cell>
          <cell r="G20">
            <v>1.63</v>
          </cell>
          <cell r="H20">
            <v>35.700000000000003</v>
          </cell>
        </row>
        <row r="21">
          <cell r="F21">
            <v>3.1</v>
          </cell>
          <cell r="G21">
            <v>1.6559999999999999</v>
          </cell>
          <cell r="H21">
            <v>36.270000000000003</v>
          </cell>
        </row>
        <row r="22">
          <cell r="F22">
            <v>3.2</v>
          </cell>
          <cell r="G22">
            <v>1.6819999999999999</v>
          </cell>
          <cell r="H22">
            <v>36.840000000000003</v>
          </cell>
        </row>
        <row r="23">
          <cell r="F23">
            <v>3.3</v>
          </cell>
          <cell r="G23">
            <v>1.708</v>
          </cell>
          <cell r="H23">
            <v>37.409999999999997</v>
          </cell>
        </row>
        <row r="24">
          <cell r="F24">
            <v>3.4</v>
          </cell>
          <cell r="G24">
            <v>1.734</v>
          </cell>
          <cell r="H24">
            <v>37.97</v>
          </cell>
        </row>
        <row r="25">
          <cell r="F25">
            <v>3.5</v>
          </cell>
          <cell r="G25">
            <v>1.76</v>
          </cell>
          <cell r="H25">
            <v>38.54</v>
          </cell>
        </row>
        <row r="26">
          <cell r="F26">
            <v>3.6</v>
          </cell>
          <cell r="G26">
            <v>1.786</v>
          </cell>
          <cell r="H26">
            <v>39.11</v>
          </cell>
        </row>
        <row r="27">
          <cell r="F27">
            <v>3.7</v>
          </cell>
          <cell r="G27">
            <v>1.8120000000000001</v>
          </cell>
          <cell r="H27">
            <v>39.68</v>
          </cell>
        </row>
        <row r="28">
          <cell r="F28">
            <v>3.8</v>
          </cell>
          <cell r="G28">
            <v>1.8380000000000001</v>
          </cell>
          <cell r="H28">
            <v>40.25</v>
          </cell>
        </row>
        <row r="29">
          <cell r="F29">
            <v>3.9</v>
          </cell>
          <cell r="G29">
            <v>1.8640000000000001</v>
          </cell>
          <cell r="H29">
            <v>40.82</v>
          </cell>
        </row>
        <row r="30">
          <cell r="F30">
            <v>4</v>
          </cell>
          <cell r="G30">
            <v>1.89</v>
          </cell>
          <cell r="H30">
            <v>41.39</v>
          </cell>
        </row>
        <row r="31">
          <cell r="F31">
            <v>4.0999999999999996</v>
          </cell>
          <cell r="G31">
            <v>1.9129999999999998</v>
          </cell>
          <cell r="H31">
            <v>41.89</v>
          </cell>
        </row>
        <row r="32">
          <cell r="F32">
            <v>4.2</v>
          </cell>
          <cell r="G32">
            <v>1.9359999999999999</v>
          </cell>
          <cell r="H32">
            <v>42.4</v>
          </cell>
        </row>
        <row r="33">
          <cell r="F33">
            <v>4.3</v>
          </cell>
          <cell r="G33">
            <v>1.9590000000000001</v>
          </cell>
          <cell r="H33">
            <v>42.9</v>
          </cell>
        </row>
        <row r="34">
          <cell r="F34">
            <v>4.4000000000000004</v>
          </cell>
          <cell r="G34">
            <v>1.9820000000000002</v>
          </cell>
          <cell r="H34">
            <v>43.41</v>
          </cell>
        </row>
        <row r="35">
          <cell r="F35">
            <v>4.5</v>
          </cell>
          <cell r="G35">
            <v>2.0050000000000003</v>
          </cell>
          <cell r="H35">
            <v>43.91</v>
          </cell>
        </row>
        <row r="36">
          <cell r="F36">
            <v>4.5999999999999996</v>
          </cell>
          <cell r="G36">
            <v>2.0280000000000005</v>
          </cell>
          <cell r="H36">
            <v>44.41</v>
          </cell>
        </row>
        <row r="37">
          <cell r="F37">
            <v>4.7</v>
          </cell>
          <cell r="G37">
            <v>2.0510000000000006</v>
          </cell>
          <cell r="H37">
            <v>44.92</v>
          </cell>
        </row>
        <row r="38">
          <cell r="F38">
            <v>4.8</v>
          </cell>
          <cell r="G38">
            <v>2.0740000000000007</v>
          </cell>
          <cell r="H38">
            <v>45.42</v>
          </cell>
        </row>
        <row r="39">
          <cell r="F39">
            <v>4.9000000000000004</v>
          </cell>
          <cell r="G39">
            <v>2.0970000000000009</v>
          </cell>
          <cell r="H39">
            <v>45.92</v>
          </cell>
        </row>
        <row r="40">
          <cell r="F40">
            <v>5</v>
          </cell>
          <cell r="G40">
            <v>2.12</v>
          </cell>
          <cell r="H40">
            <v>46.43</v>
          </cell>
        </row>
        <row r="41">
          <cell r="F41">
            <v>5.0999999999999996</v>
          </cell>
          <cell r="G41">
            <v>2.1390000000000002</v>
          </cell>
          <cell r="H41">
            <v>46.84</v>
          </cell>
        </row>
        <row r="42">
          <cell r="F42">
            <v>5.2</v>
          </cell>
          <cell r="G42">
            <v>2.1580000000000004</v>
          </cell>
          <cell r="H42">
            <v>47.26</v>
          </cell>
        </row>
        <row r="43">
          <cell r="F43">
            <v>5.3</v>
          </cell>
          <cell r="G43">
            <v>2.1770000000000005</v>
          </cell>
          <cell r="H43">
            <v>47.68</v>
          </cell>
        </row>
        <row r="44">
          <cell r="F44">
            <v>5.4</v>
          </cell>
          <cell r="G44">
            <v>2.1960000000000006</v>
          </cell>
          <cell r="H44">
            <v>48.09</v>
          </cell>
        </row>
        <row r="45">
          <cell r="F45">
            <v>5.5</v>
          </cell>
          <cell r="G45">
            <v>2.2150000000000007</v>
          </cell>
          <cell r="H45">
            <v>48.51</v>
          </cell>
        </row>
        <row r="46">
          <cell r="F46">
            <v>5.6</v>
          </cell>
          <cell r="G46">
            <v>2.2340000000000009</v>
          </cell>
          <cell r="H46">
            <v>48.92</v>
          </cell>
        </row>
        <row r="47">
          <cell r="F47">
            <v>5.7</v>
          </cell>
          <cell r="G47">
            <v>2.253000000000001</v>
          </cell>
          <cell r="H47">
            <v>49.34</v>
          </cell>
        </row>
        <row r="48">
          <cell r="F48">
            <v>5.8</v>
          </cell>
          <cell r="G48">
            <v>2.2720000000000011</v>
          </cell>
          <cell r="H48">
            <v>49.76</v>
          </cell>
        </row>
        <row r="49">
          <cell r="F49">
            <v>5.9</v>
          </cell>
          <cell r="G49">
            <v>2.2910000000000013</v>
          </cell>
          <cell r="H49">
            <v>50.17</v>
          </cell>
        </row>
        <row r="50">
          <cell r="F50">
            <v>6</v>
          </cell>
          <cell r="G50">
            <v>2.31</v>
          </cell>
          <cell r="H50">
            <v>50.59</v>
          </cell>
        </row>
        <row r="51">
          <cell r="F51">
            <v>6.1</v>
          </cell>
          <cell r="G51">
            <v>2.3290000000000002</v>
          </cell>
          <cell r="H51">
            <v>51.01</v>
          </cell>
        </row>
        <row r="52">
          <cell r="F52">
            <v>6.2</v>
          </cell>
          <cell r="G52">
            <v>2.3480000000000003</v>
          </cell>
          <cell r="H52">
            <v>51.42</v>
          </cell>
        </row>
        <row r="53">
          <cell r="F53">
            <v>6.3</v>
          </cell>
          <cell r="G53">
            <v>2.3670000000000004</v>
          </cell>
          <cell r="H53">
            <v>51.84</v>
          </cell>
        </row>
        <row r="54">
          <cell r="F54">
            <v>6.4</v>
          </cell>
          <cell r="G54">
            <v>2.3860000000000006</v>
          </cell>
          <cell r="H54">
            <v>52.25</v>
          </cell>
        </row>
        <row r="55">
          <cell r="F55">
            <v>6.5</v>
          </cell>
          <cell r="G55">
            <v>2.4050000000000007</v>
          </cell>
          <cell r="H55">
            <v>52.67</v>
          </cell>
        </row>
        <row r="56">
          <cell r="F56">
            <v>6.6</v>
          </cell>
          <cell r="G56">
            <v>2.4240000000000008</v>
          </cell>
          <cell r="H56">
            <v>53.09</v>
          </cell>
        </row>
        <row r="57">
          <cell r="F57">
            <v>6.7</v>
          </cell>
          <cell r="G57">
            <v>2.4430000000000009</v>
          </cell>
          <cell r="H57">
            <v>53.5</v>
          </cell>
        </row>
        <row r="58">
          <cell r="F58">
            <v>6.8</v>
          </cell>
          <cell r="G58">
            <v>2.4620000000000011</v>
          </cell>
          <cell r="H58">
            <v>53.92</v>
          </cell>
        </row>
        <row r="59">
          <cell r="F59">
            <v>6.9</v>
          </cell>
          <cell r="G59">
            <v>2.4810000000000012</v>
          </cell>
          <cell r="H59">
            <v>54.33</v>
          </cell>
        </row>
        <row r="60">
          <cell r="F60">
            <v>7</v>
          </cell>
          <cell r="G60">
            <v>2.5</v>
          </cell>
          <cell r="H60">
            <v>54.75</v>
          </cell>
        </row>
        <row r="61">
          <cell r="F61">
            <v>7.1</v>
          </cell>
          <cell r="G61">
            <v>2.5190000000000001</v>
          </cell>
          <cell r="H61">
            <v>55.17</v>
          </cell>
        </row>
        <row r="62">
          <cell r="F62">
            <v>7.2</v>
          </cell>
          <cell r="G62">
            <v>2.5380000000000003</v>
          </cell>
          <cell r="H62">
            <v>55.58</v>
          </cell>
        </row>
        <row r="63">
          <cell r="F63">
            <v>7.3</v>
          </cell>
          <cell r="G63">
            <v>2.5570000000000004</v>
          </cell>
          <cell r="H63">
            <v>56</v>
          </cell>
        </row>
        <row r="64">
          <cell r="F64">
            <v>7.4</v>
          </cell>
          <cell r="G64">
            <v>2.5760000000000005</v>
          </cell>
          <cell r="H64">
            <v>56.41</v>
          </cell>
        </row>
        <row r="65">
          <cell r="F65">
            <v>7.5</v>
          </cell>
          <cell r="G65">
            <v>2.5950000000000006</v>
          </cell>
          <cell r="H65">
            <v>56.83</v>
          </cell>
        </row>
        <row r="66">
          <cell r="F66">
            <v>7.6</v>
          </cell>
          <cell r="G66">
            <v>2.6140000000000008</v>
          </cell>
          <cell r="H66">
            <v>57.25</v>
          </cell>
        </row>
        <row r="67">
          <cell r="F67">
            <v>7.7</v>
          </cell>
          <cell r="G67">
            <v>2.6330000000000009</v>
          </cell>
          <cell r="H67">
            <v>57.66</v>
          </cell>
        </row>
        <row r="68">
          <cell r="F68">
            <v>7.8</v>
          </cell>
          <cell r="G68">
            <v>2.652000000000001</v>
          </cell>
          <cell r="H68">
            <v>58.08</v>
          </cell>
        </row>
        <row r="69">
          <cell r="F69">
            <v>7.9</v>
          </cell>
          <cell r="G69">
            <v>2.6710000000000012</v>
          </cell>
          <cell r="H69">
            <v>58.49</v>
          </cell>
        </row>
        <row r="70">
          <cell r="F70">
            <v>8</v>
          </cell>
          <cell r="G70">
            <v>2.69</v>
          </cell>
          <cell r="H70">
            <v>58.91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ПЦ-цб (2)"/>
      <sheetName val="ИПЦ-ц"/>
      <sheetName val="ИПЦ-гр"/>
      <sheetName val="ИПЦ-баз1"/>
      <sheetName val="ИПЦ-баз1 (2)"/>
      <sheetName val="ИПЦ-конс40"/>
      <sheetName val="ИПЦ-35"/>
      <sheetName val="ЖКХ "/>
      <sheetName val="df13-18-б"/>
      <sheetName val="df08-12"/>
      <sheetName val="Мир _цен"/>
      <sheetName val="электро"/>
      <sheetName val="уг-маз"/>
      <sheetName val="пч1-СPI"/>
      <sheetName val="пч1-def"/>
      <sheetName val="пч1-кв"/>
      <sheetName val="СУ-1-тек-ср"/>
      <sheetName val="10-15 д"/>
      <sheetName val="food"/>
      <sheetName val="vec"/>
      <sheetName val="ИЦПМЭР"/>
      <sheetName val="2030-ИПЦ"/>
      <sheetName val="df19-30 "/>
      <sheetName val="пч-2030"/>
      <sheetName val="2015-янв"/>
      <sheetName val="печ-1-стар вер"/>
      <sheetName val="df04-07"/>
      <sheetName val="деф-2030"/>
      <sheetName val="ИПЦ-2"/>
      <sheetName val="электр - 21.04-д03"/>
      <sheetName val="ИПЦ-без"/>
      <sheetName val="ИПЦ-7,5-о"/>
      <sheetName val="Лист1"/>
      <sheetName val="Лист2"/>
      <sheetName val="ИПЦ-(2)"/>
      <sheetName val="ИПЦ-(3 вар-ц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кончательно без куз.раб."/>
      <sheetName val="перечень 2"/>
      <sheetName val="перечень"/>
      <sheetName val="Перечень первоначально"/>
      <sheetName val="Справочник"/>
      <sheetName val="изготовление "/>
      <sheetName val="доп КРУ"/>
      <sheetName val="доп АКП"/>
      <sheetName val="доп тележка"/>
      <sheetName val="доп автосцепка прав"/>
      <sheetName val="обяз общ  прав"/>
      <sheetName val="обяз общ "/>
      <sheetName val="доп общ"/>
      <sheetName val="CAPEX"/>
      <sheetName val="CARDS"/>
      <sheetName val="CONTRIBUTION"/>
      <sheetName val="DELTA"/>
      <sheetName val="FIXED ASSETS"/>
      <sheetName val="SALARIES"/>
      <sheetName val="SETTL - RBL"/>
      <sheetName val="SETTL - USD"/>
      <sheetName val="SPARES - BOOTHS"/>
      <sheetName val="SPARES - PAYPHONES"/>
      <sheetName val="STAFF"/>
      <sheetName val="VA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кончательно без куз.раб."/>
      <sheetName val="перечень 2"/>
      <sheetName val="перечень"/>
      <sheetName val="Перечень первоначально"/>
      <sheetName val="Справочник"/>
      <sheetName val="изготовление "/>
      <sheetName val="доп КРУ"/>
      <sheetName val="доп АКП"/>
      <sheetName val="доп тележка"/>
      <sheetName val="доп автосцепка прав"/>
      <sheetName val="обяз общ  прав"/>
      <sheetName val="обяз общ "/>
      <sheetName val="доп общ"/>
      <sheetName val="CAPEX"/>
      <sheetName val="CARDS"/>
      <sheetName val="CONTRIBUTION"/>
      <sheetName val="DELTA"/>
      <sheetName val="FIXED ASSETS"/>
      <sheetName val="SALARIES"/>
      <sheetName val="SETTL - RBL"/>
      <sheetName val="SETTL - USD"/>
      <sheetName val="SPARES - BOOTHS"/>
      <sheetName val="SPARES - PAYPHONES"/>
      <sheetName val="STAFF"/>
      <sheetName val="VA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кончательно без куз.раб."/>
      <sheetName val="перечень 2"/>
      <sheetName val="перечень"/>
      <sheetName val="Перечень первоначально"/>
      <sheetName val="Справочник"/>
      <sheetName val="изготовление "/>
      <sheetName val="доп КРУ"/>
      <sheetName val="доп АКП"/>
      <sheetName val="доп тележка"/>
      <sheetName val="доп автосцепка прав"/>
      <sheetName val="обяз общ  прав"/>
      <sheetName val="обяз общ "/>
      <sheetName val="доп общ"/>
      <sheetName val="CAPEX"/>
      <sheetName val="CARDS"/>
      <sheetName val="CONTRIBUTION"/>
      <sheetName val="DELTA"/>
      <sheetName val="FIXED ASSETS"/>
      <sheetName val="SALARIES"/>
      <sheetName val="SETTL - RBL"/>
      <sheetName val="SETTL - USD"/>
      <sheetName val="SPARES - BOOTHS"/>
      <sheetName val="SPARES - PAYPHONES"/>
      <sheetName val="STAFF"/>
      <sheetName val="VAT"/>
      <sheetName val="Ст-ть ЦКК с дост-ой"/>
      <sheetName val="Ст-ть лома"/>
      <sheetName val="ЦКК по ободам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Справочник"/>
      <sheetName val="БДР"/>
      <sheetName val="Гр5(о)"/>
      <sheetName val="коэф"/>
      <sheetName val="Справочник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писание"/>
      <sheetName val="Титул"/>
      <sheetName val="Содержание"/>
      <sheetName val="Макро"/>
      <sheetName val="СБП"/>
      <sheetName val="СБПР"/>
      <sheetName val="СБЗ-П"/>
      <sheetName val="СБЗ-ПР"/>
      <sheetName val="СБЗ-И"/>
      <sheetName val="СБЗ-Э"/>
      <sheetName val="СБЗ-КР"/>
      <sheetName val="СБЗ-В"/>
      <sheetName val="СБКВ"/>
      <sheetName val="СБЗЗ"/>
      <sheetName val="СБДР"/>
      <sheetName val="1"/>
      <sheetName val="4"/>
      <sheetName val="7"/>
      <sheetName val="8"/>
      <sheetName val="10"/>
      <sheetName val="12"/>
      <sheetName val="13"/>
      <sheetName val="14"/>
      <sheetName val="17"/>
      <sheetName val="19"/>
      <sheetName val="аппарат"/>
      <sheetName val="передано Марии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писание"/>
      <sheetName val="Титул"/>
      <sheetName val="Содержание"/>
      <sheetName val="Макро"/>
      <sheetName val="СБП"/>
      <sheetName val="СБПР"/>
      <sheetName val="СБЗ-П"/>
      <sheetName val="СБЗ-ПР"/>
      <sheetName val="СБЗ-И"/>
      <sheetName val="СБЗ-Э"/>
      <sheetName val="СБЗ-КР"/>
      <sheetName val="СБЗ-В"/>
      <sheetName val="СБКВ"/>
      <sheetName val="СБЗЗ"/>
      <sheetName val="СБДР"/>
      <sheetName val="1"/>
      <sheetName val="4"/>
      <sheetName val="7"/>
      <sheetName val="8"/>
      <sheetName val="10"/>
      <sheetName val="12"/>
      <sheetName val="13"/>
      <sheetName val="14"/>
      <sheetName val="17"/>
      <sheetName val="19"/>
      <sheetName val="аппарат"/>
      <sheetName val="передано Марии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писание"/>
      <sheetName val="Титул"/>
      <sheetName val="Содержание"/>
      <sheetName val="Макро"/>
      <sheetName val="СБП"/>
      <sheetName val="СБПР"/>
      <sheetName val="СБЗ-П"/>
      <sheetName val="СБЗ-ПР"/>
      <sheetName val="СБЗ-И"/>
      <sheetName val="СБЗ-Э"/>
      <sheetName val="СБЗ-КР"/>
      <sheetName val="СБЗ-В"/>
      <sheetName val="СБКВ"/>
      <sheetName val="СБЗЗ"/>
      <sheetName val="СБДР"/>
      <sheetName val="П1-М"/>
      <sheetName val="П1-Д"/>
      <sheetName val="П1-ЛД"/>
      <sheetName val="П1-ЛП"/>
      <sheetName val="П1-В"/>
      <sheetName val="П1-Т"/>
      <sheetName val="П1-П"/>
      <sheetName val="П1-Ш"/>
      <sheetName val="П1-НИС"/>
      <sheetName val="П1-Э"/>
      <sheetName val="П1-НГСВВ"/>
      <sheetName val="П1-ПР"/>
      <sheetName val="П2-СБЗЗ"/>
      <sheetName val="Control Panel"/>
      <sheetName val="Ст-ть ЦКК с дост-ой"/>
      <sheetName val="Ст-ть лома"/>
      <sheetName val="ЦКК по ободам"/>
      <sheetName val="ПРОГНОЗ_1"/>
      <sheetName val="FA database (production)29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99"/>
      <sheetName val="2002(v2)"/>
      <sheetName val="2004(v2)"/>
      <sheetName val="Печ"/>
      <sheetName val="2002(v1) "/>
      <sheetName val="2004(v1)"/>
      <sheetName val="2002-03(v2)"/>
      <sheetName val="2002-03(v1)"/>
      <sheetName val="I"/>
      <sheetName val="Макро"/>
      <sheetName val="Справочник"/>
      <sheetName val="Гр5(о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ПЦ-цб (2)"/>
      <sheetName val="ИПЦ-ц"/>
      <sheetName val="ИПЦ-гр"/>
      <sheetName val="ИПЦ-баз1"/>
      <sheetName val="ИПЦ-баз1 (2)"/>
      <sheetName val="ИПЦ-конс40"/>
      <sheetName val="ИПЦ-35"/>
      <sheetName val="ЖКХ "/>
      <sheetName val="df13-18-б"/>
      <sheetName val="df08-12"/>
      <sheetName val="Мир _цен"/>
      <sheetName val="электро"/>
      <sheetName val="уг-маз"/>
      <sheetName val="пч1-СPI"/>
      <sheetName val="пч1-def"/>
      <sheetName val="пч1-кв"/>
      <sheetName val="СУ-1-тек-ср"/>
      <sheetName val="10-15 д"/>
      <sheetName val="food"/>
      <sheetName val="vec"/>
      <sheetName val="ИЦПМЭР"/>
      <sheetName val="2030-ИПЦ"/>
      <sheetName val="df19-30 "/>
      <sheetName val="пч-2030"/>
      <sheetName val="2015-янв"/>
      <sheetName val="печ-1-стар вер"/>
      <sheetName val="df04-07"/>
      <sheetName val="деф-2030"/>
      <sheetName val="ИПЦ-2"/>
      <sheetName val="электр - 21.04-д03"/>
      <sheetName val="ИПЦ-без"/>
      <sheetName val="ИПЦ-7,5-о"/>
      <sheetName val="Лист1"/>
      <sheetName val="Лист2"/>
      <sheetName val="ИПЦ-(2)"/>
      <sheetName val="ИПЦ-(3 вар-ц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99"/>
      <sheetName val="2002(v1)"/>
      <sheetName val="2002(v2)"/>
      <sheetName val="I"/>
      <sheetName val="Печv1"/>
      <sheetName val="Печv2 "/>
      <sheetName val="ПечМОНv1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99"/>
      <sheetName val="2002(v1)"/>
      <sheetName val="2002(v2)"/>
      <sheetName val="I"/>
      <sheetName val="Печv1"/>
      <sheetName val="Печv2 "/>
      <sheetName val="ПечМОНv1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ы по договорам"/>
      <sheetName val="1.1.Объяс."/>
      <sheetName val="1.2. Факт. вып.Вып.Заяв!"/>
      <sheetName val="2.1.Вид тип"/>
      <sheetName val="2.1.Б.Собственность"/>
      <sheetName val="2.1.1.Пов.центр тяж."/>
      <sheetName val="2.2.Простои собственники"/>
      <sheetName val="2.2.1 более 30 сут."/>
      <sheetName val="2.3.Транс."/>
      <sheetName val="2.4.ПГК"/>
      <sheetName val="2.4.2.Перен. ПГК"/>
      <sheetName val="2.5.Литые детали"/>
      <sheetName val="2.6.Без литья"/>
      <sheetName val="2.7.Не рем по литью"/>
      <sheetName val="2.8.Обеспечение объектами"/>
      <sheetName val="2.8.2.Деповской ремонт"/>
      <sheetName val="2.8.3.Капитальный ремонт"/>
      <sheetName val="2.9.ТО-3"/>
      <sheetName val="2.10.Мет.РЖД"/>
      <sheetName val="2.10.Мет. ПГК"/>
      <sheetName val="2.10.2.Пут.техника. "/>
      <sheetName val="2.10.3.обесп.КП"/>
      <sheetName val="2.10.4.ЗСБ.КП"/>
      <sheetName val="2.10.5.КП.Разделка ДРВ"/>
      <sheetName val="2.12 зап.части БУ"/>
      <sheetName val="2.11.Гр.пгк"/>
      <sheetName val="2.12.Кол.П1"/>
      <sheetName val="2.12.1.Кол.П2"/>
      <sheetName val="2.12.2.Кол.П3"/>
      <sheetName val="5.1 ДР соб"/>
      <sheetName val="5.2 КР соб"/>
      <sheetName val="5.11.2 При ремонте"/>
      <sheetName val="5.3.Передис."/>
      <sheetName val="5.5Месячник"/>
      <sheetName val="6.1.(25) График дежурств"/>
      <sheetName val="6.2.(1).Вход. конт."/>
      <sheetName val="6.3.(3).Смен"/>
      <sheetName val="6.4.(3).Восст. платф."/>
      <sheetName val="6.5.(3).Мод.СА-3"/>
      <sheetName val="6.6.(5).Получ.от ВЧДэ"/>
    </sheetNames>
    <sheetDataSet>
      <sheetData sheetId="0" refreshError="1"/>
      <sheetData sheetId="1" refreshError="1">
        <row r="8">
          <cell r="G8">
            <v>31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ы по договорам"/>
      <sheetName val="1.1.Объяс."/>
      <sheetName val="1.2. Факт. вып.Вып.Заяв!"/>
      <sheetName val="2.1.Вид тип"/>
      <sheetName val="2.1.Б.Собственность"/>
      <sheetName val="2.1.1.Пов.центр тяж."/>
      <sheetName val="2.2.Простои собственники"/>
      <sheetName val="2.2.1 более 30 сут."/>
      <sheetName val="2.3.Транс."/>
      <sheetName val="2.4.ПГК"/>
      <sheetName val="2.4.2.Перен. ПГК"/>
      <sheetName val="2.5.Литые детали"/>
      <sheetName val="2.6.Без литья"/>
      <sheetName val="2.7.Не рем по литью"/>
      <sheetName val="2.8.Обеспечение объектами"/>
      <sheetName val="2.8.2.Деповской ремонт"/>
      <sheetName val="2.8.3.Капитальный ремонт"/>
      <sheetName val="2.9.ТО-3"/>
      <sheetName val="2.10.Мет.РЖД"/>
      <sheetName val="2.10.Мет. ПГК"/>
      <sheetName val="2.10.2.Пут.техника. "/>
      <sheetName val="2.10.3.обесп.КП"/>
      <sheetName val="2.10.4.ЗСБ.КП"/>
      <sheetName val="2.10.5.КП.Разделка ДРВ"/>
      <sheetName val="2.12 зап.части БУ"/>
      <sheetName val="2.11.Гр.пгк"/>
      <sheetName val="2.12.Кол.П1"/>
      <sheetName val="2.12.1.Кол.П2"/>
      <sheetName val="2.12.2.Кол.П3"/>
      <sheetName val="5.1 ДР соб"/>
      <sheetName val="5.2 КР соб"/>
      <sheetName val="5.11.2 При ремонте"/>
      <sheetName val="5.3.Передис."/>
      <sheetName val="5.5Месячник"/>
      <sheetName val="6.1.(25) График дежурств"/>
      <sheetName val="6.2.(1).Вход. конт."/>
      <sheetName val="6.3.(3).Смен"/>
      <sheetName val="6.4.(3).Восст. платф."/>
      <sheetName val="6.5.(3).Мод.СА-3"/>
      <sheetName val="6.6.(5).Получ.от ВЧДэ"/>
    </sheetNames>
    <sheetDataSet>
      <sheetData sheetId="0" refreshError="1"/>
      <sheetData sheetId="1" refreshError="1">
        <row r="8">
          <cell r="G8">
            <v>31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"/>
      <sheetName val="Расценочная ведомость"/>
      <sheetName val="КРЦ"/>
      <sheetName val="МППВ (2)"/>
      <sheetName val="МППВ (3)"/>
      <sheetName val="Расценочная ведомость (2)"/>
      <sheetName val="ВСЦ"/>
      <sheetName val="Сверло"/>
      <sheetName val="Лист3"/>
      <sheetName val="Лист4"/>
      <sheetName val="Лист5"/>
      <sheetName val="Лист6"/>
      <sheetName val="Лист8"/>
      <sheetName val="МППВ"/>
      <sheetName val="Лист12"/>
      <sheetName val="Егозово"/>
      <sheetName val="1.1.Объяс."/>
      <sheetName val="план"/>
      <sheetName val="2002(v1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фектоскоп  вяземс"/>
      <sheetName val="работы"/>
      <sheetName val="калькул"/>
      <sheetName val="мягкое"/>
    </sheetNames>
    <sheetDataSet>
      <sheetData sheetId="0"/>
      <sheetData sheetId="1">
        <row r="49">
          <cell r="F49">
            <v>4.9280000000000008</v>
          </cell>
        </row>
      </sheetData>
      <sheetData sheetId="2"/>
      <sheetData sheetId="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326"/>
  <sheetViews>
    <sheetView tabSelected="1" zoomScale="60" zoomScaleNormal="60" zoomScaleSheetLayoutView="25" workbookViewId="0">
      <pane ySplit="11" topLeftCell="A1312" activePane="bottomLeft" state="frozen"/>
      <selection pane="bottomLeft" activeCell="A1332" sqref="A1327:XFD1332"/>
    </sheetView>
  </sheetViews>
  <sheetFormatPr defaultColWidth="9.28515625" defaultRowHeight="15" outlineLevelRow="1" outlineLevelCol="1" x14ac:dyDescent="0.25"/>
  <cols>
    <col min="1" max="1" width="9.28515625" style="156"/>
    <col min="2" max="2" width="9.28515625" style="157" customWidth="1"/>
    <col min="3" max="3" width="124.28515625" style="158" customWidth="1"/>
    <col min="4" max="4" width="34.28515625" style="159" customWidth="1"/>
    <col min="5" max="5" width="19.28515625" style="157" customWidth="1" outlineLevel="1"/>
    <col min="6" max="7" width="17.7109375" style="157" customWidth="1" outlineLevel="1"/>
    <col min="8" max="24" width="16.85546875" style="157" customWidth="1" outlineLevel="1"/>
    <col min="25" max="16384" width="9.28515625" style="157"/>
  </cols>
  <sheetData>
    <row r="1" spans="1:24" ht="15.75" x14ac:dyDescent="0.25">
      <c r="S1" s="138"/>
    </row>
    <row r="2" spans="1:24" ht="20.25" x14ac:dyDescent="0.25">
      <c r="B2" s="216" t="s">
        <v>2</v>
      </c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16"/>
      <c r="Q2" s="216"/>
      <c r="R2" s="216"/>
      <c r="S2" s="216"/>
      <c r="T2" s="216"/>
      <c r="U2" s="216"/>
      <c r="V2" s="216"/>
      <c r="W2" s="216"/>
      <c r="X2" s="216"/>
    </row>
    <row r="3" spans="1:24" ht="18.75" customHeight="1" x14ac:dyDescent="0.25">
      <c r="B3" s="215" t="s">
        <v>3</v>
      </c>
      <c r="C3" s="215"/>
      <c r="D3" s="215"/>
      <c r="E3" s="215"/>
      <c r="F3" s="215"/>
      <c r="G3" s="215"/>
      <c r="H3" s="215"/>
      <c r="I3" s="215"/>
      <c r="J3" s="215"/>
      <c r="K3" s="215"/>
      <c r="L3" s="215"/>
      <c r="M3" s="215"/>
      <c r="N3" s="215"/>
      <c r="O3" s="215"/>
      <c r="P3" s="215"/>
      <c r="Q3" s="215"/>
      <c r="R3" s="215"/>
      <c r="S3" s="215"/>
      <c r="T3" s="215"/>
      <c r="U3" s="215"/>
      <c r="V3" s="215"/>
      <c r="W3" s="215"/>
      <c r="X3" s="215"/>
    </row>
    <row r="4" spans="1:24" ht="32.450000000000003" customHeight="1" x14ac:dyDescent="0.25">
      <c r="B4" s="214" t="s">
        <v>4</v>
      </c>
      <c r="C4" s="214"/>
      <c r="D4" s="214"/>
      <c r="E4" s="214"/>
      <c r="F4" s="214"/>
      <c r="G4" s="214"/>
      <c r="H4" s="214"/>
      <c r="I4" s="214"/>
      <c r="J4" s="214"/>
      <c r="K4" s="214"/>
      <c r="L4" s="214"/>
      <c r="M4" s="214"/>
      <c r="N4" s="214"/>
      <c r="O4" s="214"/>
      <c r="P4" s="214"/>
      <c r="Q4" s="214"/>
      <c r="R4" s="214"/>
      <c r="S4" s="214"/>
      <c r="T4" s="214"/>
      <c r="U4" s="214"/>
      <c r="V4" s="214"/>
      <c r="W4" s="214"/>
      <c r="X4" s="214"/>
    </row>
    <row r="5" spans="1:24" s="161" customFormat="1" ht="32.450000000000003" customHeight="1" x14ac:dyDescent="0.3">
      <c r="A5" s="160"/>
      <c r="B5" s="154"/>
      <c r="C5" s="154"/>
      <c r="D5" s="154"/>
      <c r="E5" s="155"/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</row>
    <row r="6" spans="1:24" s="162" customFormat="1" ht="34.9" customHeight="1" x14ac:dyDescent="0.25">
      <c r="B6" s="151"/>
      <c r="C6" s="152"/>
      <c r="D6" s="152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</row>
    <row r="7" spans="1:24" ht="15.75" x14ac:dyDescent="0.25">
      <c r="B7" s="9"/>
      <c r="C7" s="10"/>
      <c r="D7" s="7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217" t="s">
        <v>1920</v>
      </c>
      <c r="U7" s="217"/>
      <c r="V7" s="217"/>
      <c r="W7" s="217"/>
      <c r="X7" s="217"/>
    </row>
    <row r="8" spans="1:24" s="163" customFormat="1" ht="21" customHeight="1" x14ac:dyDescent="0.25">
      <c r="A8" s="162"/>
      <c r="B8" s="218" t="s">
        <v>5</v>
      </c>
      <c r="C8" s="219" t="s">
        <v>6</v>
      </c>
      <c r="D8" s="219" t="s">
        <v>7</v>
      </c>
      <c r="E8" s="220" t="s">
        <v>1462</v>
      </c>
      <c r="F8" s="221"/>
      <c r="G8" s="221"/>
      <c r="H8" s="221"/>
      <c r="I8" s="221"/>
      <c r="J8" s="221"/>
      <c r="K8" s="221"/>
      <c r="L8" s="221"/>
      <c r="M8" s="221"/>
      <c r="N8" s="221"/>
      <c r="O8" s="221"/>
      <c r="P8" s="221"/>
      <c r="Q8" s="221"/>
      <c r="R8" s="221"/>
      <c r="S8" s="221"/>
      <c r="T8" s="221"/>
      <c r="U8" s="221"/>
      <c r="V8" s="221"/>
      <c r="W8" s="221"/>
      <c r="X8" s="221"/>
    </row>
    <row r="9" spans="1:24" s="165" customFormat="1" ht="69" customHeight="1" x14ac:dyDescent="0.25">
      <c r="A9" s="164"/>
      <c r="B9" s="218"/>
      <c r="C9" s="219"/>
      <c r="D9" s="219"/>
      <c r="E9" s="212" t="s">
        <v>8</v>
      </c>
      <c r="F9" s="213"/>
      <c r="G9" s="213" t="s">
        <v>9</v>
      </c>
      <c r="H9" s="222"/>
      <c r="I9" s="177" t="s">
        <v>10</v>
      </c>
      <c r="J9" s="177" t="s">
        <v>12</v>
      </c>
      <c r="K9" s="177" t="s">
        <v>13</v>
      </c>
      <c r="L9" s="177" t="s">
        <v>14</v>
      </c>
      <c r="M9" s="177" t="s">
        <v>15</v>
      </c>
      <c r="N9" s="212" t="s">
        <v>16</v>
      </c>
      <c r="O9" s="222"/>
      <c r="P9" s="212" t="s">
        <v>17</v>
      </c>
      <c r="Q9" s="222"/>
      <c r="R9" s="212" t="s">
        <v>18</v>
      </c>
      <c r="S9" s="222"/>
      <c r="T9" s="212" t="s">
        <v>19</v>
      </c>
      <c r="U9" s="222"/>
      <c r="V9" s="177" t="s">
        <v>20</v>
      </c>
      <c r="W9" s="212" t="s">
        <v>21</v>
      </c>
      <c r="X9" s="213"/>
    </row>
    <row r="10" spans="1:24" s="165" customFormat="1" ht="99.75" customHeight="1" x14ac:dyDescent="0.25">
      <c r="A10" s="164"/>
      <c r="B10" s="218"/>
      <c r="C10" s="219"/>
      <c r="D10" s="219"/>
      <c r="E10" s="205" t="s">
        <v>22</v>
      </c>
      <c r="F10" s="205" t="s">
        <v>23</v>
      </c>
      <c r="G10" s="205" t="s">
        <v>1856</v>
      </c>
      <c r="H10" s="205" t="s">
        <v>1855</v>
      </c>
      <c r="I10" s="205" t="s">
        <v>25</v>
      </c>
      <c r="J10" s="205" t="s">
        <v>27</v>
      </c>
      <c r="K10" s="205" t="s">
        <v>28</v>
      </c>
      <c r="L10" s="205" t="s">
        <v>29</v>
      </c>
      <c r="M10" s="205" t="s">
        <v>30</v>
      </c>
      <c r="N10" s="205" t="s">
        <v>1857</v>
      </c>
      <c r="O10" s="205" t="s">
        <v>1858</v>
      </c>
      <c r="P10" s="205" t="s">
        <v>1859</v>
      </c>
      <c r="Q10" s="205" t="s">
        <v>1851</v>
      </c>
      <c r="R10" s="205" t="s">
        <v>1860</v>
      </c>
      <c r="S10" s="205" t="s">
        <v>1861</v>
      </c>
      <c r="T10" s="205" t="s">
        <v>1695</v>
      </c>
      <c r="U10" s="205" t="s">
        <v>1862</v>
      </c>
      <c r="V10" s="205" t="s">
        <v>1863</v>
      </c>
      <c r="W10" s="205" t="s">
        <v>1864</v>
      </c>
      <c r="X10" s="205" t="s">
        <v>1865</v>
      </c>
    </row>
    <row r="11" spans="1:24" s="167" customFormat="1" ht="17.25" customHeight="1" x14ac:dyDescent="0.2">
      <c r="A11" s="166"/>
      <c r="B11" s="95">
        <v>1</v>
      </c>
      <c r="C11" s="96">
        <v>2</v>
      </c>
      <c r="D11" s="95">
        <v>3</v>
      </c>
      <c r="E11" s="96">
        <v>4</v>
      </c>
      <c r="F11" s="95">
        <v>5</v>
      </c>
      <c r="G11" s="95"/>
      <c r="H11" s="96">
        <v>6</v>
      </c>
      <c r="I11" s="95">
        <v>7</v>
      </c>
      <c r="J11" s="95">
        <v>9</v>
      </c>
      <c r="K11" s="96">
        <v>10</v>
      </c>
      <c r="L11" s="95">
        <v>11</v>
      </c>
      <c r="M11" s="96">
        <v>12</v>
      </c>
      <c r="N11" s="96"/>
      <c r="O11" s="95">
        <v>13</v>
      </c>
      <c r="P11" s="95"/>
      <c r="Q11" s="96">
        <v>14</v>
      </c>
      <c r="R11" s="96"/>
      <c r="S11" s="95">
        <v>15</v>
      </c>
      <c r="T11" s="96">
        <v>16</v>
      </c>
      <c r="U11" s="96"/>
      <c r="V11" s="95">
        <v>17</v>
      </c>
      <c r="W11" s="179"/>
      <c r="X11" s="129">
        <v>18</v>
      </c>
    </row>
    <row r="12" spans="1:24" s="163" customFormat="1" ht="21.6" customHeight="1" x14ac:dyDescent="0.25">
      <c r="A12" s="162"/>
      <c r="B12" s="97"/>
      <c r="C12" s="98" t="s">
        <v>37</v>
      </c>
      <c r="D12" s="99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30"/>
      <c r="X12" s="130"/>
    </row>
    <row r="13" spans="1:24" s="163" customFormat="1" ht="15.75" outlineLevel="1" x14ac:dyDescent="0.25">
      <c r="A13" s="162"/>
      <c r="B13" s="16">
        <v>1101</v>
      </c>
      <c r="C13" s="17" t="s">
        <v>38</v>
      </c>
      <c r="D13" s="18" t="s">
        <v>39</v>
      </c>
      <c r="E13" s="19">
        <v>10454.088328207501</v>
      </c>
      <c r="F13" s="19">
        <v>13806.357971554251</v>
      </c>
      <c r="G13" s="19">
        <v>11952.754274771778</v>
      </c>
      <c r="H13" s="19">
        <v>11952.754274771778</v>
      </c>
      <c r="I13" s="19">
        <v>9309.2793833486758</v>
      </c>
      <c r="J13" s="19">
        <v>9317.4276965351819</v>
      </c>
      <c r="K13" s="19">
        <v>10810.493900780213</v>
      </c>
      <c r="L13" s="19">
        <v>10996.281044732068</v>
      </c>
      <c r="M13" s="19">
        <v>10621.587663282997</v>
      </c>
      <c r="N13" s="19">
        <v>8993.4817195885444</v>
      </c>
      <c r="O13" s="19">
        <v>8993.4817195885444</v>
      </c>
      <c r="P13" s="19">
        <v>10326.838234585535</v>
      </c>
      <c r="Q13" s="19">
        <v>10326.838234585535</v>
      </c>
      <c r="R13" s="19">
        <v>11472.42333629082</v>
      </c>
      <c r="S13" s="19">
        <v>11472.42333629082</v>
      </c>
      <c r="T13" s="19">
        <v>11623.839239021752</v>
      </c>
      <c r="U13" s="19">
        <v>13361.43590022987</v>
      </c>
      <c r="V13" s="19">
        <v>13361.43590022987</v>
      </c>
      <c r="W13" s="131">
        <v>14109.659530916981</v>
      </c>
      <c r="X13" s="131">
        <v>14109.659530916981</v>
      </c>
    </row>
    <row r="14" spans="1:24" s="163" customFormat="1" ht="15.75" outlineLevel="1" x14ac:dyDescent="0.25">
      <c r="A14" s="162"/>
      <c r="B14" s="16">
        <v>1103</v>
      </c>
      <c r="C14" s="17" t="s">
        <v>40</v>
      </c>
      <c r="D14" s="18" t="s">
        <v>39</v>
      </c>
      <c r="E14" s="19">
        <v>1524.9367378696788</v>
      </c>
      <c r="F14" s="19">
        <v>2068.8746647450403</v>
      </c>
      <c r="G14" s="19">
        <v>1768.1096728603843</v>
      </c>
      <c r="H14" s="19">
        <v>1768.1096728603843</v>
      </c>
      <c r="I14" s="19">
        <v>1339.1804979530116</v>
      </c>
      <c r="J14" s="19">
        <v>1340.5026399802787</v>
      </c>
      <c r="K14" s="19">
        <v>1582.7669630297537</v>
      </c>
      <c r="L14" s="19">
        <v>1612.9127104405663</v>
      </c>
      <c r="M14" s="19">
        <v>1552.1151127521384</v>
      </c>
      <c r="N14" s="19">
        <v>1287.9392957786315</v>
      </c>
      <c r="O14" s="19">
        <v>1287.9392957786315</v>
      </c>
      <c r="P14" s="19">
        <v>1504.2891887511885</v>
      </c>
      <c r="Q14" s="19">
        <v>1504.2891887511885</v>
      </c>
      <c r="R14" s="19">
        <v>1690.171367566247</v>
      </c>
      <c r="S14" s="19">
        <v>1690.171367566247</v>
      </c>
      <c r="T14" s="19">
        <v>1714.7400511716619</v>
      </c>
      <c r="U14" s="19">
        <v>1996.6817880241617</v>
      </c>
      <c r="V14" s="19">
        <v>1996.6817880241617</v>
      </c>
      <c r="W14" s="131">
        <v>2118.0882540352868</v>
      </c>
      <c r="X14" s="131">
        <v>2118.0882540352868</v>
      </c>
    </row>
    <row r="15" spans="1:24" s="163" customFormat="1" ht="15.75" outlineLevel="1" x14ac:dyDescent="0.25">
      <c r="A15" s="162"/>
      <c r="B15" s="16">
        <v>1104</v>
      </c>
      <c r="C15" s="17" t="s">
        <v>41</v>
      </c>
      <c r="D15" s="18" t="s">
        <v>42</v>
      </c>
      <c r="E15" s="19">
        <v>47551.304764738336</v>
      </c>
      <c r="F15" s="19">
        <v>48476.597933856632</v>
      </c>
      <c r="G15" s="19">
        <v>47964.966406157408</v>
      </c>
      <c r="H15" s="19">
        <v>47964.966406157408</v>
      </c>
      <c r="I15" s="19">
        <v>47235.31470149097</v>
      </c>
      <c r="J15" s="19">
        <v>47237.563798172756</v>
      </c>
      <c r="K15" s="19">
        <v>47649.679799214391</v>
      </c>
      <c r="L15" s="19">
        <v>47700.960750181388</v>
      </c>
      <c r="M15" s="19">
        <v>47597.537916324109</v>
      </c>
      <c r="N15" s="19">
        <v>47148.148258397494</v>
      </c>
      <c r="O15" s="19">
        <v>47148.148258397494</v>
      </c>
      <c r="P15" s="19">
        <v>47516.181205202571</v>
      </c>
      <c r="Q15" s="19">
        <v>47516.181205202571</v>
      </c>
      <c r="R15" s="19">
        <v>47832.385503193742</v>
      </c>
      <c r="S15" s="19">
        <v>47832.385503193742</v>
      </c>
      <c r="T15" s="19">
        <v>47874.179307212726</v>
      </c>
      <c r="U15" s="19">
        <v>48353.790583259564</v>
      </c>
      <c r="V15" s="19">
        <v>48353.790583259564</v>
      </c>
      <c r="W15" s="131">
        <v>48560.315203324579</v>
      </c>
      <c r="X15" s="131">
        <v>48560.315203324579</v>
      </c>
    </row>
    <row r="16" spans="1:24" s="163" customFormat="1" ht="32.25" customHeight="1" outlineLevel="1" x14ac:dyDescent="0.25">
      <c r="A16" s="162"/>
      <c r="B16" s="16">
        <v>1105</v>
      </c>
      <c r="C16" s="17" t="s">
        <v>43</v>
      </c>
      <c r="D16" s="18" t="s">
        <v>44</v>
      </c>
      <c r="E16" s="19">
        <v>4501.6789576376741</v>
      </c>
      <c r="F16" s="19">
        <v>4616.7715331992968</v>
      </c>
      <c r="G16" s="19">
        <v>4553.1322540748843</v>
      </c>
      <c r="H16" s="19">
        <v>4553.1322540748843</v>
      </c>
      <c r="I16" s="19">
        <v>4462.3745388385223</v>
      </c>
      <c r="J16" s="19">
        <v>4462.6542926921475</v>
      </c>
      <c r="K16" s="19">
        <v>4513.9153346765324</v>
      </c>
      <c r="L16" s="19">
        <v>4520.2939149157719</v>
      </c>
      <c r="M16" s="19">
        <v>4507.4296674342331</v>
      </c>
      <c r="N16" s="19">
        <v>4451.5323422536994</v>
      </c>
      <c r="O16" s="19">
        <v>4451.5323422536994</v>
      </c>
      <c r="P16" s="19">
        <v>4497.3101142648038</v>
      </c>
      <c r="Q16" s="19">
        <v>4497.3101142648038</v>
      </c>
      <c r="R16" s="19">
        <v>4536.6411806490269</v>
      </c>
      <c r="S16" s="19">
        <v>4536.6411806490269</v>
      </c>
      <c r="T16" s="19">
        <v>4541.8397022717963</v>
      </c>
      <c r="U16" s="19">
        <v>4601.4961429231707</v>
      </c>
      <c r="V16" s="19">
        <v>4601.4961429231707</v>
      </c>
      <c r="W16" s="131">
        <v>4627.1847043796633</v>
      </c>
      <c r="X16" s="131">
        <v>4627.1847043796633</v>
      </c>
    </row>
    <row r="17" spans="1:24" s="163" customFormat="1" ht="15.75" outlineLevel="1" x14ac:dyDescent="0.25">
      <c r="A17" s="162"/>
      <c r="B17" s="16">
        <v>1177</v>
      </c>
      <c r="C17" s="17" t="s">
        <v>45</v>
      </c>
      <c r="D17" s="18" t="s">
        <v>46</v>
      </c>
      <c r="E17" s="19">
        <v>3973.170943466107</v>
      </c>
      <c r="F17" s="19">
        <v>4084.5840489881011</v>
      </c>
      <c r="G17" s="19">
        <v>4022.9792957202799</v>
      </c>
      <c r="H17" s="19">
        <v>4022.9792957202799</v>
      </c>
      <c r="I17" s="19">
        <v>3935.1230734120909</v>
      </c>
      <c r="J17" s="19">
        <v>3935.3938836312741</v>
      </c>
      <c r="K17" s="19">
        <v>3985.0161277413276</v>
      </c>
      <c r="L17" s="19">
        <v>3991.1907869650622</v>
      </c>
      <c r="M17" s="19">
        <v>3978.7378050491743</v>
      </c>
      <c r="N17" s="19">
        <v>3924.6274981215006</v>
      </c>
      <c r="O17" s="19">
        <v>3924.6274981215006</v>
      </c>
      <c r="P17" s="19">
        <v>3968.9417705126352</v>
      </c>
      <c r="Q17" s="19">
        <v>3968.9417705126352</v>
      </c>
      <c r="R17" s="19">
        <v>4007.0154362375952</v>
      </c>
      <c r="S17" s="19">
        <v>4007.0154362375952</v>
      </c>
      <c r="T17" s="19">
        <v>4012.0477629127927</v>
      </c>
      <c r="U17" s="19">
        <v>4069.797007683143</v>
      </c>
      <c r="V17" s="19">
        <v>4069.797007683143</v>
      </c>
      <c r="W17" s="131">
        <v>4094.6643146687966</v>
      </c>
      <c r="X17" s="131">
        <v>4094.6643146687966</v>
      </c>
    </row>
    <row r="18" spans="1:24" s="163" customFormat="1" ht="15.75" outlineLevel="1" x14ac:dyDescent="0.25">
      <c r="A18" s="162"/>
      <c r="B18" s="16">
        <v>1178</v>
      </c>
      <c r="C18" s="17" t="s">
        <v>47</v>
      </c>
      <c r="D18" s="18" t="s">
        <v>48</v>
      </c>
      <c r="E18" s="19">
        <v>29.635035206249761</v>
      </c>
      <c r="F18" s="19">
        <v>40.205716082811776</v>
      </c>
      <c r="G18" s="19">
        <v>34.360764681246863</v>
      </c>
      <c r="H18" s="19">
        <v>34.360764681246863</v>
      </c>
      <c r="I18" s="19">
        <v>26.025119743526194</v>
      </c>
      <c r="J18" s="19">
        <v>26.050813744170735</v>
      </c>
      <c r="K18" s="19">
        <v>30.75888560347893</v>
      </c>
      <c r="L18" s="19">
        <v>31.344726487007101</v>
      </c>
      <c r="M18" s="19">
        <v>30.163209311108393</v>
      </c>
      <c r="N18" s="19">
        <v>25.029317889759007</v>
      </c>
      <c r="O18" s="19">
        <v>25.029317889759007</v>
      </c>
      <c r="P18" s="19">
        <v>29.233778662385511</v>
      </c>
      <c r="Q18" s="19">
        <v>29.233778662385511</v>
      </c>
      <c r="R18" s="19">
        <v>32.846141573317908</v>
      </c>
      <c r="S18" s="19">
        <v>32.846141573317908</v>
      </c>
      <c r="T18" s="19">
        <v>33.323599939646485</v>
      </c>
      <c r="U18" s="19">
        <v>38.802747428353058</v>
      </c>
      <c r="V18" s="19">
        <v>38.802747428353058</v>
      </c>
      <c r="W18" s="131">
        <v>41.16211408610193</v>
      </c>
      <c r="X18" s="131">
        <v>41.16211408610193</v>
      </c>
    </row>
    <row r="19" spans="1:24" s="163" customFormat="1" ht="15.75" outlineLevel="1" x14ac:dyDescent="0.25">
      <c r="A19" s="162"/>
      <c r="B19" s="16">
        <v>1179</v>
      </c>
      <c r="C19" s="17" t="s">
        <v>49</v>
      </c>
      <c r="D19" s="18" t="s">
        <v>50</v>
      </c>
      <c r="E19" s="19">
        <v>302.12000493451092</v>
      </c>
      <c r="F19" s="19">
        <v>409.88482236636435</v>
      </c>
      <c r="G19" s="19">
        <v>350.29735321058752</v>
      </c>
      <c r="H19" s="19">
        <v>350.29735321058752</v>
      </c>
      <c r="I19" s="19">
        <v>265.3180349074529</v>
      </c>
      <c r="J19" s="19">
        <v>265.57997728570524</v>
      </c>
      <c r="K19" s="19">
        <v>313.5773116390065</v>
      </c>
      <c r="L19" s="19">
        <v>319.54977799143529</v>
      </c>
      <c r="M19" s="19">
        <v>307.50457633979534</v>
      </c>
      <c r="N19" s="19">
        <v>255.16614344249888</v>
      </c>
      <c r="O19" s="19">
        <v>255.16614344249888</v>
      </c>
      <c r="P19" s="19">
        <v>298.02931875281507</v>
      </c>
      <c r="Q19" s="19">
        <v>298.02931875281507</v>
      </c>
      <c r="R19" s="19">
        <v>334.8562397563029</v>
      </c>
      <c r="S19" s="19">
        <v>334.8562397563029</v>
      </c>
      <c r="T19" s="19">
        <v>339.72377991568817</v>
      </c>
      <c r="U19" s="19">
        <v>395.58199148197104</v>
      </c>
      <c r="V19" s="19">
        <v>395.58199148197104</v>
      </c>
      <c r="W19" s="131">
        <v>419.6350037804375</v>
      </c>
      <c r="X19" s="131">
        <v>419.6350037804375</v>
      </c>
    </row>
    <row r="20" spans="1:24" s="163" customFormat="1" ht="15.75" outlineLevel="1" x14ac:dyDescent="0.25">
      <c r="A20" s="162"/>
      <c r="B20" s="16">
        <v>1180</v>
      </c>
      <c r="C20" s="17" t="s">
        <v>51</v>
      </c>
      <c r="D20" s="18" t="s">
        <v>50</v>
      </c>
      <c r="E20" s="19">
        <v>85.058670370740515</v>
      </c>
      <c r="F20" s="19">
        <v>115.39870722293769</v>
      </c>
      <c r="G20" s="19">
        <v>98.622489778328074</v>
      </c>
      <c r="H20" s="19">
        <v>98.622489778328074</v>
      </c>
      <c r="I20" s="19">
        <v>74.69746758245131</v>
      </c>
      <c r="J20" s="19">
        <v>74.771214669847012</v>
      </c>
      <c r="K20" s="19">
        <v>88.284353074292056</v>
      </c>
      <c r="L20" s="19">
        <v>89.965837380111878</v>
      </c>
      <c r="M20" s="19">
        <v>86.574639114184308</v>
      </c>
      <c r="N20" s="19">
        <v>71.839310639337825</v>
      </c>
      <c r="O20" s="19">
        <v>71.839310639337825</v>
      </c>
      <c r="P20" s="19">
        <v>83.906981234516536</v>
      </c>
      <c r="Q20" s="19">
        <v>83.906981234516536</v>
      </c>
      <c r="R20" s="19">
        <v>94.275208704537846</v>
      </c>
      <c r="S20" s="19">
        <v>94.275208704537846</v>
      </c>
      <c r="T20" s="19">
        <v>95.645612806124049</v>
      </c>
      <c r="U20" s="19">
        <v>111.37189748609894</v>
      </c>
      <c r="V20" s="19">
        <v>111.37189748609894</v>
      </c>
      <c r="W20" s="131">
        <v>118.1437669786938</v>
      </c>
      <c r="X20" s="131">
        <v>118.1437669786938</v>
      </c>
    </row>
    <row r="21" spans="1:24" s="163" customFormat="1" ht="15.75" outlineLevel="1" x14ac:dyDescent="0.25">
      <c r="A21" s="162"/>
      <c r="B21" s="16">
        <v>1181</v>
      </c>
      <c r="C21" s="17" t="s">
        <v>52</v>
      </c>
      <c r="D21" s="18" t="s">
        <v>53</v>
      </c>
      <c r="E21" s="19">
        <v>213.50455038462243</v>
      </c>
      <c r="F21" s="19">
        <v>244.43704427709883</v>
      </c>
      <c r="G21" s="19">
        <v>227.33323368608882</v>
      </c>
      <c r="H21" s="19">
        <v>227.33323368608882</v>
      </c>
      <c r="I21" s="19">
        <v>202.94102195092984</v>
      </c>
      <c r="J21" s="19">
        <v>203.01620911505779</v>
      </c>
      <c r="K21" s="19">
        <v>216.79322175350541</v>
      </c>
      <c r="L21" s="19">
        <v>218.50754079910993</v>
      </c>
      <c r="M21" s="19">
        <v>215.05012180650962</v>
      </c>
      <c r="N21" s="19">
        <v>200.02705310450781</v>
      </c>
      <c r="O21" s="19">
        <v>200.02705310450781</v>
      </c>
      <c r="P21" s="19">
        <v>212.3303719435801</v>
      </c>
      <c r="Q21" s="19">
        <v>212.3303719435801</v>
      </c>
      <c r="R21" s="19">
        <v>222.90106223161825</v>
      </c>
      <c r="S21" s="19">
        <v>222.90106223161825</v>
      </c>
      <c r="T21" s="19">
        <v>224.29822653662697</v>
      </c>
      <c r="U21" s="19">
        <v>240.33160207880076</v>
      </c>
      <c r="V21" s="19">
        <v>240.33160207880076</v>
      </c>
      <c r="W21" s="131">
        <v>247.23570746076797</v>
      </c>
      <c r="X21" s="131">
        <v>247.23570746076797</v>
      </c>
    </row>
    <row r="22" spans="1:24" s="163" customFormat="1" ht="15.75" outlineLevel="1" x14ac:dyDescent="0.25">
      <c r="A22" s="162"/>
      <c r="B22" s="16">
        <v>1182</v>
      </c>
      <c r="C22" s="17" t="s">
        <v>54</v>
      </c>
      <c r="D22" s="18" t="s">
        <v>55</v>
      </c>
      <c r="E22" s="19">
        <v>148.17517603124884</v>
      </c>
      <c r="F22" s="19">
        <v>201.02858041405892</v>
      </c>
      <c r="G22" s="19">
        <v>171.80382340623436</v>
      </c>
      <c r="H22" s="19">
        <v>171.80382340623436</v>
      </c>
      <c r="I22" s="19">
        <v>130.12559871763099</v>
      </c>
      <c r="J22" s="19">
        <v>130.2540687208537</v>
      </c>
      <c r="K22" s="19">
        <v>153.79442801739469</v>
      </c>
      <c r="L22" s="19">
        <v>156.72363243503557</v>
      </c>
      <c r="M22" s="19">
        <v>150.81604655554199</v>
      </c>
      <c r="N22" s="19">
        <v>125.14658944879503</v>
      </c>
      <c r="O22" s="19">
        <v>125.14658944879503</v>
      </c>
      <c r="P22" s="19">
        <v>146.16889331192758</v>
      </c>
      <c r="Q22" s="19">
        <v>146.16889331192758</v>
      </c>
      <c r="R22" s="19">
        <v>164.23070786658957</v>
      </c>
      <c r="S22" s="19">
        <v>164.23070786658957</v>
      </c>
      <c r="T22" s="19">
        <v>166.61799969823252</v>
      </c>
      <c r="U22" s="19">
        <v>194.01373714176532</v>
      </c>
      <c r="V22" s="19">
        <v>194.01373714176532</v>
      </c>
      <c r="W22" s="131">
        <v>205.8105704305097</v>
      </c>
      <c r="X22" s="131">
        <v>205.8105704305097</v>
      </c>
    </row>
    <row r="23" spans="1:24" s="163" customFormat="1" ht="15.75" outlineLevel="1" x14ac:dyDescent="0.25">
      <c r="A23" s="162"/>
      <c r="B23" s="16">
        <v>1183</v>
      </c>
      <c r="C23" s="17" t="s">
        <v>56</v>
      </c>
      <c r="D23" s="18" t="s">
        <v>55</v>
      </c>
      <c r="E23" s="19">
        <v>62.352347001814771</v>
      </c>
      <c r="F23" s="19">
        <v>78.348687089355508</v>
      </c>
      <c r="G23" s="19">
        <v>69.503672136544893</v>
      </c>
      <c r="H23" s="19">
        <v>69.503672136544893</v>
      </c>
      <c r="I23" s="19">
        <v>56.889554575923341</v>
      </c>
      <c r="J23" s="19">
        <v>56.928436647695179</v>
      </c>
      <c r="K23" s="19">
        <v>64.053040965763316</v>
      </c>
      <c r="L23" s="19">
        <v>64.939578939951971</v>
      </c>
      <c r="M23" s="19">
        <v>63.151619319786661</v>
      </c>
      <c r="N23" s="19">
        <v>55.382633186594234</v>
      </c>
      <c r="O23" s="19">
        <v>55.382633186594234</v>
      </c>
      <c r="P23" s="19">
        <v>61.745135771719291</v>
      </c>
      <c r="Q23" s="19">
        <v>61.745135771719291</v>
      </c>
      <c r="R23" s="19">
        <v>67.211631858174513</v>
      </c>
      <c r="S23" s="19">
        <v>67.211631858174513</v>
      </c>
      <c r="T23" s="19">
        <v>67.934157350583249</v>
      </c>
      <c r="U23" s="19">
        <v>76.22561062995338</v>
      </c>
      <c r="V23" s="19">
        <v>76.22561062995338</v>
      </c>
      <c r="W23" s="131">
        <v>79.795979643006987</v>
      </c>
      <c r="X23" s="131">
        <v>79.795979643006987</v>
      </c>
    </row>
    <row r="24" spans="1:24" s="163" customFormat="1" ht="15.75" outlineLevel="1" x14ac:dyDescent="0.25">
      <c r="A24" s="162"/>
      <c r="B24" s="16">
        <v>1184</v>
      </c>
      <c r="C24" s="17" t="s">
        <v>57</v>
      </c>
      <c r="D24" s="18" t="s">
        <v>58</v>
      </c>
      <c r="E24" s="19">
        <v>140.90685212018212</v>
      </c>
      <c r="F24" s="19">
        <v>159.70956766167737</v>
      </c>
      <c r="G24" s="19">
        <v>149.31279569960176</v>
      </c>
      <c r="H24" s="19">
        <v>149.31279569960176</v>
      </c>
      <c r="I24" s="19">
        <v>134.48567505816942</v>
      </c>
      <c r="J24" s="19">
        <v>134.53137854604154</v>
      </c>
      <c r="K24" s="19">
        <v>142.90591344622692</v>
      </c>
      <c r="L24" s="19">
        <v>143.94798439834341</v>
      </c>
      <c r="M24" s="19">
        <v>141.84634765183333</v>
      </c>
      <c r="N24" s="19">
        <v>132.71438149527378</v>
      </c>
      <c r="O24" s="19">
        <v>132.71438149527378</v>
      </c>
      <c r="P24" s="19">
        <v>140.19311260410501</v>
      </c>
      <c r="Q24" s="19">
        <v>140.19311260410501</v>
      </c>
      <c r="R24" s="19">
        <v>146.61864309169272</v>
      </c>
      <c r="S24" s="19">
        <v>146.61864309169272</v>
      </c>
      <c r="T24" s="19">
        <v>147.46792744241878</v>
      </c>
      <c r="U24" s="19">
        <v>157.21402164799423</v>
      </c>
      <c r="V24" s="19">
        <v>157.21402164799423</v>
      </c>
      <c r="W24" s="131">
        <v>161.41077118965367</v>
      </c>
      <c r="X24" s="131">
        <v>161.41077118965367</v>
      </c>
    </row>
    <row r="25" spans="1:24" s="163" customFormat="1" ht="15.75" outlineLevel="1" x14ac:dyDescent="0.25">
      <c r="A25" s="162"/>
      <c r="B25" s="16">
        <v>1185</v>
      </c>
      <c r="C25" s="17" t="s">
        <v>59</v>
      </c>
      <c r="D25" s="18" t="s">
        <v>60</v>
      </c>
      <c r="E25" s="19">
        <v>118.240557423544</v>
      </c>
      <c r="F25" s="19">
        <v>149.95260005323004</v>
      </c>
      <c r="G25" s="19">
        <v>132.41774584853525</v>
      </c>
      <c r="H25" s="19">
        <v>132.41774584853525</v>
      </c>
      <c r="I25" s="19">
        <v>107.41081103537326</v>
      </c>
      <c r="J25" s="19">
        <v>107.48789303730689</v>
      </c>
      <c r="K25" s="19">
        <v>121.61210861523148</v>
      </c>
      <c r="L25" s="19">
        <v>123.369631265816</v>
      </c>
      <c r="M25" s="19">
        <v>119.82507973811984</v>
      </c>
      <c r="N25" s="19">
        <v>104.42340547407167</v>
      </c>
      <c r="O25" s="19">
        <v>104.42340547407167</v>
      </c>
      <c r="P25" s="19">
        <v>117.0367877919512</v>
      </c>
      <c r="Q25" s="19">
        <v>117.0367877919512</v>
      </c>
      <c r="R25" s="19">
        <v>127.8738765247484</v>
      </c>
      <c r="S25" s="19">
        <v>127.8738765247484</v>
      </c>
      <c r="T25" s="19">
        <v>129.30625162373417</v>
      </c>
      <c r="U25" s="19">
        <v>145.74369408985388</v>
      </c>
      <c r="V25" s="19">
        <v>145.74369408985388</v>
      </c>
      <c r="W25" s="131">
        <v>152.82179406310053</v>
      </c>
      <c r="X25" s="131">
        <v>152.82179406310053</v>
      </c>
    </row>
    <row r="26" spans="1:24" s="163" customFormat="1" ht="15.75" outlineLevel="1" x14ac:dyDescent="0.25">
      <c r="A26" s="162"/>
      <c r="B26" s="16">
        <v>1439</v>
      </c>
      <c r="C26" s="17" t="s">
        <v>1623</v>
      </c>
      <c r="D26" s="18" t="s">
        <v>150</v>
      </c>
      <c r="E26" s="19">
        <v>3805.5682755016628</v>
      </c>
      <c r="F26" s="19">
        <v>4009.4982251556903</v>
      </c>
      <c r="G26" s="19">
        <v>3896.7372158157655</v>
      </c>
      <c r="H26" s="19">
        <v>3896.7372158157655</v>
      </c>
      <c r="I26" s="19">
        <v>3735.925658610181</v>
      </c>
      <c r="J26" s="19">
        <v>3736.4213481801376</v>
      </c>
      <c r="K26" s="19">
        <v>3827.2496371473221</v>
      </c>
      <c r="L26" s="19">
        <v>3838.5517002100783</v>
      </c>
      <c r="M26" s="19">
        <v>3815.7578290290239</v>
      </c>
      <c r="N26" s="19">
        <v>3716.7146139976812</v>
      </c>
      <c r="O26" s="19">
        <v>3716.7146139976812</v>
      </c>
      <c r="P26" s="19">
        <v>3797.8272200536612</v>
      </c>
      <c r="Q26" s="19">
        <v>3797.8272200536612</v>
      </c>
      <c r="R26" s="19">
        <v>3867.5170532026227</v>
      </c>
      <c r="S26" s="19">
        <v>3867.5170532026227</v>
      </c>
      <c r="T26" s="19">
        <v>3876.728196907015</v>
      </c>
      <c r="U26" s="19">
        <v>3982.4321042112656</v>
      </c>
      <c r="V26" s="19">
        <v>3982.4321042112656</v>
      </c>
      <c r="W26" s="131">
        <v>4027.9490892899607</v>
      </c>
      <c r="X26" s="131">
        <v>4027.9490892899607</v>
      </c>
    </row>
    <row r="27" spans="1:24" s="163" customFormat="1" ht="15.75" outlineLevel="1" x14ac:dyDescent="0.25">
      <c r="A27" s="162"/>
      <c r="B27" s="16">
        <v>1495</v>
      </c>
      <c r="C27" s="17" t="s">
        <v>1785</v>
      </c>
      <c r="D27" s="18" t="s">
        <v>150</v>
      </c>
      <c r="E27" s="19">
        <v>1747.3229282452683</v>
      </c>
      <c r="F27" s="19">
        <v>1951.2528778992962</v>
      </c>
      <c r="G27" s="19">
        <v>1838.4918685593714</v>
      </c>
      <c r="H27" s="19">
        <v>1838.4918685593714</v>
      </c>
      <c r="I27" s="19">
        <v>1677.6803113537871</v>
      </c>
      <c r="J27" s="19">
        <v>1678.1760009237437</v>
      </c>
      <c r="K27" s="19">
        <v>1769.004289890928</v>
      </c>
      <c r="L27" s="19">
        <v>1780.3063529536842</v>
      </c>
      <c r="M27" s="19">
        <v>1757.5124817726294</v>
      </c>
      <c r="N27" s="19">
        <v>1658.4692667412874</v>
      </c>
      <c r="O27" s="19">
        <v>1658.4692667412874</v>
      </c>
      <c r="P27" s="19">
        <v>1739.5818727972674</v>
      </c>
      <c r="Q27" s="19">
        <v>1739.5818727972674</v>
      </c>
      <c r="R27" s="19">
        <v>1809.2717059462288</v>
      </c>
      <c r="S27" s="19">
        <v>1809.2717059462288</v>
      </c>
      <c r="T27" s="19">
        <v>1818.4828496506209</v>
      </c>
      <c r="U27" s="19">
        <v>1924.1867569548715</v>
      </c>
      <c r="V27" s="19">
        <v>1924.1867569548715</v>
      </c>
      <c r="W27" s="131">
        <v>1969.7037420335666</v>
      </c>
      <c r="X27" s="131">
        <v>1969.7037420335666</v>
      </c>
    </row>
    <row r="28" spans="1:24" s="163" customFormat="1" ht="15.75" outlineLevel="1" x14ac:dyDescent="0.25">
      <c r="A28" s="162"/>
      <c r="B28" s="16">
        <v>1440</v>
      </c>
      <c r="C28" s="17" t="s">
        <v>151</v>
      </c>
      <c r="D28" s="18" t="s">
        <v>1625</v>
      </c>
      <c r="E28" s="19">
        <v>203.24029907641744</v>
      </c>
      <c r="F28" s="19">
        <v>252.72605291448204</v>
      </c>
      <c r="G28" s="19">
        <v>225.36340431777552</v>
      </c>
      <c r="H28" s="19">
        <v>225.36340431777552</v>
      </c>
      <c r="I28" s="19">
        <v>186.34078332614516</v>
      </c>
      <c r="J28" s="19">
        <v>186.46106763004749</v>
      </c>
      <c r="K28" s="19">
        <v>208.50151022804775</v>
      </c>
      <c r="L28" s="19">
        <v>211.24407507217521</v>
      </c>
      <c r="M28" s="19">
        <v>205.71290174429538</v>
      </c>
      <c r="N28" s="19">
        <v>181.67902066558901</v>
      </c>
      <c r="O28" s="19">
        <v>181.67902066558901</v>
      </c>
      <c r="P28" s="19">
        <v>201.36185030027411</v>
      </c>
      <c r="Q28" s="19">
        <v>201.36185030027411</v>
      </c>
      <c r="R28" s="19">
        <v>218.27282357357714</v>
      </c>
      <c r="S28" s="19">
        <v>218.27282357357714</v>
      </c>
      <c r="T28" s="19">
        <v>220.50800477523927</v>
      </c>
      <c r="U28" s="19">
        <v>246.15817310732578</v>
      </c>
      <c r="V28" s="19">
        <v>246.15817310732578</v>
      </c>
      <c r="W28" s="131">
        <v>257.20334976174308</v>
      </c>
      <c r="X28" s="131">
        <v>257.20334976174308</v>
      </c>
    </row>
    <row r="29" spans="1:24" s="163" customFormat="1" ht="15.6" customHeight="1" outlineLevel="1" x14ac:dyDescent="0.25">
      <c r="A29" s="162"/>
      <c r="B29" s="16">
        <v>1441</v>
      </c>
      <c r="C29" s="17" t="s">
        <v>1626</v>
      </c>
      <c r="D29" s="18" t="s">
        <v>1627</v>
      </c>
      <c r="E29" s="19">
        <v>810.19051238638178</v>
      </c>
      <c r="F29" s="19">
        <v>913.30921934446599</v>
      </c>
      <c r="G29" s="19">
        <v>856.29077012625021</v>
      </c>
      <c r="H29" s="19">
        <v>856.29077012625021</v>
      </c>
      <c r="I29" s="19">
        <v>774.97520136801359</v>
      </c>
      <c r="J29" s="19">
        <v>775.22585051294425</v>
      </c>
      <c r="K29" s="19">
        <v>821.15385534696247</v>
      </c>
      <c r="L29" s="19">
        <v>826.86882821371091</v>
      </c>
      <c r="M29" s="19">
        <v>815.34293647124173</v>
      </c>
      <c r="N29" s="19">
        <v>765.26099272374199</v>
      </c>
      <c r="O29" s="19">
        <v>765.26099272374199</v>
      </c>
      <c r="P29" s="19">
        <v>806.27618970036679</v>
      </c>
      <c r="Q29" s="19">
        <v>806.27618970036679</v>
      </c>
      <c r="R29" s="19">
        <v>841.51537597309084</v>
      </c>
      <c r="S29" s="19">
        <v>841.51537597309084</v>
      </c>
      <c r="T29" s="19">
        <v>846.17305980037293</v>
      </c>
      <c r="U29" s="19">
        <v>899.62303249993829</v>
      </c>
      <c r="V29" s="19">
        <v>899.62303249993829</v>
      </c>
      <c r="W29" s="131">
        <v>922.63903703437927</v>
      </c>
      <c r="X29" s="131">
        <v>922.63903703437927</v>
      </c>
    </row>
    <row r="30" spans="1:24" s="163" customFormat="1" ht="15.6" customHeight="1" outlineLevel="1" x14ac:dyDescent="0.25">
      <c r="A30" s="162"/>
      <c r="B30" s="16">
        <v>1442</v>
      </c>
      <c r="C30" s="17" t="s">
        <v>1628</v>
      </c>
      <c r="D30" s="18" t="s">
        <v>152</v>
      </c>
      <c r="E30" s="19">
        <v>233.40800199294824</v>
      </c>
      <c r="F30" s="19">
        <v>283.23675727538512</v>
      </c>
      <c r="G30" s="19">
        <v>255.68444948865726</v>
      </c>
      <c r="H30" s="19">
        <v>255.68444948865726</v>
      </c>
      <c r="I30" s="19">
        <v>216.39135034270558</v>
      </c>
      <c r="J30" s="19">
        <v>216.51246837524238</v>
      </c>
      <c r="K30" s="19">
        <v>238.70568026661257</v>
      </c>
      <c r="L30" s="19">
        <v>241.46725469693115</v>
      </c>
      <c r="M30" s="19">
        <v>235.89774305360925</v>
      </c>
      <c r="N30" s="19">
        <v>211.69727552760241</v>
      </c>
      <c r="O30" s="19">
        <v>211.69727552760241</v>
      </c>
      <c r="P30" s="19">
        <v>231.51653309296273</v>
      </c>
      <c r="Q30" s="19">
        <v>231.51653309296273</v>
      </c>
      <c r="R30" s="19">
        <v>248.54472168195971</v>
      </c>
      <c r="S30" s="19">
        <v>248.54472168195971</v>
      </c>
      <c r="T30" s="19">
        <v>250.79539563297175</v>
      </c>
      <c r="U30" s="19">
        <v>276.62335341159445</v>
      </c>
      <c r="V30" s="19">
        <v>276.62335341159445</v>
      </c>
      <c r="W30" s="131">
        <v>287.74508768617466</v>
      </c>
      <c r="X30" s="131">
        <v>287.74508768617466</v>
      </c>
    </row>
    <row r="31" spans="1:24" s="163" customFormat="1" ht="15.6" customHeight="1" outlineLevel="1" x14ac:dyDescent="0.25">
      <c r="A31" s="162"/>
      <c r="B31" s="16">
        <v>1443</v>
      </c>
      <c r="C31" s="17" t="s">
        <v>1629</v>
      </c>
      <c r="D31" s="18" t="s">
        <v>1630</v>
      </c>
      <c r="E31" s="19">
        <v>172.12666252992443</v>
      </c>
      <c r="F31" s="19">
        <v>216.40503080342899</v>
      </c>
      <c r="G31" s="19">
        <v>191.92175354613642</v>
      </c>
      <c r="H31" s="19">
        <v>191.92175354613642</v>
      </c>
      <c r="I31" s="19">
        <v>157.00548271556607</v>
      </c>
      <c r="J31" s="19">
        <v>157.1131095029267</v>
      </c>
      <c r="K31" s="19">
        <v>176.83423646522058</v>
      </c>
      <c r="L31" s="19">
        <v>179.28820122808202</v>
      </c>
      <c r="M31" s="19">
        <v>174.33907323464197</v>
      </c>
      <c r="N31" s="19">
        <v>152.83427731040558</v>
      </c>
      <c r="O31" s="19">
        <v>152.83427731040558</v>
      </c>
      <c r="P31" s="19">
        <v>170.4458829066582</v>
      </c>
      <c r="Q31" s="19">
        <v>170.4458829066582</v>
      </c>
      <c r="R31" s="19">
        <v>185.57731456897091</v>
      </c>
      <c r="S31" s="19">
        <v>185.57731456897091</v>
      </c>
      <c r="T31" s="19">
        <v>187.57728766686645</v>
      </c>
      <c r="U31" s="19">
        <v>210.52828894699425</v>
      </c>
      <c r="V31" s="19">
        <v>210.52828894699425</v>
      </c>
      <c r="W31" s="131">
        <v>220.41118173166507</v>
      </c>
      <c r="X31" s="131">
        <v>220.41118173166507</v>
      </c>
    </row>
    <row r="32" spans="1:24" s="163" customFormat="1" ht="15.6" customHeight="1" outlineLevel="1" x14ac:dyDescent="0.25">
      <c r="A32" s="162"/>
      <c r="B32" s="16">
        <v>1444</v>
      </c>
      <c r="C32" s="17" t="s">
        <v>1631</v>
      </c>
      <c r="D32" s="18" t="s">
        <v>153</v>
      </c>
      <c r="E32" s="19">
        <v>489.07567851212269</v>
      </c>
      <c r="F32" s="19">
        <v>592.03847572276493</v>
      </c>
      <c r="G32" s="19">
        <v>535.10623522728599</v>
      </c>
      <c r="H32" s="19">
        <v>535.10623522728599</v>
      </c>
      <c r="I32" s="19">
        <v>453.91361108464997</v>
      </c>
      <c r="J32" s="19">
        <v>454.16388126201957</v>
      </c>
      <c r="K32" s="19">
        <v>500.02244550814243</v>
      </c>
      <c r="L32" s="19">
        <v>505.72877765389461</v>
      </c>
      <c r="M32" s="19">
        <v>494.22031241844473</v>
      </c>
      <c r="N32" s="19">
        <v>444.21408978335421</v>
      </c>
      <c r="O32" s="19">
        <v>444.21408978335421</v>
      </c>
      <c r="P32" s="19">
        <v>485.16727406421768</v>
      </c>
      <c r="Q32" s="19">
        <v>485.16727406421768</v>
      </c>
      <c r="R32" s="19">
        <v>520.35318064798992</v>
      </c>
      <c r="S32" s="19">
        <v>520.35318064798992</v>
      </c>
      <c r="T32" s="19">
        <v>525.00382231647654</v>
      </c>
      <c r="U32" s="19">
        <v>578.37298163125263</v>
      </c>
      <c r="V32" s="19">
        <v>578.37298163125263</v>
      </c>
      <c r="W32" s="131">
        <v>601.35418724743795</v>
      </c>
      <c r="X32" s="131">
        <v>601.35418724743795</v>
      </c>
    </row>
    <row r="33" spans="1:24" s="163" customFormat="1" ht="15.6" customHeight="1" outlineLevel="1" x14ac:dyDescent="0.25">
      <c r="A33" s="162"/>
      <c r="B33" s="16">
        <v>1445</v>
      </c>
      <c r="C33" s="17" t="s">
        <v>1632</v>
      </c>
      <c r="D33" s="18" t="s">
        <v>1633</v>
      </c>
      <c r="E33" s="19">
        <v>224.78587025712073</v>
      </c>
      <c r="F33" s="19">
        <v>232.51899373023986</v>
      </c>
      <c r="G33" s="19">
        <v>228.24304108248731</v>
      </c>
      <c r="H33" s="19">
        <v>228.24304108248731</v>
      </c>
      <c r="I33" s="19">
        <v>222.14498814869759</v>
      </c>
      <c r="J33" s="19">
        <v>222.16378493972957</v>
      </c>
      <c r="K33" s="19">
        <v>225.60803809934146</v>
      </c>
      <c r="L33" s="19">
        <v>226.03661786074261</v>
      </c>
      <c r="M33" s="19">
        <v>225.17226311259253</v>
      </c>
      <c r="N33" s="19">
        <v>221.41649593709209</v>
      </c>
      <c r="O33" s="19">
        <v>221.41649593709209</v>
      </c>
      <c r="P33" s="19">
        <v>224.49232564686017</v>
      </c>
      <c r="Q33" s="19">
        <v>224.49232564686017</v>
      </c>
      <c r="R33" s="19">
        <v>227.13499821886967</v>
      </c>
      <c r="S33" s="19">
        <v>227.13499821886967</v>
      </c>
      <c r="T33" s="19">
        <v>227.48428929512187</v>
      </c>
      <c r="U33" s="19">
        <v>231.49263318066531</v>
      </c>
      <c r="V33" s="19">
        <v>231.49263318066531</v>
      </c>
      <c r="W33" s="131">
        <v>233.21865952615715</v>
      </c>
      <c r="X33" s="131">
        <v>233.21865952615715</v>
      </c>
    </row>
    <row r="34" spans="1:24" s="163" customFormat="1" ht="15.6" customHeight="1" outlineLevel="1" x14ac:dyDescent="0.25">
      <c r="A34" s="162"/>
      <c r="B34" s="16">
        <v>1447</v>
      </c>
      <c r="C34" s="17" t="s">
        <v>1634</v>
      </c>
      <c r="D34" s="18" t="s">
        <v>133</v>
      </c>
      <c r="E34" s="19">
        <v>126.4078492868353</v>
      </c>
      <c r="F34" s="19">
        <v>171.49694824703786</v>
      </c>
      <c r="G34" s="19">
        <v>146.56538563151315</v>
      </c>
      <c r="H34" s="19">
        <v>146.56538563151315</v>
      </c>
      <c r="I34" s="19">
        <v>111.00980279981971</v>
      </c>
      <c r="J34" s="19">
        <v>111.11940021849823</v>
      </c>
      <c r="K34" s="19">
        <v>131.20161823784821</v>
      </c>
      <c r="L34" s="19">
        <v>133.70051474988875</v>
      </c>
      <c r="M34" s="19">
        <v>128.66076891994911</v>
      </c>
      <c r="N34" s="19">
        <v>106.76222321118445</v>
      </c>
      <c r="O34" s="19">
        <v>106.76222321118445</v>
      </c>
      <c r="P34" s="19">
        <v>124.69629482539662</v>
      </c>
      <c r="Q34" s="19">
        <v>124.69629482539662</v>
      </c>
      <c r="R34" s="19">
        <v>140.10478087025868</v>
      </c>
      <c r="S34" s="19">
        <v>140.10478087025868</v>
      </c>
      <c r="T34" s="19">
        <v>142.14137319389036</v>
      </c>
      <c r="U34" s="19">
        <v>165.51260407492191</v>
      </c>
      <c r="V34" s="19">
        <v>165.51260407492191</v>
      </c>
      <c r="W34" s="131">
        <v>175.57645123452332</v>
      </c>
      <c r="X34" s="131">
        <v>175.57645123452332</v>
      </c>
    </row>
    <row r="35" spans="1:24" s="163" customFormat="1" ht="15.6" customHeight="1" outlineLevel="1" x14ac:dyDescent="0.25">
      <c r="A35" s="162"/>
      <c r="B35" s="16">
        <v>1448</v>
      </c>
      <c r="C35" s="17" t="s">
        <v>1635</v>
      </c>
      <c r="D35" s="18" t="s">
        <v>1627</v>
      </c>
      <c r="E35" s="19">
        <v>1856.6371682040333</v>
      </c>
      <c r="F35" s="19">
        <v>1961.2837906870482</v>
      </c>
      <c r="G35" s="19">
        <v>1903.4204959860106</v>
      </c>
      <c r="H35" s="19">
        <v>1903.4204959860106</v>
      </c>
      <c r="I35" s="19">
        <v>1820.9000699948881</v>
      </c>
      <c r="J35" s="19">
        <v>1821.1544330219178</v>
      </c>
      <c r="K35" s="19">
        <v>1867.762955617311</v>
      </c>
      <c r="L35" s="19">
        <v>1873.5626075498199</v>
      </c>
      <c r="M35" s="19">
        <v>1861.8659360385629</v>
      </c>
      <c r="N35" s="19">
        <v>1811.0419253894524</v>
      </c>
      <c r="O35" s="19">
        <v>1811.0419253894524</v>
      </c>
      <c r="P35" s="19">
        <v>1852.6648467845393</v>
      </c>
      <c r="Q35" s="19">
        <v>1852.6648467845393</v>
      </c>
      <c r="R35" s="19">
        <v>1888.4261740089912</v>
      </c>
      <c r="S35" s="19">
        <v>1888.4261740089912</v>
      </c>
      <c r="T35" s="19">
        <v>1893.1528709924683</v>
      </c>
      <c r="U35" s="19">
        <v>1947.3948148629675</v>
      </c>
      <c r="V35" s="19">
        <v>1947.3948148629675</v>
      </c>
      <c r="W35" s="131">
        <v>1970.7518487963162</v>
      </c>
      <c r="X35" s="131">
        <v>1970.7518487963162</v>
      </c>
    </row>
    <row r="36" spans="1:24" s="163" customFormat="1" ht="15.6" customHeight="1" outlineLevel="1" x14ac:dyDescent="0.25">
      <c r="A36" s="162"/>
      <c r="B36" s="16">
        <v>1449</v>
      </c>
      <c r="C36" s="17" t="s">
        <v>1636</v>
      </c>
      <c r="D36" s="18" t="s">
        <v>1627</v>
      </c>
      <c r="E36" s="19">
        <v>814.47404254893718</v>
      </c>
      <c r="F36" s="19">
        <v>919.12066503195229</v>
      </c>
      <c r="G36" s="19">
        <v>861.25737033091423</v>
      </c>
      <c r="H36" s="19">
        <v>861.25737033091423</v>
      </c>
      <c r="I36" s="19">
        <v>778.73694433979165</v>
      </c>
      <c r="J36" s="19">
        <v>778.99130736682139</v>
      </c>
      <c r="K36" s="19">
        <v>825.5998299622147</v>
      </c>
      <c r="L36" s="19">
        <v>831.39948189472352</v>
      </c>
      <c r="M36" s="19">
        <v>819.70281038346684</v>
      </c>
      <c r="N36" s="19">
        <v>768.87879973435588</v>
      </c>
      <c r="O36" s="19">
        <v>768.87879973435588</v>
      </c>
      <c r="P36" s="19">
        <v>810.50172112944313</v>
      </c>
      <c r="Q36" s="19">
        <v>810.50172112944313</v>
      </c>
      <c r="R36" s="19">
        <v>846.26304835389487</v>
      </c>
      <c r="S36" s="19">
        <v>846.26304835389487</v>
      </c>
      <c r="T36" s="19">
        <v>850.9897453373718</v>
      </c>
      <c r="U36" s="19">
        <v>905.23168920787123</v>
      </c>
      <c r="V36" s="19">
        <v>905.23168920787123</v>
      </c>
      <c r="W36" s="131">
        <v>928.58872314122004</v>
      </c>
      <c r="X36" s="131">
        <v>928.58872314122004</v>
      </c>
    </row>
    <row r="37" spans="1:24" s="163" customFormat="1" ht="15.6" customHeight="1" outlineLevel="1" x14ac:dyDescent="0.25">
      <c r="A37" s="162"/>
      <c r="B37" s="16">
        <v>1466</v>
      </c>
      <c r="C37" s="17" t="s">
        <v>1637</v>
      </c>
      <c r="D37" s="18" t="s">
        <v>1638</v>
      </c>
      <c r="E37" s="19">
        <v>1579.7838789672473</v>
      </c>
      <c r="F37" s="19">
        <v>1619.915047958797</v>
      </c>
      <c r="G37" s="19">
        <v>1597.7249227263073</v>
      </c>
      <c r="H37" s="19">
        <v>1597.7249227263073</v>
      </c>
      <c r="I37" s="19">
        <v>1566.0789786707128</v>
      </c>
      <c r="J37" s="19">
        <v>1566.1765249209475</v>
      </c>
      <c r="K37" s="19">
        <v>1584.0505322452236</v>
      </c>
      <c r="L37" s="19">
        <v>1586.2746538295919</v>
      </c>
      <c r="M37" s="19">
        <v>1581.7890709228614</v>
      </c>
      <c r="N37" s="19">
        <v>1562.2984565887118</v>
      </c>
      <c r="O37" s="19">
        <v>1562.2984565887118</v>
      </c>
      <c r="P37" s="19">
        <v>1578.2605244777096</v>
      </c>
      <c r="Q37" s="19">
        <v>1578.2605244777096</v>
      </c>
      <c r="R37" s="19">
        <v>1591.9747164139046</v>
      </c>
      <c r="S37" s="19">
        <v>1591.9747164139046</v>
      </c>
      <c r="T37" s="19">
        <v>1593.787368087842</v>
      </c>
      <c r="U37" s="19">
        <v>1614.5887333325777</v>
      </c>
      <c r="V37" s="19">
        <v>1614.5887333325777</v>
      </c>
      <c r="W37" s="131">
        <v>1623.5459748916419</v>
      </c>
      <c r="X37" s="131">
        <v>1623.5459748916419</v>
      </c>
    </row>
    <row r="38" spans="1:24" s="163" customFormat="1" ht="15.6" customHeight="1" outlineLevel="1" x14ac:dyDescent="0.25">
      <c r="A38" s="162"/>
      <c r="B38" s="16">
        <v>1473</v>
      </c>
      <c r="C38" s="17" t="s">
        <v>1639</v>
      </c>
      <c r="D38" s="18" t="s">
        <v>1630</v>
      </c>
      <c r="E38" s="19">
        <v>1319.9981523453739</v>
      </c>
      <c r="F38" s="19">
        <v>1346.2845357640813</v>
      </c>
      <c r="G38" s="19">
        <v>1331.7497451106319</v>
      </c>
      <c r="H38" s="19">
        <v>1331.7497451106319</v>
      </c>
      <c r="I38" s="19">
        <v>1311.0212829203708</v>
      </c>
      <c r="J38" s="19">
        <v>1311.085176851177</v>
      </c>
      <c r="K38" s="19">
        <v>1322.7928599703421</v>
      </c>
      <c r="L38" s="19">
        <v>1324.2496855302659</v>
      </c>
      <c r="M38" s="19">
        <v>1321.3115764468364</v>
      </c>
      <c r="N38" s="19">
        <v>1308.5449968946314</v>
      </c>
      <c r="O38" s="19">
        <v>1308.5449968946314</v>
      </c>
      <c r="P38" s="19">
        <v>1319.0003374000123</v>
      </c>
      <c r="Q38" s="19">
        <v>1319.0003374000123</v>
      </c>
      <c r="R38" s="19">
        <v>1327.9832929572865</v>
      </c>
      <c r="S38" s="19">
        <v>1327.9832929572865</v>
      </c>
      <c r="T38" s="19">
        <v>1329.170600930192</v>
      </c>
      <c r="U38" s="19">
        <v>1342.7957376056484</v>
      </c>
      <c r="V38" s="19">
        <v>1342.7957376056484</v>
      </c>
      <c r="W38" s="131">
        <v>1348.66283522359</v>
      </c>
      <c r="X38" s="131">
        <v>1348.66283522359</v>
      </c>
    </row>
    <row r="39" spans="1:24" s="163" customFormat="1" ht="15.75" outlineLevel="1" x14ac:dyDescent="0.25">
      <c r="A39" s="162"/>
      <c r="B39" s="16">
        <v>1474</v>
      </c>
      <c r="C39" s="17" t="s">
        <v>1640</v>
      </c>
      <c r="D39" s="18" t="s">
        <v>1641</v>
      </c>
      <c r="E39" s="19">
        <v>319.62437929351773</v>
      </c>
      <c r="F39" s="19">
        <v>348.74832011566798</v>
      </c>
      <c r="G39" s="19">
        <v>332.64453070840653</v>
      </c>
      <c r="H39" s="19">
        <v>332.64453070840653</v>
      </c>
      <c r="I39" s="19">
        <v>309.67847651421448</v>
      </c>
      <c r="J39" s="19">
        <v>309.74926765463329</v>
      </c>
      <c r="K39" s="19">
        <v>322.72076947349427</v>
      </c>
      <c r="L39" s="19">
        <v>324.33485615554531</v>
      </c>
      <c r="M39" s="19">
        <v>321.07958464436717</v>
      </c>
      <c r="N39" s="19">
        <v>306.93488084631309</v>
      </c>
      <c r="O39" s="19">
        <v>306.93488084631309</v>
      </c>
      <c r="P39" s="19">
        <v>318.51885241455255</v>
      </c>
      <c r="Q39" s="19">
        <v>318.51885241455255</v>
      </c>
      <c r="R39" s="19">
        <v>328.47149831074972</v>
      </c>
      <c r="S39" s="19">
        <v>328.47149831074972</v>
      </c>
      <c r="T39" s="19">
        <v>329.78697357373176</v>
      </c>
      <c r="U39" s="19">
        <v>344.88291385235107</v>
      </c>
      <c r="V39" s="19">
        <v>344.88291385235107</v>
      </c>
      <c r="W39" s="131">
        <v>351.38335178254994</v>
      </c>
      <c r="X39" s="131">
        <v>351.38335178254994</v>
      </c>
    </row>
    <row r="40" spans="1:24" s="163" customFormat="1" ht="15.6" customHeight="1" outlineLevel="1" x14ac:dyDescent="0.25">
      <c r="A40" s="162"/>
      <c r="B40" s="16">
        <v>1475</v>
      </c>
      <c r="C40" s="17" t="s">
        <v>1642</v>
      </c>
      <c r="D40" s="18" t="s">
        <v>154</v>
      </c>
      <c r="E40" s="19">
        <v>337.72831249981539</v>
      </c>
      <c r="F40" s="19">
        <v>412.62735517091267</v>
      </c>
      <c r="G40" s="19">
        <v>371.21268476808388</v>
      </c>
      <c r="H40" s="19">
        <v>371.21268476808388</v>
      </c>
      <c r="I40" s="19">
        <v>312.15009143355576</v>
      </c>
      <c r="J40" s="19">
        <v>312.33214744992216</v>
      </c>
      <c r="K40" s="19">
        <v>345.69140587487277</v>
      </c>
      <c r="L40" s="19">
        <v>349.84240824134673</v>
      </c>
      <c r="M40" s="19">
        <v>341.47071426934474</v>
      </c>
      <c r="N40" s="19">
        <v>305.09429186792511</v>
      </c>
      <c r="O40" s="19">
        <v>305.09429186792511</v>
      </c>
      <c r="P40" s="19">
        <v>334.88519091172702</v>
      </c>
      <c r="Q40" s="19">
        <v>334.88519091172702</v>
      </c>
      <c r="R40" s="19">
        <v>360.48075348417433</v>
      </c>
      <c r="S40" s="19">
        <v>360.48075348417433</v>
      </c>
      <c r="T40" s="19">
        <v>363.86380656948774</v>
      </c>
      <c r="U40" s="19">
        <v>402.68655662221107</v>
      </c>
      <c r="V40" s="19">
        <v>402.68655662221107</v>
      </c>
      <c r="W40" s="131">
        <v>419.40395695233724</v>
      </c>
      <c r="X40" s="131">
        <v>419.40395695233724</v>
      </c>
    </row>
    <row r="41" spans="1:24" s="163" customFormat="1" ht="15.6" customHeight="1" outlineLevel="1" x14ac:dyDescent="0.25">
      <c r="A41" s="162"/>
      <c r="B41" s="16">
        <v>1478</v>
      </c>
      <c r="C41" s="17" t="s">
        <v>1643</v>
      </c>
      <c r="D41" s="18" t="s">
        <v>150</v>
      </c>
      <c r="E41" s="19">
        <v>6643.9285976416868</v>
      </c>
      <c r="F41" s="19">
        <v>6864.1141051846262</v>
      </c>
      <c r="G41" s="19">
        <v>6654.5723777200737</v>
      </c>
      <c r="H41" s="19">
        <v>6654.5723777200737</v>
      </c>
      <c r="I41" s="19">
        <v>6550.5091507501429</v>
      </c>
      <c r="J41" s="19">
        <v>6588.6483413540191</v>
      </c>
      <c r="K41" s="19">
        <v>6546.2741113913644</v>
      </c>
      <c r="L41" s="19">
        <v>6512.1460216621617</v>
      </c>
      <c r="M41" s="19">
        <v>6559.3047496380659</v>
      </c>
      <c r="N41" s="19">
        <v>6699.188020880536</v>
      </c>
      <c r="O41" s="19">
        <v>6699.188020880536</v>
      </c>
      <c r="P41" s="19">
        <v>6636.7901317272754</v>
      </c>
      <c r="Q41" s="19">
        <v>6636.7901317272754</v>
      </c>
      <c r="R41" s="19">
        <v>6653.4831679424624</v>
      </c>
      <c r="S41" s="19">
        <v>6653.4831679424624</v>
      </c>
      <c r="T41" s="19">
        <v>6721.7828617701107</v>
      </c>
      <c r="U41" s="19">
        <v>6874.7377431249406</v>
      </c>
      <c r="V41" s="19">
        <v>6874.7377431249406</v>
      </c>
      <c r="W41" s="131">
        <v>6787.5952065869169</v>
      </c>
      <c r="X41" s="131">
        <v>6787.5952065869169</v>
      </c>
    </row>
    <row r="42" spans="1:24" s="163" customFormat="1" ht="15.6" customHeight="1" outlineLevel="1" x14ac:dyDescent="0.25">
      <c r="A42" s="162"/>
      <c r="B42" s="16">
        <v>1496</v>
      </c>
      <c r="C42" s="136" t="s">
        <v>1644</v>
      </c>
      <c r="D42" s="18" t="s">
        <v>150</v>
      </c>
      <c r="E42" s="19">
        <v>3193.5592649138648</v>
      </c>
      <c r="F42" s="19">
        <v>3397.4892145678923</v>
      </c>
      <c r="G42" s="19">
        <v>3284.7282052279675</v>
      </c>
      <c r="H42" s="19">
        <v>3284.7282052279675</v>
      </c>
      <c r="I42" s="19">
        <v>3123.916648022383</v>
      </c>
      <c r="J42" s="19">
        <v>3124.4123375923396</v>
      </c>
      <c r="K42" s="19">
        <v>3215.2406265595241</v>
      </c>
      <c r="L42" s="19">
        <v>3226.5426896222802</v>
      </c>
      <c r="M42" s="19">
        <v>3203.7488184412259</v>
      </c>
      <c r="N42" s="19">
        <v>3104.7056034098832</v>
      </c>
      <c r="O42" s="19">
        <v>3104.7056034098832</v>
      </c>
      <c r="P42" s="19">
        <v>3185.8182094658632</v>
      </c>
      <c r="Q42" s="19">
        <v>3185.8182094658632</v>
      </c>
      <c r="R42" s="19">
        <v>3255.5080426148247</v>
      </c>
      <c r="S42" s="19">
        <v>3255.5080426148247</v>
      </c>
      <c r="T42" s="19">
        <v>3264.719186319217</v>
      </c>
      <c r="U42" s="19">
        <v>3370.4230936234676</v>
      </c>
      <c r="V42" s="19">
        <v>3370.4230936234676</v>
      </c>
      <c r="W42" s="131">
        <v>3415.9400787021627</v>
      </c>
      <c r="X42" s="131">
        <v>3415.9400787021627</v>
      </c>
    </row>
    <row r="43" spans="1:24" s="163" customFormat="1" ht="15.6" customHeight="1" outlineLevel="1" x14ac:dyDescent="0.25">
      <c r="A43" s="162"/>
      <c r="B43" s="16">
        <v>1480</v>
      </c>
      <c r="C43" s="136" t="s">
        <v>1645</v>
      </c>
      <c r="D43" s="18" t="s">
        <v>157</v>
      </c>
      <c r="E43" s="19">
        <v>1758.9728621940485</v>
      </c>
      <c r="F43" s="19">
        <v>1989.8751981555283</v>
      </c>
      <c r="G43" s="19">
        <v>1862.200079782112</v>
      </c>
      <c r="H43" s="19">
        <v>1862.200079782112</v>
      </c>
      <c r="I43" s="19">
        <v>1680.1191040776234</v>
      </c>
      <c r="J43" s="19">
        <v>1680.6803550356556</v>
      </c>
      <c r="K43" s="19">
        <v>1783.5218657087448</v>
      </c>
      <c r="L43" s="19">
        <v>1796.3187735038068</v>
      </c>
      <c r="M43" s="19">
        <v>1770.5101166084385</v>
      </c>
      <c r="N43" s="19">
        <v>1658.36714913029</v>
      </c>
      <c r="O43" s="19">
        <v>1658.36714913029</v>
      </c>
      <c r="P43" s="19">
        <v>1750.2079515530017</v>
      </c>
      <c r="Q43" s="19">
        <v>1750.2079515530017</v>
      </c>
      <c r="R43" s="19">
        <v>1829.1151708906254</v>
      </c>
      <c r="S43" s="19">
        <v>1829.1151708906254</v>
      </c>
      <c r="T43" s="19">
        <v>1839.5446080666231</v>
      </c>
      <c r="U43" s="19">
        <v>1959.229230939402</v>
      </c>
      <c r="V43" s="19">
        <v>1959.229230939402</v>
      </c>
      <c r="W43" s="131">
        <v>2010.7664288763651</v>
      </c>
      <c r="X43" s="131">
        <v>2010.7664288763651</v>
      </c>
    </row>
    <row r="44" spans="1:24" s="163" customFormat="1" ht="15.6" customHeight="1" outlineLevel="1" x14ac:dyDescent="0.25">
      <c r="A44" s="162"/>
      <c r="B44" s="16">
        <v>1481</v>
      </c>
      <c r="C44" s="136" t="s">
        <v>1646</v>
      </c>
      <c r="D44" s="18" t="s">
        <v>1633</v>
      </c>
      <c r="E44" s="19">
        <v>1927.209648047324</v>
      </c>
      <c r="F44" s="19">
        <v>1969.9912827453863</v>
      </c>
      <c r="G44" s="19">
        <v>1946.3356092263682</v>
      </c>
      <c r="H44" s="19">
        <v>1946.3356092263682</v>
      </c>
      <c r="I44" s="19">
        <v>1912.5996067055637</v>
      </c>
      <c r="J44" s="19">
        <v>1912.7035954043376</v>
      </c>
      <c r="K44" s="19">
        <v>1931.7580927228357</v>
      </c>
      <c r="L44" s="19">
        <v>1934.1291065641353</v>
      </c>
      <c r="M44" s="19">
        <v>1929.3472730380795</v>
      </c>
      <c r="N44" s="19">
        <v>1908.569399792972</v>
      </c>
      <c r="O44" s="19">
        <v>1908.569399792972</v>
      </c>
      <c r="P44" s="19">
        <v>1925.5856835099146</v>
      </c>
      <c r="Q44" s="19">
        <v>1925.5856835099146</v>
      </c>
      <c r="R44" s="19">
        <v>1940.20563015829</v>
      </c>
      <c r="S44" s="19">
        <v>1940.20563015829</v>
      </c>
      <c r="T44" s="19">
        <v>1942.1379985317496</v>
      </c>
      <c r="U44" s="19">
        <v>1964.3131913179016</v>
      </c>
      <c r="V44" s="19">
        <v>1964.3131913179016</v>
      </c>
      <c r="W44" s="131">
        <v>1973.8620144873157</v>
      </c>
      <c r="X44" s="131">
        <v>1973.8620144873157</v>
      </c>
    </row>
    <row r="45" spans="1:24" s="163" customFormat="1" ht="15.6" customHeight="1" outlineLevel="1" x14ac:dyDescent="0.25">
      <c r="A45" s="162"/>
      <c r="B45" s="16">
        <v>1482</v>
      </c>
      <c r="C45" s="136" t="s">
        <v>1647</v>
      </c>
      <c r="D45" s="18" t="s">
        <v>1648</v>
      </c>
      <c r="E45" s="19">
        <v>2284.2500933435585</v>
      </c>
      <c r="F45" s="19">
        <v>2327.000546092132</v>
      </c>
      <c r="G45" s="19">
        <v>2303.3621143176615</v>
      </c>
      <c r="H45" s="19">
        <v>2303.3621143176615</v>
      </c>
      <c r="I45" s="19">
        <v>2269.6507007199771</v>
      </c>
      <c r="J45" s="19">
        <v>2269.754613625239</v>
      </c>
      <c r="K45" s="19">
        <v>2288.7952228261579</v>
      </c>
      <c r="L45" s="19">
        <v>2291.1645085232585</v>
      </c>
      <c r="M45" s="19">
        <v>2286.3861602986062</v>
      </c>
      <c r="N45" s="19">
        <v>2265.6234312759807</v>
      </c>
      <c r="O45" s="19">
        <v>2265.6234312759807</v>
      </c>
      <c r="P45" s="19">
        <v>2282.6273124537711</v>
      </c>
      <c r="Q45" s="19">
        <v>2282.6273124537711</v>
      </c>
      <c r="R45" s="19">
        <v>2297.2366031643564</v>
      </c>
      <c r="S45" s="19">
        <v>2297.2366031643564</v>
      </c>
      <c r="T45" s="19">
        <v>2299.1675631060571</v>
      </c>
      <c r="U45" s="19">
        <v>2321.3265932152499</v>
      </c>
      <c r="V45" s="19">
        <v>2321.3265932152499</v>
      </c>
      <c r="W45" s="131">
        <v>2330.8684566010138</v>
      </c>
      <c r="X45" s="131">
        <v>2330.8684566010138</v>
      </c>
    </row>
    <row r="46" spans="1:24" s="163" customFormat="1" ht="15.6" customHeight="1" outlineLevel="1" x14ac:dyDescent="0.25">
      <c r="A46" s="162"/>
      <c r="B46" s="16">
        <v>1483</v>
      </c>
      <c r="C46" s="136" t="s">
        <v>1649</v>
      </c>
      <c r="D46" s="18" t="s">
        <v>158</v>
      </c>
      <c r="E46" s="19">
        <v>47.192887615560259</v>
      </c>
      <c r="F46" s="19">
        <v>55.705559825888962</v>
      </c>
      <c r="G46" s="19">
        <v>50.998563564451722</v>
      </c>
      <c r="H46" s="19">
        <v>50.998563564451722</v>
      </c>
      <c r="I46" s="19">
        <v>44.285787552658981</v>
      </c>
      <c r="J46" s="19">
        <v>44.306479181496627</v>
      </c>
      <c r="K46" s="19">
        <v>48.097935280585524</v>
      </c>
      <c r="L46" s="19">
        <v>48.569718646966606</v>
      </c>
      <c r="M46" s="19">
        <v>47.618231363720746</v>
      </c>
      <c r="N46" s="19">
        <v>43.483858626173898</v>
      </c>
      <c r="O46" s="19">
        <v>43.483858626173898</v>
      </c>
      <c r="P46" s="19">
        <v>46.869751814749222</v>
      </c>
      <c r="Q46" s="19">
        <v>46.869751814749222</v>
      </c>
      <c r="R46" s="19">
        <v>49.778822831517786</v>
      </c>
      <c r="S46" s="19">
        <v>49.778822831517786</v>
      </c>
      <c r="T46" s="19">
        <v>50.163324701747008</v>
      </c>
      <c r="U46" s="19">
        <v>54.575735511236374</v>
      </c>
      <c r="V46" s="19">
        <v>54.575735511236374</v>
      </c>
      <c r="W46" s="131">
        <v>56.475756448007587</v>
      </c>
      <c r="X46" s="131">
        <v>56.475756448007587</v>
      </c>
    </row>
    <row r="47" spans="1:24" s="163" customFormat="1" ht="15.6" customHeight="1" outlineLevel="1" x14ac:dyDescent="0.25">
      <c r="A47" s="162"/>
      <c r="B47" s="16">
        <v>1484</v>
      </c>
      <c r="C47" s="136" t="s">
        <v>1650</v>
      </c>
      <c r="D47" s="18" t="s">
        <v>1651</v>
      </c>
      <c r="E47" s="19">
        <v>116.50481046610952</v>
      </c>
      <c r="F47" s="19">
        <v>146.40830002546929</v>
      </c>
      <c r="G47" s="19">
        <v>129.87346700452312</v>
      </c>
      <c r="H47" s="19">
        <v>129.87346700452312</v>
      </c>
      <c r="I47" s="19">
        <v>106.29268973232806</v>
      </c>
      <c r="J47" s="19">
        <v>106.3653757105526</v>
      </c>
      <c r="K47" s="19">
        <v>119.68408046889054</v>
      </c>
      <c r="L47" s="19">
        <v>121.34137075592157</v>
      </c>
      <c r="M47" s="19">
        <v>117.99896670964762</v>
      </c>
      <c r="N47" s="19">
        <v>103.47565734954715</v>
      </c>
      <c r="O47" s="19">
        <v>103.47565734954715</v>
      </c>
      <c r="P47" s="19">
        <v>115.36969239659381</v>
      </c>
      <c r="Q47" s="19">
        <v>115.36969239659381</v>
      </c>
      <c r="R47" s="19">
        <v>125.58873673755005</v>
      </c>
      <c r="S47" s="19">
        <v>125.58873673755005</v>
      </c>
      <c r="T47" s="19">
        <v>126.93942279450908</v>
      </c>
      <c r="U47" s="19">
        <v>142.43942999707428</v>
      </c>
      <c r="V47" s="19">
        <v>142.43942999707428</v>
      </c>
      <c r="W47" s="131">
        <v>149.11386251855271</v>
      </c>
      <c r="X47" s="131">
        <v>149.11386251855271</v>
      </c>
    </row>
    <row r="48" spans="1:24" s="163" customFormat="1" ht="21.75" customHeight="1" outlineLevel="1" x14ac:dyDescent="0.25">
      <c r="A48" s="162"/>
      <c r="B48" s="16">
        <v>1486</v>
      </c>
      <c r="C48" s="17" t="s">
        <v>1652</v>
      </c>
      <c r="D48" s="18" t="s">
        <v>159</v>
      </c>
      <c r="E48" s="19">
        <v>17812.733879590938</v>
      </c>
      <c r="F48" s="19">
        <v>18330.184478792307</v>
      </c>
      <c r="G48" s="19">
        <v>17834.994476175263</v>
      </c>
      <c r="H48" s="19">
        <v>17834.994476175263</v>
      </c>
      <c r="I48" s="19">
        <v>17586.514742984706</v>
      </c>
      <c r="J48" s="19">
        <v>17679.603385621656</v>
      </c>
      <c r="K48" s="19">
        <v>17575.477248736115</v>
      </c>
      <c r="L48" s="19">
        <v>17493.747821032139</v>
      </c>
      <c r="M48" s="19">
        <v>17607.810177515905</v>
      </c>
      <c r="N48" s="19">
        <v>17966.244141528194</v>
      </c>
      <c r="O48" s="19">
        <v>17966.244141528194</v>
      </c>
      <c r="P48" s="19">
        <v>17791.104350502894</v>
      </c>
      <c r="Q48" s="19">
        <v>17791.104350502894</v>
      </c>
      <c r="R48" s="19">
        <v>17831.665904479221</v>
      </c>
      <c r="S48" s="19">
        <v>17831.665904479221</v>
      </c>
      <c r="T48" s="19">
        <v>17996.584876839348</v>
      </c>
      <c r="U48" s="19">
        <v>18361.589367136396</v>
      </c>
      <c r="V48" s="19">
        <v>18361.589367136396</v>
      </c>
      <c r="W48" s="131">
        <v>18150.788075635261</v>
      </c>
      <c r="X48" s="131">
        <v>18150.788075635261</v>
      </c>
    </row>
    <row r="49" spans="1:24" s="163" customFormat="1" ht="15.75" outlineLevel="1" x14ac:dyDescent="0.25">
      <c r="A49" s="162"/>
      <c r="B49" s="16">
        <v>1487</v>
      </c>
      <c r="C49" s="17" t="s">
        <v>1664</v>
      </c>
      <c r="D49" s="18" t="s">
        <v>1654</v>
      </c>
      <c r="E49" s="19">
        <v>2655.1247118703263</v>
      </c>
      <c r="F49" s="19">
        <v>2696.2794425491757</v>
      </c>
      <c r="G49" s="19">
        <v>2673.9869182191464</v>
      </c>
      <c r="H49" s="19">
        <v>2673.9869182191464</v>
      </c>
      <c r="I49" s="19">
        <v>2641.3911982542122</v>
      </c>
      <c r="J49" s="19">
        <v>2641.981418749278</v>
      </c>
      <c r="K49" s="19">
        <v>2660.0671290777345</v>
      </c>
      <c r="L49" s="19">
        <v>2662.3208098275277</v>
      </c>
      <c r="M49" s="19">
        <v>2658.0299931065292</v>
      </c>
      <c r="N49" s="19">
        <v>2637.5417298926227</v>
      </c>
      <c r="O49" s="19">
        <v>2637.5417298926227</v>
      </c>
      <c r="P49" s="19">
        <v>2653.9391382017702</v>
      </c>
      <c r="Q49" s="19">
        <v>2653.9391382017702</v>
      </c>
      <c r="R49" s="19">
        <v>2668.9880216759275</v>
      </c>
      <c r="S49" s="19">
        <v>2668.9880216759275</v>
      </c>
      <c r="T49" s="19">
        <v>2670.4521006876921</v>
      </c>
      <c r="U49" s="19">
        <v>2697.9862616383684</v>
      </c>
      <c r="V49" s="19">
        <v>2697.9862616383684</v>
      </c>
      <c r="W49" s="131">
        <v>2702.0888511277367</v>
      </c>
      <c r="X49" s="131">
        <v>2702.0888511277367</v>
      </c>
    </row>
    <row r="50" spans="1:24" s="163" customFormat="1" ht="15.75" outlineLevel="1" x14ac:dyDescent="0.25">
      <c r="A50" s="162"/>
      <c r="B50" s="16">
        <v>1488</v>
      </c>
      <c r="C50" s="17" t="s">
        <v>1653</v>
      </c>
      <c r="D50" s="18" t="s">
        <v>1666</v>
      </c>
      <c r="E50" s="19">
        <v>3277.4586618703265</v>
      </c>
      <c r="F50" s="19">
        <v>3318.6133925491758</v>
      </c>
      <c r="G50" s="19">
        <v>3296.3208682191466</v>
      </c>
      <c r="H50" s="19">
        <v>3296.3208682191466</v>
      </c>
      <c r="I50" s="19">
        <v>3263.7251482542119</v>
      </c>
      <c r="J50" s="19">
        <v>3264.3153687492782</v>
      </c>
      <c r="K50" s="19">
        <v>3282.4010790777347</v>
      </c>
      <c r="L50" s="19">
        <v>3284.6547598275279</v>
      </c>
      <c r="M50" s="19">
        <v>3280.3639431065294</v>
      </c>
      <c r="N50" s="19">
        <v>3259.8756798926229</v>
      </c>
      <c r="O50" s="19">
        <v>3259.8756798926229</v>
      </c>
      <c r="P50" s="19">
        <v>3276.2730882017704</v>
      </c>
      <c r="Q50" s="19">
        <v>3276.2730882017704</v>
      </c>
      <c r="R50" s="19">
        <v>3291.3219716759277</v>
      </c>
      <c r="S50" s="19">
        <v>3291.3219716759277</v>
      </c>
      <c r="T50" s="19">
        <v>3292.7860506876923</v>
      </c>
      <c r="U50" s="19">
        <v>3320.3202116383686</v>
      </c>
      <c r="V50" s="19">
        <v>3320.3202116383686</v>
      </c>
      <c r="W50" s="131">
        <v>3324.4228011277369</v>
      </c>
      <c r="X50" s="131">
        <v>3324.4228011277369</v>
      </c>
    </row>
    <row r="51" spans="1:24" s="163" customFormat="1" ht="15.75" outlineLevel="1" x14ac:dyDescent="0.25">
      <c r="A51" s="162"/>
      <c r="B51" s="16">
        <v>1492</v>
      </c>
      <c r="C51" s="17" t="s">
        <v>1655</v>
      </c>
      <c r="D51" s="18" t="s">
        <v>1625</v>
      </c>
      <c r="E51" s="19">
        <v>1417.7707738534127</v>
      </c>
      <c r="F51" s="19">
        <v>1810.6009735080681</v>
      </c>
      <c r="G51" s="19">
        <v>1593.3894757000601</v>
      </c>
      <c r="H51" s="19">
        <v>1593.3894757000601</v>
      </c>
      <c r="I51" s="19">
        <v>1283.6182222327886</v>
      </c>
      <c r="J51" s="19">
        <v>1284.5730688998092</v>
      </c>
      <c r="K51" s="19">
        <v>1459.5355741610617</v>
      </c>
      <c r="L51" s="19">
        <v>1481.3067347825602</v>
      </c>
      <c r="M51" s="19">
        <v>1437.3989076970968</v>
      </c>
      <c r="N51" s="19">
        <v>1246.6119928706673</v>
      </c>
      <c r="O51" s="19">
        <v>1246.6119928706673</v>
      </c>
      <c r="P51" s="19">
        <v>1402.8591811112242</v>
      </c>
      <c r="Q51" s="19">
        <v>1402.8591811112242</v>
      </c>
      <c r="R51" s="19">
        <v>1537.1026853941928</v>
      </c>
      <c r="S51" s="19">
        <v>1537.1026853941928</v>
      </c>
      <c r="T51" s="19">
        <v>1554.8461086950997</v>
      </c>
      <c r="U51" s="19">
        <v>1758.4635130099239</v>
      </c>
      <c r="V51" s="19">
        <v>1758.4635130099239</v>
      </c>
      <c r="W51" s="131">
        <v>1846.1428674474471</v>
      </c>
      <c r="X51" s="131">
        <v>1846.1428674474471</v>
      </c>
    </row>
    <row r="52" spans="1:24" s="163" customFormat="1" ht="32.25" customHeight="1" outlineLevel="1" x14ac:dyDescent="0.25">
      <c r="A52" s="162"/>
      <c r="B52" s="139">
        <v>1470</v>
      </c>
      <c r="C52" s="140" t="s">
        <v>1656</v>
      </c>
      <c r="D52" s="18" t="s">
        <v>1657</v>
      </c>
      <c r="E52" s="19">
        <v>1300.3131380546317</v>
      </c>
      <c r="F52" s="19">
        <v>1525.6962689566678</v>
      </c>
      <c r="G52" s="19">
        <v>1401.072939368139</v>
      </c>
      <c r="H52" s="19">
        <v>1401.072939368139</v>
      </c>
      <c r="I52" s="19">
        <v>1223.344203055912</v>
      </c>
      <c r="J52" s="19">
        <v>1223.89203856228</v>
      </c>
      <c r="K52" s="19">
        <v>1324.2753524238717</v>
      </c>
      <c r="L52" s="19">
        <v>1336.7663786956762</v>
      </c>
      <c r="M52" s="19">
        <v>1311.5746201487855</v>
      </c>
      <c r="N52" s="19">
        <v>1202.1121800499261</v>
      </c>
      <c r="O52" s="19">
        <v>1202.1121800499261</v>
      </c>
      <c r="P52" s="19">
        <v>1291.7577330426823</v>
      </c>
      <c r="Q52" s="19">
        <v>1291.7577330426823</v>
      </c>
      <c r="R52" s="19">
        <v>1368.7788513914118</v>
      </c>
      <c r="S52" s="19">
        <v>1368.7788513914118</v>
      </c>
      <c r="T52" s="19">
        <v>1378.958996146052</v>
      </c>
      <c r="U52" s="19">
        <v>1495.7828251972944</v>
      </c>
      <c r="V52" s="19">
        <v>1495.7828251972944</v>
      </c>
      <c r="W52" s="131">
        <v>1546.0881414279991</v>
      </c>
      <c r="X52" s="131">
        <v>1546.0881414279991</v>
      </c>
    </row>
    <row r="53" spans="1:24" s="163" customFormat="1" ht="36" customHeight="1" outlineLevel="1" x14ac:dyDescent="0.25">
      <c r="A53" s="162"/>
      <c r="B53" s="139">
        <v>1471</v>
      </c>
      <c r="C53" s="140" t="s">
        <v>1658</v>
      </c>
      <c r="D53" s="18" t="s">
        <v>1657</v>
      </c>
      <c r="E53" s="19">
        <v>572.24466212422124</v>
      </c>
      <c r="F53" s="19">
        <v>776.36170347517952</v>
      </c>
      <c r="G53" s="19">
        <v>663.49724366797034</v>
      </c>
      <c r="H53" s="19">
        <v>663.49724366797034</v>
      </c>
      <c r="I53" s="19">
        <v>502.53815292366511</v>
      </c>
      <c r="J53" s="19">
        <v>503.03429725469516</v>
      </c>
      <c r="K53" s="19">
        <v>593.94591492735435</v>
      </c>
      <c r="L53" s="19">
        <v>605.25834685530538</v>
      </c>
      <c r="M53" s="19">
        <v>582.44356386582751</v>
      </c>
      <c r="N53" s="19">
        <v>483.30948349959431</v>
      </c>
      <c r="O53" s="19">
        <v>483.30948349959431</v>
      </c>
      <c r="P53" s="19">
        <v>564.49650479048842</v>
      </c>
      <c r="Q53" s="19">
        <v>564.49650479048842</v>
      </c>
      <c r="R53" s="19">
        <v>634.25027356619194</v>
      </c>
      <c r="S53" s="19">
        <v>634.25027356619194</v>
      </c>
      <c r="T53" s="19">
        <v>643.46986786113837</v>
      </c>
      <c r="U53" s="19">
        <v>749.2707512271362</v>
      </c>
      <c r="V53" s="19">
        <v>749.2707512271362</v>
      </c>
      <c r="W53" s="131">
        <v>794.82949500773839</v>
      </c>
      <c r="X53" s="131">
        <v>794.82949500773839</v>
      </c>
    </row>
    <row r="54" spans="1:24" s="163" customFormat="1" ht="45" customHeight="1" outlineLevel="1" x14ac:dyDescent="0.25">
      <c r="A54" s="162"/>
      <c r="B54" s="141">
        <v>7040</v>
      </c>
      <c r="C54" s="142" t="s">
        <v>1660</v>
      </c>
      <c r="D54" s="139" t="s">
        <v>1661</v>
      </c>
      <c r="E54" s="19">
        <v>3091.3343940489353</v>
      </c>
      <c r="F54" s="19">
        <v>3393.9552138336967</v>
      </c>
      <c r="G54" s="19">
        <v>3226.6240830012857</v>
      </c>
      <c r="H54" s="19">
        <v>3226.6240830012857</v>
      </c>
      <c r="I54" s="19">
        <v>2987.988584120521</v>
      </c>
      <c r="J54" s="19">
        <v>2988.7241601566725</v>
      </c>
      <c r="K54" s="19">
        <v>3123.5083412616459</v>
      </c>
      <c r="L54" s="19">
        <v>3140.2799807148645</v>
      </c>
      <c r="M54" s="19">
        <v>3106.4551305906839</v>
      </c>
      <c r="N54" s="19">
        <v>2959.4804514042662</v>
      </c>
      <c r="O54" s="19">
        <v>2959.4804514042662</v>
      </c>
      <c r="P54" s="19">
        <v>3079.8470938772457</v>
      </c>
      <c r="Q54" s="19">
        <v>3079.8470938772457</v>
      </c>
      <c r="R54" s="19">
        <v>3183.2629701326996</v>
      </c>
      <c r="S54" s="19">
        <v>3183.2629701326996</v>
      </c>
      <c r="T54" s="19">
        <v>3196.9318003545845</v>
      </c>
      <c r="U54" s="19">
        <v>3353.7905802303876</v>
      </c>
      <c r="V54" s="19">
        <v>3353.7905802303876</v>
      </c>
      <c r="W54" s="131">
        <v>3421.335280565057</v>
      </c>
      <c r="X54" s="131">
        <v>3421.335280565057</v>
      </c>
    </row>
    <row r="55" spans="1:24" s="163" customFormat="1" ht="45" customHeight="1" outlineLevel="1" x14ac:dyDescent="0.25">
      <c r="A55" s="162"/>
      <c r="B55" s="141">
        <v>7041</v>
      </c>
      <c r="C55" s="142" t="s">
        <v>1662</v>
      </c>
      <c r="D55" s="139" t="s">
        <v>1661</v>
      </c>
      <c r="E55" s="19">
        <v>3942.3779509936653</v>
      </c>
      <c r="F55" s="19">
        <v>4302.6853773319372</v>
      </c>
      <c r="G55" s="19">
        <v>4103.4570190868553</v>
      </c>
      <c r="H55" s="19">
        <v>4103.4570190868553</v>
      </c>
      <c r="I55" s="19">
        <v>3819.3320124338688</v>
      </c>
      <c r="J55" s="19">
        <v>3820.2078064676384</v>
      </c>
      <c r="K55" s="19">
        <v>3980.6850050939101</v>
      </c>
      <c r="L55" s="19">
        <v>4000.6537113156446</v>
      </c>
      <c r="M55" s="19">
        <v>3960.3810535943771</v>
      </c>
      <c r="N55" s="19">
        <v>3785.3895628165246</v>
      </c>
      <c r="O55" s="19">
        <v>3785.3895628165246</v>
      </c>
      <c r="P55" s="19">
        <v>3928.7009027212416</v>
      </c>
      <c r="Q55" s="19">
        <v>3928.7009027212416</v>
      </c>
      <c r="R55" s="19">
        <v>4051.8302638888636</v>
      </c>
      <c r="S55" s="19">
        <v>4051.8302638888636</v>
      </c>
      <c r="T55" s="19">
        <v>4068.1046928650494</v>
      </c>
      <c r="U55" s="19">
        <v>4254.8644251128499</v>
      </c>
      <c r="V55" s="19">
        <v>4254.8644251128499</v>
      </c>
      <c r="W55" s="131">
        <v>4335.2847252021957</v>
      </c>
      <c r="X55" s="131">
        <v>4335.2847252021957</v>
      </c>
    </row>
    <row r="56" spans="1:24" s="163" customFormat="1" ht="30.75" customHeight="1" outlineLevel="1" x14ac:dyDescent="0.25">
      <c r="A56" s="162"/>
      <c r="B56" s="16">
        <v>5906</v>
      </c>
      <c r="C56" s="17" t="s">
        <v>61</v>
      </c>
      <c r="D56" s="18" t="s">
        <v>39</v>
      </c>
      <c r="E56" s="19">
        <v>2227.1734275800159</v>
      </c>
      <c r="F56" s="19">
        <v>3021.5959546955623</v>
      </c>
      <c r="G56" s="19">
        <v>2582.3280288617298</v>
      </c>
      <c r="H56" s="19">
        <v>2582.3280288617298</v>
      </c>
      <c r="I56" s="19">
        <v>1955.8760345304333</v>
      </c>
      <c r="J56" s="19">
        <v>1957.8070258414098</v>
      </c>
      <c r="K56" s="19">
        <v>2311.6345974036362</v>
      </c>
      <c r="L56" s="19">
        <v>2355.662527166608</v>
      </c>
      <c r="M56" s="19">
        <v>2266.8675033012055</v>
      </c>
      <c r="N56" s="19">
        <v>1881.0381471309445</v>
      </c>
      <c r="O56" s="19">
        <v>1881.0381471309445</v>
      </c>
      <c r="P56" s="19">
        <v>2197.0176371138514</v>
      </c>
      <c r="Q56" s="19">
        <v>2197.0176371138514</v>
      </c>
      <c r="R56" s="19">
        <v>2468.49896419888</v>
      </c>
      <c r="S56" s="19">
        <v>2468.49896419888</v>
      </c>
      <c r="T56" s="19">
        <v>2504.3815801249962</v>
      </c>
      <c r="U56" s="19">
        <v>2916.1581009797965</v>
      </c>
      <c r="V56" s="19">
        <v>2916.1581009797965</v>
      </c>
      <c r="W56" s="131">
        <v>3093.4725090608231</v>
      </c>
      <c r="X56" s="131">
        <v>3093.4725090608231</v>
      </c>
    </row>
    <row r="57" spans="1:24" s="163" customFormat="1" ht="20.45" customHeight="1" x14ac:dyDescent="0.25">
      <c r="A57" s="162"/>
      <c r="B57" s="101"/>
      <c r="C57" s="102" t="s">
        <v>62</v>
      </c>
      <c r="D57" s="22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132"/>
      <c r="X57" s="132"/>
    </row>
    <row r="58" spans="1:24" s="163" customFormat="1" ht="15.6" customHeight="1" outlineLevel="1" x14ac:dyDescent="0.25">
      <c r="A58" s="162"/>
      <c r="B58" s="16">
        <v>22001</v>
      </c>
      <c r="C58" s="17" t="s">
        <v>1508</v>
      </c>
      <c r="D58" s="18" t="s">
        <v>63</v>
      </c>
      <c r="E58" s="19">
        <v>3824.2598709664262</v>
      </c>
      <c r="F58" s="19">
        <v>4891.9934637276747</v>
      </c>
      <c r="G58" s="19">
        <v>4313.627946519895</v>
      </c>
      <c r="H58" s="19">
        <v>4313.627946519895</v>
      </c>
      <c r="I58" s="19">
        <v>3467.9525013714783</v>
      </c>
      <c r="J58" s="19">
        <v>3483.2654007471401</v>
      </c>
      <c r="K58" s="19">
        <v>3952.4877756263195</v>
      </c>
      <c r="L58" s="19">
        <v>4010.9581046558378</v>
      </c>
      <c r="M58" s="19">
        <v>3899.6355646265329</v>
      </c>
      <c r="N58" s="19">
        <v>3368.0804668291039</v>
      </c>
      <c r="O58" s="19">
        <v>3368.0804668291039</v>
      </c>
      <c r="P58" s="19">
        <v>3793.5009081028552</v>
      </c>
      <c r="Q58" s="19">
        <v>3793.5009081028552</v>
      </c>
      <c r="R58" s="19">
        <v>4183.9347210293845</v>
      </c>
      <c r="S58" s="19">
        <v>4183.9347210293845</v>
      </c>
      <c r="T58" s="19">
        <v>4221.9193297859556</v>
      </c>
      <c r="U58" s="19">
        <v>4936.2758110602153</v>
      </c>
      <c r="V58" s="19">
        <v>4936.2758110602153</v>
      </c>
      <c r="W58" s="131">
        <v>5042.7149139981093</v>
      </c>
      <c r="X58" s="131">
        <v>5042.7149139981093</v>
      </c>
    </row>
    <row r="59" spans="1:24" s="163" customFormat="1" ht="15.75" outlineLevel="1" x14ac:dyDescent="0.25">
      <c r="A59" s="162"/>
      <c r="B59" s="16">
        <v>22002</v>
      </c>
      <c r="C59" s="17" t="s">
        <v>1509</v>
      </c>
      <c r="D59" s="18" t="s">
        <v>63</v>
      </c>
      <c r="E59" s="19">
        <v>5010.6659863516434</v>
      </c>
      <c r="F59" s="19">
        <v>6395.128782070934</v>
      </c>
      <c r="G59" s="19">
        <v>5645.1986999515038</v>
      </c>
      <c r="H59" s="19">
        <v>5645.1986999515038</v>
      </c>
      <c r="I59" s="19">
        <v>4548.6646965269902</v>
      </c>
      <c r="J59" s="19">
        <v>4568.5199671899381</v>
      </c>
      <c r="K59" s="19">
        <v>5176.9310215422693</v>
      </c>
      <c r="L59" s="19">
        <v>5252.7458088109652</v>
      </c>
      <c r="M59" s="19">
        <v>5108.4008935245847</v>
      </c>
      <c r="N59" s="19">
        <v>4419.1669293928371</v>
      </c>
      <c r="O59" s="19">
        <v>4419.1669293928371</v>
      </c>
      <c r="P59" s="19">
        <v>4970.782779521559</v>
      </c>
      <c r="Q59" s="19">
        <v>4970.782779521559</v>
      </c>
      <c r="R59" s="19">
        <v>5477.0336756741481</v>
      </c>
      <c r="S59" s="19">
        <v>5477.0336756741481</v>
      </c>
      <c r="T59" s="19">
        <v>5526.2859217306095</v>
      </c>
      <c r="U59" s="19">
        <v>6452.5469084693686</v>
      </c>
      <c r="V59" s="19">
        <v>6452.5469084693686</v>
      </c>
      <c r="W59" s="131">
        <v>6590.5597789328367</v>
      </c>
      <c r="X59" s="131">
        <v>6590.5597789328367</v>
      </c>
    </row>
    <row r="60" spans="1:24" s="163" customFormat="1" ht="15.75" outlineLevel="1" x14ac:dyDescent="0.25">
      <c r="A60" s="162"/>
      <c r="B60" s="16">
        <v>22003</v>
      </c>
      <c r="C60" s="17" t="s">
        <v>1510</v>
      </c>
      <c r="D60" s="18" t="s">
        <v>63</v>
      </c>
      <c r="E60" s="19">
        <v>5162.5635561526933</v>
      </c>
      <c r="F60" s="19">
        <v>6539.7364539315167</v>
      </c>
      <c r="G60" s="19">
        <v>5793.7551335831085</v>
      </c>
      <c r="H60" s="19">
        <v>5793.7551335831085</v>
      </c>
      <c r="I60" s="19">
        <v>4702.9949371528528</v>
      </c>
      <c r="J60" s="19">
        <v>4722.7456597577666</v>
      </c>
      <c r="K60" s="19">
        <v>5327.9531217089207</v>
      </c>
      <c r="L60" s="19">
        <v>5403.3687057174948</v>
      </c>
      <c r="M60" s="19">
        <v>5259.7838395302424</v>
      </c>
      <c r="N60" s="19">
        <v>4574.1790413617546</v>
      </c>
      <c r="O60" s="19">
        <v>4574.1790413617546</v>
      </c>
      <c r="P60" s="19">
        <v>5122.8903546100246</v>
      </c>
      <c r="Q60" s="19">
        <v>5122.8903546100246</v>
      </c>
      <c r="R60" s="19">
        <v>5626.4755833451618</v>
      </c>
      <c r="S60" s="19">
        <v>5626.4755833451618</v>
      </c>
      <c r="T60" s="19">
        <v>5675.4684913766496</v>
      </c>
      <c r="U60" s="19">
        <v>6596.8522448084259</v>
      </c>
      <c r="V60" s="19">
        <v>6596.8522448084259</v>
      </c>
      <c r="W60" s="131">
        <v>6734.1384075963515</v>
      </c>
      <c r="X60" s="131">
        <v>6734.1384075963515</v>
      </c>
    </row>
    <row r="61" spans="1:24" s="163" customFormat="1" ht="15.6" customHeight="1" outlineLevel="1" x14ac:dyDescent="0.25">
      <c r="A61" s="162"/>
      <c r="B61" s="16">
        <v>22004</v>
      </c>
      <c r="C61" s="17" t="s">
        <v>1511</v>
      </c>
      <c r="D61" s="18" t="s">
        <v>63</v>
      </c>
      <c r="E61" s="19">
        <v>3402.3971028076971</v>
      </c>
      <c r="F61" s="19">
        <v>4603.5391320864665</v>
      </c>
      <c r="G61" s="19">
        <v>3952.9094846598373</v>
      </c>
      <c r="H61" s="19">
        <v>3952.9094846598373</v>
      </c>
      <c r="I61" s="19">
        <v>3001.5707544903453</v>
      </c>
      <c r="J61" s="19">
        <v>3018.7969307153148</v>
      </c>
      <c r="K61" s="19">
        <v>3546.6464985910034</v>
      </c>
      <c r="L61" s="19">
        <v>3612.4224282229347</v>
      </c>
      <c r="M61" s="19">
        <v>3487.1906451809946</v>
      </c>
      <c r="N61" s="19">
        <v>2889.2201653062039</v>
      </c>
      <c r="O61" s="19">
        <v>2889.2201653062039</v>
      </c>
      <c r="P61" s="19">
        <v>3367.7949479977933</v>
      </c>
      <c r="Q61" s="19">
        <v>3367.7949479977933</v>
      </c>
      <c r="R61" s="19">
        <v>3807.0116828996447</v>
      </c>
      <c r="S61" s="19">
        <v>3807.0116828996447</v>
      </c>
      <c r="T61" s="19">
        <v>3849.7422950603409</v>
      </c>
      <c r="U61" s="19">
        <v>4653.3543564990305</v>
      </c>
      <c r="V61" s="19">
        <v>4653.3543564990305</v>
      </c>
      <c r="W61" s="131">
        <v>4773.0925392856252</v>
      </c>
      <c r="X61" s="131">
        <v>4773.0925392856252</v>
      </c>
    </row>
    <row r="62" spans="1:24" s="163" customFormat="1" ht="15.75" outlineLevel="1" x14ac:dyDescent="0.25">
      <c r="A62" s="162"/>
      <c r="B62" s="16">
        <v>22005</v>
      </c>
      <c r="C62" s="17" t="s">
        <v>1512</v>
      </c>
      <c r="D62" s="18" t="s">
        <v>63</v>
      </c>
      <c r="E62" s="19">
        <v>4074.823037592485</v>
      </c>
      <c r="F62" s="19">
        <v>5410.1619568329379</v>
      </c>
      <c r="G62" s="19">
        <v>4686.8410929862612</v>
      </c>
      <c r="H62" s="19">
        <v>4686.8410929862612</v>
      </c>
      <c r="I62" s="19">
        <v>3629.214600190146</v>
      </c>
      <c r="J62" s="19">
        <v>3648.3653608680538</v>
      </c>
      <c r="K62" s="19">
        <v>4235.1886126627624</v>
      </c>
      <c r="L62" s="19">
        <v>4308.3133195215169</v>
      </c>
      <c r="M62" s="19">
        <v>4169.0900888414681</v>
      </c>
      <c r="N62" s="19">
        <v>3504.3117072098166</v>
      </c>
      <c r="O62" s="19">
        <v>3504.3117072098166</v>
      </c>
      <c r="P62" s="19">
        <v>4036.3549772957422</v>
      </c>
      <c r="Q62" s="19">
        <v>4036.3549772957422</v>
      </c>
      <c r="R62" s="19">
        <v>4524.6429447464579</v>
      </c>
      <c r="S62" s="19">
        <v>4524.6429447464579</v>
      </c>
      <c r="T62" s="19">
        <v>4572.1476095323633</v>
      </c>
      <c r="U62" s="19">
        <v>5465.5427580265614</v>
      </c>
      <c r="V62" s="19">
        <v>5465.5427580265614</v>
      </c>
      <c r="W62" s="131">
        <v>5598.6586191791948</v>
      </c>
      <c r="X62" s="131">
        <v>5598.6586191791948</v>
      </c>
    </row>
    <row r="63" spans="1:24" s="163" customFormat="1" ht="15.75" outlineLevel="1" x14ac:dyDescent="0.25">
      <c r="A63" s="162"/>
      <c r="B63" s="16">
        <v>22006</v>
      </c>
      <c r="C63" s="17" t="s">
        <v>1513</v>
      </c>
      <c r="D63" s="18" t="s">
        <v>63</v>
      </c>
      <c r="E63" s="19">
        <v>4642.0837106529552</v>
      </c>
      <c r="F63" s="19">
        <v>6117.6426765634869</v>
      </c>
      <c r="G63" s="19">
        <v>5318.3679976780677</v>
      </c>
      <c r="H63" s="19">
        <v>5318.3679976780677</v>
      </c>
      <c r="I63" s="19">
        <v>4149.6832304299969</v>
      </c>
      <c r="J63" s="19">
        <v>4170.8449566518075</v>
      </c>
      <c r="K63" s="19">
        <v>4819.2888072084725</v>
      </c>
      <c r="L63" s="19">
        <v>4900.0921263361643</v>
      </c>
      <c r="M63" s="19">
        <v>4746.2494701138585</v>
      </c>
      <c r="N63" s="19">
        <v>4011.6646488176834</v>
      </c>
      <c r="O63" s="19">
        <v>4011.6646488176834</v>
      </c>
      <c r="P63" s="19">
        <v>4599.5762314997719</v>
      </c>
      <c r="Q63" s="19">
        <v>4599.5762314997719</v>
      </c>
      <c r="R63" s="19">
        <v>5139.13789478744</v>
      </c>
      <c r="S63" s="19">
        <v>5139.13789478744</v>
      </c>
      <c r="T63" s="19">
        <v>5191.630885920571</v>
      </c>
      <c r="U63" s="19">
        <v>6178.8388542252906</v>
      </c>
      <c r="V63" s="19">
        <v>6178.8388542252906</v>
      </c>
      <c r="W63" s="131">
        <v>6325.932823852414</v>
      </c>
      <c r="X63" s="131">
        <v>6325.932823852414</v>
      </c>
    </row>
    <row r="64" spans="1:24" s="163" customFormat="1" ht="15.75" outlineLevel="1" x14ac:dyDescent="0.25">
      <c r="A64" s="162"/>
      <c r="B64" s="16">
        <v>22007</v>
      </c>
      <c r="C64" s="17" t="s">
        <v>1514</v>
      </c>
      <c r="D64" s="18" t="s">
        <v>63</v>
      </c>
      <c r="E64" s="19">
        <v>3376.8019172283502</v>
      </c>
      <c r="F64" s="19">
        <v>4518.6551002546785</v>
      </c>
      <c r="G64" s="19">
        <v>3900.1407898933253</v>
      </c>
      <c r="H64" s="19">
        <v>3900.1407898933253</v>
      </c>
      <c r="I64" s="19">
        <v>2995.7605162028558</v>
      </c>
      <c r="J64" s="19">
        <v>3012.1364015472932</v>
      </c>
      <c r="K64" s="19">
        <v>3513.9311057088285</v>
      </c>
      <c r="L64" s="19">
        <v>3576.4603094049426</v>
      </c>
      <c r="M64" s="19">
        <v>3457.4100167693887</v>
      </c>
      <c r="N64" s="19">
        <v>2888.9555965949507</v>
      </c>
      <c r="O64" s="19">
        <v>2888.9555965949507</v>
      </c>
      <c r="P64" s="19">
        <v>3343.907738483324</v>
      </c>
      <c r="Q64" s="19">
        <v>3343.907738483324</v>
      </c>
      <c r="R64" s="19">
        <v>3761.4445614077968</v>
      </c>
      <c r="S64" s="19">
        <v>3761.4445614077968</v>
      </c>
      <c r="T64" s="19">
        <v>3802.0659736296739</v>
      </c>
      <c r="U64" s="19">
        <v>4566.0114254619566</v>
      </c>
      <c r="V64" s="19">
        <v>4566.0114254619566</v>
      </c>
      <c r="W64" s="131">
        <v>4679.8392841263958</v>
      </c>
      <c r="X64" s="131">
        <v>4679.8392841263958</v>
      </c>
    </row>
    <row r="65" spans="1:24" s="163" customFormat="1" ht="30" outlineLevel="1" x14ac:dyDescent="0.25">
      <c r="A65" s="162"/>
      <c r="B65" s="16">
        <v>22008</v>
      </c>
      <c r="C65" s="17" t="s">
        <v>1515</v>
      </c>
      <c r="D65" s="18" t="s">
        <v>63</v>
      </c>
      <c r="E65" s="19">
        <v>4252.741381768752</v>
      </c>
      <c r="F65" s="19">
        <v>5601.066216925512</v>
      </c>
      <c r="G65" s="19">
        <v>4870.7111958449786</v>
      </c>
      <c r="H65" s="19">
        <v>4870.7111958449786</v>
      </c>
      <c r="I65" s="19">
        <v>3802.7994874317519</v>
      </c>
      <c r="J65" s="19">
        <v>3822.1364855991205</v>
      </c>
      <c r="K65" s="19">
        <v>4414.6664814239302</v>
      </c>
      <c r="L65" s="19">
        <v>4488.5023120887763</v>
      </c>
      <c r="M65" s="19">
        <v>4347.9251620844607</v>
      </c>
      <c r="N65" s="19">
        <v>3676.6819376758485</v>
      </c>
      <c r="O65" s="19">
        <v>3676.6819376758485</v>
      </c>
      <c r="P65" s="19">
        <v>4213.8992269337014</v>
      </c>
      <c r="Q65" s="19">
        <v>4213.8992269337014</v>
      </c>
      <c r="R65" s="19">
        <v>4706.9357015962541</v>
      </c>
      <c r="S65" s="19">
        <v>4706.9357015962541</v>
      </c>
      <c r="T65" s="19">
        <v>4754.9023401729692</v>
      </c>
      <c r="U65" s="19">
        <v>5656.9855858320316</v>
      </c>
      <c r="V65" s="19">
        <v>5656.9855858320316</v>
      </c>
      <c r="W65" s="131">
        <v>5791.3959733068968</v>
      </c>
      <c r="X65" s="131">
        <v>5791.3959733068968</v>
      </c>
    </row>
    <row r="66" spans="1:24" s="163" customFormat="1" ht="30" outlineLevel="1" x14ac:dyDescent="0.25">
      <c r="A66" s="162"/>
      <c r="B66" s="16">
        <v>22009</v>
      </c>
      <c r="C66" s="17" t="s">
        <v>1516</v>
      </c>
      <c r="D66" s="18" t="s">
        <v>63</v>
      </c>
      <c r="E66" s="19">
        <v>4820.0020548292214</v>
      </c>
      <c r="F66" s="19">
        <v>6308.5469366560592</v>
      </c>
      <c r="G66" s="19">
        <v>5502.2381005367852</v>
      </c>
      <c r="H66" s="19">
        <v>5502.2381005367852</v>
      </c>
      <c r="I66" s="19">
        <v>4323.2681176716042</v>
      </c>
      <c r="J66" s="19">
        <v>4344.6160813828747</v>
      </c>
      <c r="K66" s="19">
        <v>4998.7666759696413</v>
      </c>
      <c r="L66" s="19">
        <v>5080.2811189034246</v>
      </c>
      <c r="M66" s="19">
        <v>4925.0845433568511</v>
      </c>
      <c r="N66" s="19">
        <v>4184.0348792837149</v>
      </c>
      <c r="O66" s="19">
        <v>4184.0348792837149</v>
      </c>
      <c r="P66" s="19">
        <v>4777.120481137732</v>
      </c>
      <c r="Q66" s="19">
        <v>4777.120481137732</v>
      </c>
      <c r="R66" s="19">
        <v>5321.4306516372353</v>
      </c>
      <c r="S66" s="19">
        <v>5321.4306516372353</v>
      </c>
      <c r="T66" s="19">
        <v>5374.3856165611787</v>
      </c>
      <c r="U66" s="19">
        <v>6370.2816820307598</v>
      </c>
      <c r="V66" s="19">
        <v>6370.2816820307598</v>
      </c>
      <c r="W66" s="131">
        <v>6518.6701779801142</v>
      </c>
      <c r="X66" s="131">
        <v>6518.6701779801142</v>
      </c>
    </row>
    <row r="67" spans="1:24" s="163" customFormat="1" ht="15.6" customHeight="1" outlineLevel="1" x14ac:dyDescent="0.25">
      <c r="A67" s="162"/>
      <c r="B67" s="16">
        <v>22101</v>
      </c>
      <c r="C67" s="17" t="s">
        <v>1517</v>
      </c>
      <c r="D67" s="18" t="s">
        <v>63</v>
      </c>
      <c r="E67" s="19">
        <v>13531.912750218085</v>
      </c>
      <c r="F67" s="19">
        <v>15460.45720387465</v>
      </c>
      <c r="G67" s="19">
        <v>14415.811219184081</v>
      </c>
      <c r="H67" s="19">
        <v>14415.811219184081</v>
      </c>
      <c r="I67" s="19">
        <v>12888.349031620213</v>
      </c>
      <c r="J67" s="19">
        <v>12916.007248389402</v>
      </c>
      <c r="K67" s="19">
        <v>13763.518476601876</v>
      </c>
      <c r="L67" s="19">
        <v>13869.127806043069</v>
      </c>
      <c r="M67" s="19">
        <v>13668.056613194982</v>
      </c>
      <c r="N67" s="19">
        <v>12707.959785091036</v>
      </c>
      <c r="O67" s="19">
        <v>12707.959785091036</v>
      </c>
      <c r="P67" s="19">
        <v>13476.355795156516</v>
      </c>
      <c r="Q67" s="19">
        <v>13476.355795156516</v>
      </c>
      <c r="R67" s="19">
        <v>14181.558824773856</v>
      </c>
      <c r="S67" s="19">
        <v>14181.558824773856</v>
      </c>
      <c r="T67" s="19">
        <v>14250.166768776402</v>
      </c>
      <c r="U67" s="19">
        <v>15540.440147112589</v>
      </c>
      <c r="V67" s="19">
        <v>15540.440147112589</v>
      </c>
      <c r="W67" s="131">
        <v>15732.690857415901</v>
      </c>
      <c r="X67" s="131">
        <v>15732.690857415901</v>
      </c>
    </row>
    <row r="68" spans="1:24" s="163" customFormat="1" ht="15.75" outlineLevel="1" x14ac:dyDescent="0.25">
      <c r="A68" s="162"/>
      <c r="B68" s="16">
        <v>22102</v>
      </c>
      <c r="C68" s="17" t="s">
        <v>1518</v>
      </c>
      <c r="D68" s="18" t="s">
        <v>63</v>
      </c>
      <c r="E68" s="19">
        <v>14959.838681492402</v>
      </c>
      <c r="F68" s="19">
        <v>17290.853868390321</v>
      </c>
      <c r="G68" s="19">
        <v>16028.199201224792</v>
      </c>
      <c r="H68" s="19">
        <v>16028.199201224792</v>
      </c>
      <c r="I68" s="19">
        <v>14181.968719022098</v>
      </c>
      <c r="J68" s="19">
        <v>14215.398969078948</v>
      </c>
      <c r="K68" s="19">
        <v>15239.778542121236</v>
      </c>
      <c r="L68" s="19">
        <v>15367.427635373284</v>
      </c>
      <c r="M68" s="19">
        <v>15124.394604276744</v>
      </c>
      <c r="N68" s="19">
        <v>13963.933779555016</v>
      </c>
      <c r="O68" s="19">
        <v>13963.933779555016</v>
      </c>
      <c r="P68" s="19">
        <v>14892.687465070718</v>
      </c>
      <c r="Q68" s="19">
        <v>14892.687465070718</v>
      </c>
      <c r="R68" s="19">
        <v>15745.060335588527</v>
      </c>
      <c r="S68" s="19">
        <v>15745.060335588527</v>
      </c>
      <c r="T68" s="19">
        <v>15827.986170722143</v>
      </c>
      <c r="U68" s="19">
        <v>17387.528567812951</v>
      </c>
      <c r="V68" s="19">
        <v>17387.528567812951</v>
      </c>
      <c r="W68" s="131">
        <v>17619.900357096441</v>
      </c>
      <c r="X68" s="131">
        <v>17619.900357096441</v>
      </c>
    </row>
    <row r="69" spans="1:24" s="163" customFormat="1" ht="15.75" outlineLevel="1" x14ac:dyDescent="0.25">
      <c r="A69" s="162"/>
      <c r="B69" s="16">
        <v>22103</v>
      </c>
      <c r="C69" s="17" t="s">
        <v>1519</v>
      </c>
      <c r="D69" s="18" t="s">
        <v>63</v>
      </c>
      <c r="E69" s="19">
        <v>15527.099354552875</v>
      </c>
      <c r="F69" s="19">
        <v>17998.33458812087</v>
      </c>
      <c r="G69" s="19">
        <v>16659.726105916605</v>
      </c>
      <c r="H69" s="19">
        <v>16659.726105916605</v>
      </c>
      <c r="I69" s="19">
        <v>14702.437349261954</v>
      </c>
      <c r="J69" s="19">
        <v>14737.878564862705</v>
      </c>
      <c r="K69" s="19">
        <v>15823.878736666951</v>
      </c>
      <c r="L69" s="19">
        <v>15959.206442187937</v>
      </c>
      <c r="M69" s="19">
        <v>15701.553985549141</v>
      </c>
      <c r="N69" s="19">
        <v>14471.286721162885</v>
      </c>
      <c r="O69" s="19">
        <v>14471.286721162885</v>
      </c>
      <c r="P69" s="19">
        <v>15455.90871927475</v>
      </c>
      <c r="Q69" s="19">
        <v>15455.90871927475</v>
      </c>
      <c r="R69" s="19">
        <v>16359.555285629509</v>
      </c>
      <c r="S69" s="19">
        <v>16359.555285629509</v>
      </c>
      <c r="T69" s="19">
        <v>16447.469447110354</v>
      </c>
      <c r="U69" s="19">
        <v>18100.824664011681</v>
      </c>
      <c r="V69" s="19">
        <v>18100.824664011681</v>
      </c>
      <c r="W69" s="131">
        <v>18347.174561769662</v>
      </c>
      <c r="X69" s="131">
        <v>18347.174561769662</v>
      </c>
    </row>
    <row r="70" spans="1:24" s="163" customFormat="1" ht="39.75" customHeight="1" outlineLevel="1" x14ac:dyDescent="0.25">
      <c r="A70" s="162"/>
      <c r="B70" s="16" t="s">
        <v>1842</v>
      </c>
      <c r="C70" s="17" t="s">
        <v>1845</v>
      </c>
      <c r="D70" s="18" t="s">
        <v>63</v>
      </c>
      <c r="E70" s="19">
        <v>128256.42638433614</v>
      </c>
      <c r="F70" s="19">
        <v>130224.05906845468</v>
      </c>
      <c r="G70" s="19">
        <v>129158.23993272612</v>
      </c>
      <c r="H70" s="19">
        <v>129158.23993272612</v>
      </c>
      <c r="I70" s="19">
        <v>127599.81875228227</v>
      </c>
      <c r="J70" s="19">
        <v>127628.03755283744</v>
      </c>
      <c r="K70" s="19">
        <v>128492.7263546053</v>
      </c>
      <c r="L70" s="19">
        <v>128600.47620084934</v>
      </c>
      <c r="M70" s="19">
        <v>128395.32964582311</v>
      </c>
      <c r="N70" s="19">
        <v>127415.77333053359</v>
      </c>
      <c r="O70" s="19">
        <v>127415.77333053359</v>
      </c>
      <c r="P70" s="19">
        <v>128199.7433867511</v>
      </c>
      <c r="Q70" s="19">
        <v>128199.7433867511</v>
      </c>
      <c r="R70" s="19">
        <v>128919.23965108852</v>
      </c>
      <c r="S70" s="19">
        <v>128919.23965108852</v>
      </c>
      <c r="T70" s="19">
        <v>128989.23815838434</v>
      </c>
      <c r="U70" s="19">
        <v>130305.66312636923</v>
      </c>
      <c r="V70" s="19">
        <v>130305.66312636923</v>
      </c>
      <c r="W70" s="131">
        <v>130501.81042306263</v>
      </c>
      <c r="X70" s="131">
        <v>130501.81042306263</v>
      </c>
    </row>
    <row r="71" spans="1:24" s="163" customFormat="1" ht="45" customHeight="1" outlineLevel="1" x14ac:dyDescent="0.25">
      <c r="A71" s="162"/>
      <c r="B71" s="16" t="s">
        <v>1843</v>
      </c>
      <c r="C71" s="17" t="s">
        <v>1846</v>
      </c>
      <c r="D71" s="18" t="s">
        <v>63</v>
      </c>
      <c r="E71" s="19">
        <v>129134.08865712452</v>
      </c>
      <c r="F71" s="19">
        <v>131308.19299337349</v>
      </c>
      <c r="G71" s="19">
        <v>130130.53314692577</v>
      </c>
      <c r="H71" s="19">
        <v>130130.53314692577</v>
      </c>
      <c r="I71" s="19">
        <v>128408.58053175917</v>
      </c>
      <c r="J71" s="19">
        <v>128439.76044513728</v>
      </c>
      <c r="K71" s="19">
        <v>129395.18453856837</v>
      </c>
      <c r="L71" s="19">
        <v>129514.24101178115</v>
      </c>
      <c r="M71" s="19">
        <v>129287.56759938618</v>
      </c>
      <c r="N71" s="19">
        <v>128205.22247986248</v>
      </c>
      <c r="O71" s="19">
        <v>128205.22247986248</v>
      </c>
      <c r="P71" s="19">
        <v>129071.45768344948</v>
      </c>
      <c r="Q71" s="19">
        <v>129071.45768344948</v>
      </c>
      <c r="R71" s="19">
        <v>129866.45359952495</v>
      </c>
      <c r="S71" s="19">
        <v>129866.45359952495</v>
      </c>
      <c r="T71" s="19">
        <v>129943.79733317559</v>
      </c>
      <c r="U71" s="19">
        <v>131398.36009498729</v>
      </c>
      <c r="V71" s="19">
        <v>131398.36009498729</v>
      </c>
      <c r="W71" s="131">
        <v>131615.08992049113</v>
      </c>
      <c r="X71" s="131">
        <v>131615.08992049113</v>
      </c>
    </row>
    <row r="72" spans="1:24" s="163" customFormat="1" ht="45" customHeight="1" outlineLevel="1" x14ac:dyDescent="0.25">
      <c r="A72" s="162"/>
      <c r="B72" s="16" t="s">
        <v>1844</v>
      </c>
      <c r="C72" s="17" t="s">
        <v>1847</v>
      </c>
      <c r="D72" s="18" t="s">
        <v>63</v>
      </c>
      <c r="E72" s="19">
        <v>129669.06714303901</v>
      </c>
      <c r="F72" s="19">
        <v>131971.9269938404</v>
      </c>
      <c r="G72" s="19">
        <v>130724.52339270298</v>
      </c>
      <c r="H72" s="19">
        <v>130724.52339270298</v>
      </c>
      <c r="I72" s="19">
        <v>128900.59273936036</v>
      </c>
      <c r="J72" s="19">
        <v>128933.61919971587</v>
      </c>
      <c r="K72" s="19">
        <v>129945.62572974601</v>
      </c>
      <c r="L72" s="19">
        <v>130071.73300416175</v>
      </c>
      <c r="M72" s="19">
        <v>129831.63546516818</v>
      </c>
      <c r="N72" s="19">
        <v>128685.19135073244</v>
      </c>
      <c r="O72" s="19">
        <v>128685.19135073244</v>
      </c>
      <c r="P72" s="19">
        <v>129602.72701745805</v>
      </c>
      <c r="Q72" s="19">
        <v>129602.72701745805</v>
      </c>
      <c r="R72" s="19">
        <v>130444.80444040266</v>
      </c>
      <c r="S72" s="19">
        <v>130444.80444040266</v>
      </c>
      <c r="T72" s="19">
        <v>130526.72864981869</v>
      </c>
      <c r="U72" s="19">
        <v>132067.43400089035</v>
      </c>
      <c r="V72" s="19">
        <v>132067.43400089035</v>
      </c>
      <c r="W72" s="131">
        <v>132296.99907065378</v>
      </c>
      <c r="X72" s="131">
        <v>132296.99907065378</v>
      </c>
    </row>
    <row r="73" spans="1:24" s="163" customFormat="1" ht="30" customHeight="1" outlineLevel="1" x14ac:dyDescent="0.25">
      <c r="A73" s="162"/>
      <c r="B73" s="16">
        <v>22107</v>
      </c>
      <c r="C73" s="17" t="s">
        <v>1523</v>
      </c>
      <c r="D73" s="18" t="s">
        <v>63</v>
      </c>
      <c r="E73" s="19">
        <v>5826.426384336125</v>
      </c>
      <c r="F73" s="19">
        <v>7794.0590684546632</v>
      </c>
      <c r="G73" s="19">
        <v>6728.2399327260973</v>
      </c>
      <c r="H73" s="19">
        <v>6728.2399327260973</v>
      </c>
      <c r="I73" s="19">
        <v>5169.8187522822655</v>
      </c>
      <c r="J73" s="19">
        <v>5198.0375528374234</v>
      </c>
      <c r="K73" s="19">
        <v>6062.7263546052618</v>
      </c>
      <c r="L73" s="19">
        <v>6170.4762008493253</v>
      </c>
      <c r="M73" s="19">
        <v>5965.3296458230889</v>
      </c>
      <c r="N73" s="19">
        <v>4985.7733305335732</v>
      </c>
      <c r="O73" s="19">
        <v>4985.7733305335732</v>
      </c>
      <c r="P73" s="19">
        <v>5769.7433867510881</v>
      </c>
      <c r="Q73" s="19">
        <v>5769.7433867510881</v>
      </c>
      <c r="R73" s="19">
        <v>6489.239651088481</v>
      </c>
      <c r="S73" s="19">
        <v>6489.239651088481</v>
      </c>
      <c r="T73" s="19">
        <v>6559.2381583842962</v>
      </c>
      <c r="U73" s="19">
        <v>7875.6631263692107</v>
      </c>
      <c r="V73" s="19">
        <v>7875.6631263692107</v>
      </c>
      <c r="W73" s="131">
        <v>8071.8104230626159</v>
      </c>
      <c r="X73" s="131">
        <v>8071.8104230626159</v>
      </c>
    </row>
    <row r="74" spans="1:24" s="163" customFormat="1" ht="30" customHeight="1" outlineLevel="1" x14ac:dyDescent="0.25">
      <c r="A74" s="162"/>
      <c r="B74" s="16">
        <v>22108</v>
      </c>
      <c r="C74" s="17" t="s">
        <v>1524</v>
      </c>
      <c r="D74" s="18" t="s">
        <v>63</v>
      </c>
      <c r="E74" s="19">
        <v>6704.0886571245273</v>
      </c>
      <c r="F74" s="19">
        <v>8878.1929933734918</v>
      </c>
      <c r="G74" s="19">
        <v>7700.5331469257499</v>
      </c>
      <c r="H74" s="19">
        <v>7700.5331469257499</v>
      </c>
      <c r="I74" s="19">
        <v>5978.5805317591612</v>
      </c>
      <c r="J74" s="19">
        <v>6009.7604451372517</v>
      </c>
      <c r="K74" s="19">
        <v>6965.1845385683646</v>
      </c>
      <c r="L74" s="19">
        <v>7084.2410117811578</v>
      </c>
      <c r="M74" s="19">
        <v>6857.5675993861596</v>
      </c>
      <c r="N74" s="19">
        <v>5775.222479862472</v>
      </c>
      <c r="O74" s="19">
        <v>5775.222479862472</v>
      </c>
      <c r="P74" s="19">
        <v>6641.4576834494637</v>
      </c>
      <c r="Q74" s="19">
        <v>6641.4576834494637</v>
      </c>
      <c r="R74" s="19">
        <v>7436.453599524938</v>
      </c>
      <c r="S74" s="19">
        <v>7436.453599524938</v>
      </c>
      <c r="T74" s="19">
        <v>7513.797333175592</v>
      </c>
      <c r="U74" s="19">
        <v>8968.3600949872816</v>
      </c>
      <c r="V74" s="19">
        <v>8968.3600949872816</v>
      </c>
      <c r="W74" s="131">
        <v>9185.0899204911129</v>
      </c>
      <c r="X74" s="131">
        <v>9185.0899204911129</v>
      </c>
    </row>
    <row r="75" spans="1:24" s="163" customFormat="1" ht="30" customHeight="1" outlineLevel="1" x14ac:dyDescent="0.25">
      <c r="A75" s="162"/>
      <c r="B75" s="16">
        <v>22109</v>
      </c>
      <c r="C75" s="17" t="s">
        <v>1525</v>
      </c>
      <c r="D75" s="18" t="s">
        <v>63</v>
      </c>
      <c r="E75" s="19">
        <v>7271.3493301849958</v>
      </c>
      <c r="F75" s="19">
        <v>9585.6737131040409</v>
      </c>
      <c r="G75" s="19">
        <v>8332.0600516175564</v>
      </c>
      <c r="H75" s="19">
        <v>8332.0600516175564</v>
      </c>
      <c r="I75" s="19">
        <v>6499.0491619990125</v>
      </c>
      <c r="J75" s="19">
        <v>6532.240040921004</v>
      </c>
      <c r="K75" s="19">
        <v>7549.2847331140756</v>
      </c>
      <c r="L75" s="19">
        <v>7676.0198185958061</v>
      </c>
      <c r="M75" s="19">
        <v>7434.72698065855</v>
      </c>
      <c r="N75" s="19">
        <v>6282.5754214703375</v>
      </c>
      <c r="O75" s="19">
        <v>6282.5754214703375</v>
      </c>
      <c r="P75" s="19">
        <v>7204.6789376534944</v>
      </c>
      <c r="Q75" s="19">
        <v>7204.6789376534944</v>
      </c>
      <c r="R75" s="19">
        <v>8050.9485495659192</v>
      </c>
      <c r="S75" s="19">
        <v>8050.9485495659192</v>
      </c>
      <c r="T75" s="19">
        <v>8133.2806095638025</v>
      </c>
      <c r="U75" s="19">
        <v>9681.6561911860117</v>
      </c>
      <c r="V75" s="19">
        <v>9681.6561911860117</v>
      </c>
      <c r="W75" s="131">
        <v>9912.364125164333</v>
      </c>
      <c r="X75" s="131">
        <v>9912.364125164333</v>
      </c>
    </row>
    <row r="76" spans="1:24" s="163" customFormat="1" ht="45" customHeight="1" outlineLevel="1" x14ac:dyDescent="0.25">
      <c r="A76" s="162"/>
      <c r="B76" s="16">
        <v>22110</v>
      </c>
      <c r="C76" s="17" t="s">
        <v>1526</v>
      </c>
      <c r="D76" s="18" t="s">
        <v>63</v>
      </c>
      <c r="E76" s="19">
        <v>6680.9410646867746</v>
      </c>
      <c r="F76" s="19">
        <v>8626.8221647440259</v>
      </c>
      <c r="G76" s="19">
        <v>7572.7853371220735</v>
      </c>
      <c r="H76" s="19">
        <v>7572.7853371220735</v>
      </c>
      <c r="I76" s="19">
        <v>6031.5920313638562</v>
      </c>
      <c r="J76" s="19">
        <v>6059.4988816158202</v>
      </c>
      <c r="K76" s="19">
        <v>6914.6288102716635</v>
      </c>
      <c r="L76" s="19">
        <v>7021.1875145627155</v>
      </c>
      <c r="M76" s="19">
        <v>6818.3087926399612</v>
      </c>
      <c r="N76" s="19">
        <v>5849.5811760739207</v>
      </c>
      <c r="O76" s="19">
        <v>5849.5811760739207</v>
      </c>
      <c r="P76" s="19">
        <v>6624.8846804919121</v>
      </c>
      <c r="Q76" s="19">
        <v>6624.8846804919121</v>
      </c>
      <c r="R76" s="19">
        <v>7336.4271312939672</v>
      </c>
      <c r="S76" s="19">
        <v>7336.4271312939672</v>
      </c>
      <c r="T76" s="19">
        <v>7405.6518262680529</v>
      </c>
      <c r="U76" s="19">
        <v>8707.5241144857446</v>
      </c>
      <c r="V76" s="19">
        <v>8707.5241144857446</v>
      </c>
      <c r="W76" s="131">
        <v>8901.5030621540209</v>
      </c>
      <c r="X76" s="131">
        <v>8901.5030621540209</v>
      </c>
    </row>
    <row r="77" spans="1:24" s="163" customFormat="1" ht="45" customHeight="1" outlineLevel="1" x14ac:dyDescent="0.25">
      <c r="A77" s="162"/>
      <c r="B77" s="16">
        <v>22111</v>
      </c>
      <c r="C77" s="17" t="s">
        <v>1527</v>
      </c>
      <c r="D77" s="18" t="s">
        <v>63</v>
      </c>
      <c r="E77" s="19">
        <v>7619.8521263643415</v>
      </c>
      <c r="F77" s="19">
        <v>9793.9564626133069</v>
      </c>
      <c r="G77" s="19">
        <v>8616.2966161655622</v>
      </c>
      <c r="H77" s="19">
        <v>8616.2966161655622</v>
      </c>
      <c r="I77" s="19">
        <v>6894.3440009989754</v>
      </c>
      <c r="J77" s="19">
        <v>6925.523914377065</v>
      </c>
      <c r="K77" s="19">
        <v>7880.9480078081788</v>
      </c>
      <c r="L77" s="19">
        <v>8000.004481020972</v>
      </c>
      <c r="M77" s="19">
        <v>7773.3310686259738</v>
      </c>
      <c r="N77" s="19">
        <v>6690.9859491022862</v>
      </c>
      <c r="O77" s="19">
        <v>6690.9859491022862</v>
      </c>
      <c r="P77" s="19">
        <v>7557.2211526892779</v>
      </c>
      <c r="Q77" s="19">
        <v>7557.2211526892779</v>
      </c>
      <c r="R77" s="19">
        <v>8352.2170687647504</v>
      </c>
      <c r="S77" s="19">
        <v>8352.2170687647504</v>
      </c>
      <c r="T77" s="19">
        <v>8429.5608024154044</v>
      </c>
      <c r="U77" s="19">
        <v>9884.1235642270949</v>
      </c>
      <c r="V77" s="19">
        <v>9884.1235642270949</v>
      </c>
      <c r="W77" s="131">
        <v>10100.853389730926</v>
      </c>
      <c r="X77" s="131">
        <v>10100.853389730926</v>
      </c>
    </row>
    <row r="78" spans="1:24" s="163" customFormat="1" ht="45" customHeight="1" outlineLevel="1" x14ac:dyDescent="0.25">
      <c r="A78" s="162"/>
      <c r="B78" s="16">
        <v>22112</v>
      </c>
      <c r="C78" s="17" t="s">
        <v>1528</v>
      </c>
      <c r="D78" s="18" t="s">
        <v>63</v>
      </c>
      <c r="E78" s="19">
        <v>8187.1127994248109</v>
      </c>
      <c r="F78" s="19">
        <v>10501.437182343854</v>
      </c>
      <c r="G78" s="19">
        <v>9247.8235208573697</v>
      </c>
      <c r="H78" s="19">
        <v>9247.8235208573697</v>
      </c>
      <c r="I78" s="19">
        <v>7414.8126312388267</v>
      </c>
      <c r="J78" s="19">
        <v>7448.0035101608182</v>
      </c>
      <c r="K78" s="19">
        <v>8465.048202353888</v>
      </c>
      <c r="L78" s="19">
        <v>8591.7832878356203</v>
      </c>
      <c r="M78" s="19">
        <v>8350.4904498983651</v>
      </c>
      <c r="N78" s="19">
        <v>7198.3388907101507</v>
      </c>
      <c r="O78" s="19">
        <v>7198.3388907101507</v>
      </c>
      <c r="P78" s="19">
        <v>8120.4424068933076</v>
      </c>
      <c r="Q78" s="19">
        <v>8120.4424068933076</v>
      </c>
      <c r="R78" s="19">
        <v>8966.7120188057306</v>
      </c>
      <c r="S78" s="19">
        <v>8966.7120188057306</v>
      </c>
      <c r="T78" s="19">
        <v>9049.044078803614</v>
      </c>
      <c r="U78" s="19">
        <v>10597.419660425825</v>
      </c>
      <c r="V78" s="19">
        <v>10597.419660425825</v>
      </c>
      <c r="W78" s="131">
        <v>10828.127594404146</v>
      </c>
      <c r="X78" s="131">
        <v>10828.127594404146</v>
      </c>
    </row>
    <row r="79" spans="1:24" s="163" customFormat="1" ht="47.25" customHeight="1" outlineLevel="1" x14ac:dyDescent="0.25">
      <c r="A79" s="162"/>
      <c r="B79" s="16">
        <v>22113</v>
      </c>
      <c r="C79" s="17" t="s">
        <v>1529</v>
      </c>
      <c r="D79" s="18" t="s">
        <v>63</v>
      </c>
      <c r="E79" s="19">
        <v>6680.9410646867746</v>
      </c>
      <c r="F79" s="19">
        <v>8626.8221647440259</v>
      </c>
      <c r="G79" s="19">
        <v>7572.7853371220735</v>
      </c>
      <c r="H79" s="19">
        <v>7572.7853371220735</v>
      </c>
      <c r="I79" s="19">
        <v>6031.5920313638562</v>
      </c>
      <c r="J79" s="19">
        <v>6059.4988816158202</v>
      </c>
      <c r="K79" s="19">
        <v>6914.6288102716635</v>
      </c>
      <c r="L79" s="19">
        <v>7021.1875145627155</v>
      </c>
      <c r="M79" s="19">
        <v>6818.3087926399612</v>
      </c>
      <c r="N79" s="19">
        <v>5849.5811760739207</v>
      </c>
      <c r="O79" s="19">
        <v>5849.5811760739207</v>
      </c>
      <c r="P79" s="19">
        <v>6624.8846804919121</v>
      </c>
      <c r="Q79" s="19">
        <v>6624.8846804919121</v>
      </c>
      <c r="R79" s="19">
        <v>7336.4271312939672</v>
      </c>
      <c r="S79" s="19">
        <v>7336.4271312939672</v>
      </c>
      <c r="T79" s="19">
        <v>7405.6518262680529</v>
      </c>
      <c r="U79" s="19">
        <v>8707.5241144857446</v>
      </c>
      <c r="V79" s="19">
        <v>8707.5241144857446</v>
      </c>
      <c r="W79" s="131">
        <v>8901.5030621540209</v>
      </c>
      <c r="X79" s="131">
        <v>8901.5030621540209</v>
      </c>
    </row>
    <row r="80" spans="1:24" s="163" customFormat="1" ht="45" customHeight="1" outlineLevel="1" x14ac:dyDescent="0.25">
      <c r="A80" s="162"/>
      <c r="B80" s="16">
        <v>22114</v>
      </c>
      <c r="C80" s="17" t="s">
        <v>1530</v>
      </c>
      <c r="D80" s="18" t="s">
        <v>63</v>
      </c>
      <c r="E80" s="19">
        <v>7619.8521263643415</v>
      </c>
      <c r="F80" s="19">
        <v>9793.9564626133069</v>
      </c>
      <c r="G80" s="19">
        <v>8616.2966161655622</v>
      </c>
      <c r="H80" s="19">
        <v>8616.2966161655622</v>
      </c>
      <c r="I80" s="19">
        <v>6894.3440009989754</v>
      </c>
      <c r="J80" s="19">
        <v>6925.523914377065</v>
      </c>
      <c r="K80" s="19">
        <v>7880.9480078081788</v>
      </c>
      <c r="L80" s="19">
        <v>8000.004481020972</v>
      </c>
      <c r="M80" s="19">
        <v>7773.3310686259738</v>
      </c>
      <c r="N80" s="19">
        <v>6690.9859491022862</v>
      </c>
      <c r="O80" s="19">
        <v>6690.9859491022862</v>
      </c>
      <c r="P80" s="19">
        <v>7557.2211526892779</v>
      </c>
      <c r="Q80" s="19">
        <v>7557.2211526892779</v>
      </c>
      <c r="R80" s="19">
        <v>8352.2170687647504</v>
      </c>
      <c r="S80" s="19">
        <v>8352.2170687647504</v>
      </c>
      <c r="T80" s="19">
        <v>8429.5608024154044</v>
      </c>
      <c r="U80" s="19">
        <v>9884.1235642270949</v>
      </c>
      <c r="V80" s="19">
        <v>9884.1235642270949</v>
      </c>
      <c r="W80" s="131">
        <v>10100.853389730926</v>
      </c>
      <c r="X80" s="131">
        <v>10100.853389730926</v>
      </c>
    </row>
    <row r="81" spans="1:24" s="163" customFormat="1" ht="45" customHeight="1" outlineLevel="1" x14ac:dyDescent="0.25">
      <c r="A81" s="162"/>
      <c r="B81" s="16">
        <v>22115</v>
      </c>
      <c r="C81" s="17" t="s">
        <v>1531</v>
      </c>
      <c r="D81" s="18" t="s">
        <v>63</v>
      </c>
      <c r="E81" s="19">
        <v>8187.1127994248109</v>
      </c>
      <c r="F81" s="19">
        <v>10501.437182343854</v>
      </c>
      <c r="G81" s="19">
        <v>9247.8235208573697</v>
      </c>
      <c r="H81" s="19">
        <v>9247.8235208573697</v>
      </c>
      <c r="I81" s="19">
        <v>7414.8126312388267</v>
      </c>
      <c r="J81" s="19">
        <v>7448.0035101608182</v>
      </c>
      <c r="K81" s="19">
        <v>8465.048202353888</v>
      </c>
      <c r="L81" s="19">
        <v>8591.7832878356203</v>
      </c>
      <c r="M81" s="19">
        <v>8350.4904498983651</v>
      </c>
      <c r="N81" s="19">
        <v>7198.3388907101507</v>
      </c>
      <c r="O81" s="19">
        <v>7198.3388907101507</v>
      </c>
      <c r="P81" s="19">
        <v>8120.4424068933076</v>
      </c>
      <c r="Q81" s="19">
        <v>8120.4424068933076</v>
      </c>
      <c r="R81" s="19">
        <v>8966.7120188057306</v>
      </c>
      <c r="S81" s="19">
        <v>8966.7120188057306</v>
      </c>
      <c r="T81" s="19">
        <v>9049.044078803614</v>
      </c>
      <c r="U81" s="19">
        <v>10597.419660425825</v>
      </c>
      <c r="V81" s="19">
        <v>10597.419660425825</v>
      </c>
      <c r="W81" s="131">
        <v>10828.127594404146</v>
      </c>
      <c r="X81" s="131">
        <v>10828.127594404146</v>
      </c>
    </row>
    <row r="82" spans="1:24" s="163" customFormat="1" ht="31.5" customHeight="1" outlineLevel="1" x14ac:dyDescent="0.25">
      <c r="A82" s="162"/>
      <c r="B82" s="16">
        <v>22200</v>
      </c>
      <c r="C82" s="17" t="s">
        <v>1532</v>
      </c>
      <c r="D82" s="18" t="s">
        <v>63</v>
      </c>
      <c r="E82" s="19">
        <v>927.15598235709126</v>
      </c>
      <c r="F82" s="19">
        <v>1154.2049998269449</v>
      </c>
      <c r="G82" s="19">
        <v>1031.2180269427515</v>
      </c>
      <c r="H82" s="19">
        <v>1031.2180269427515</v>
      </c>
      <c r="I82" s="19">
        <v>851.38873223752807</v>
      </c>
      <c r="J82" s="19">
        <v>854.64495530799263</v>
      </c>
      <c r="K82" s="19">
        <v>954.42310213549536</v>
      </c>
      <c r="L82" s="19">
        <v>966.85656947912298</v>
      </c>
      <c r="M82" s="19">
        <v>943.18430374986247</v>
      </c>
      <c r="N82" s="19">
        <v>830.15136790873566</v>
      </c>
      <c r="O82" s="19">
        <v>830.15136790873566</v>
      </c>
      <c r="P82" s="19">
        <v>920.61521943278831</v>
      </c>
      <c r="Q82" s="19">
        <v>920.61521943278831</v>
      </c>
      <c r="R82" s="19">
        <v>1003.6393129079472</v>
      </c>
      <c r="S82" s="19">
        <v>1003.6393129079472</v>
      </c>
      <c r="T82" s="19">
        <v>1011.7165787686693</v>
      </c>
      <c r="U82" s="19">
        <v>1163.6214530707839</v>
      </c>
      <c r="V82" s="19">
        <v>1163.6214530707839</v>
      </c>
      <c r="W82" s="131">
        <v>1186.2552766258934</v>
      </c>
      <c r="X82" s="131">
        <v>1186.2552766258934</v>
      </c>
    </row>
    <row r="83" spans="1:24" s="163" customFormat="1" ht="31.5" customHeight="1" outlineLevel="1" x14ac:dyDescent="0.25">
      <c r="A83" s="162"/>
      <c r="B83" s="16">
        <v>22201</v>
      </c>
      <c r="C83" s="17" t="s">
        <v>1533</v>
      </c>
      <c r="D83" s="18" t="s">
        <v>63</v>
      </c>
      <c r="E83" s="19">
        <v>1466.9341489416202</v>
      </c>
      <c r="F83" s="19">
        <v>1820.3869820679397</v>
      </c>
      <c r="G83" s="19">
        <v>1628.9301130272279</v>
      </c>
      <c r="H83" s="19">
        <v>1628.9301130272279</v>
      </c>
      <c r="I83" s="19">
        <v>1348.9853927154204</v>
      </c>
      <c r="J83" s="19">
        <v>1354.0544358778716</v>
      </c>
      <c r="K83" s="19">
        <v>1509.3815501427785</v>
      </c>
      <c r="L83" s="19">
        <v>1528.7370369321993</v>
      </c>
      <c r="M83" s="19">
        <v>1491.8858341313016</v>
      </c>
      <c r="N83" s="19">
        <v>1315.924661276033</v>
      </c>
      <c r="O83" s="19">
        <v>1315.924661276033</v>
      </c>
      <c r="P83" s="19">
        <v>1456.7519811781794</v>
      </c>
      <c r="Q83" s="19">
        <v>1456.7519811781794</v>
      </c>
      <c r="R83" s="19">
        <v>1585.9976453239647</v>
      </c>
      <c r="S83" s="19">
        <v>1585.9976453239647</v>
      </c>
      <c r="T83" s="19">
        <v>1598.5717252922504</v>
      </c>
      <c r="U83" s="19">
        <v>1835.0458082285863</v>
      </c>
      <c r="V83" s="19">
        <v>1835.0458082285863</v>
      </c>
      <c r="W83" s="131">
        <v>1870.2804423581833</v>
      </c>
      <c r="X83" s="131">
        <v>1870.2804423581833</v>
      </c>
    </row>
    <row r="84" spans="1:24" s="163" customFormat="1" ht="15.6" customHeight="1" outlineLevel="1" x14ac:dyDescent="0.25">
      <c r="A84" s="162"/>
      <c r="B84" s="16">
        <v>22202</v>
      </c>
      <c r="C84" s="17" t="s">
        <v>1534</v>
      </c>
      <c r="D84" s="18" t="s">
        <v>1827</v>
      </c>
      <c r="E84" s="19">
        <v>2021.1020789844974</v>
      </c>
      <c r="F84" s="19">
        <v>2698.5780590085087</v>
      </c>
      <c r="G84" s="19">
        <v>2331.6056716650205</v>
      </c>
      <c r="H84" s="19">
        <v>2331.6056716650205</v>
      </c>
      <c r="I84" s="19">
        <v>1795.0253815361566</v>
      </c>
      <c r="J84" s="19">
        <v>1804.7414020696187</v>
      </c>
      <c r="K84" s="19">
        <v>2102.4625662491439</v>
      </c>
      <c r="L84" s="19">
        <v>2139.5619361014674</v>
      </c>
      <c r="M84" s="19">
        <v>2068.9278871060828</v>
      </c>
      <c r="N84" s="19">
        <v>1731.6566677134417</v>
      </c>
      <c r="O84" s="19">
        <v>1731.6566677134417</v>
      </c>
      <c r="P84" s="19">
        <v>2001.5855454111465</v>
      </c>
      <c r="Q84" s="19">
        <v>2001.5855454111465</v>
      </c>
      <c r="R84" s="19">
        <v>2249.3154396845553</v>
      </c>
      <c r="S84" s="19">
        <v>2249.3154396845553</v>
      </c>
      <c r="T84" s="19">
        <v>2273.4166389140728</v>
      </c>
      <c r="U84" s="19">
        <v>2726.6751675571804</v>
      </c>
      <c r="V84" s="19">
        <v>2726.6751675571804</v>
      </c>
      <c r="W84" s="131">
        <v>2794.2106802211988</v>
      </c>
      <c r="X84" s="131">
        <v>2794.2106802211988</v>
      </c>
    </row>
    <row r="85" spans="1:24" s="163" customFormat="1" ht="31.5" customHeight="1" outlineLevel="1" x14ac:dyDescent="0.25">
      <c r="A85" s="162"/>
      <c r="B85" s="16">
        <v>22203</v>
      </c>
      <c r="C85" s="17" t="s">
        <v>67</v>
      </c>
      <c r="D85" s="18" t="s">
        <v>1827</v>
      </c>
      <c r="E85" s="19">
        <v>81.493214492085272</v>
      </c>
      <c r="F85" s="19">
        <v>110.43430112575999</v>
      </c>
      <c r="G85" s="19">
        <v>94.757612995949245</v>
      </c>
      <c r="H85" s="19">
        <v>94.757612995949245</v>
      </c>
      <c r="I85" s="19">
        <v>71.835447309733482</v>
      </c>
      <c r="J85" s="19">
        <v>72.250505850972885</v>
      </c>
      <c r="K85" s="19">
        <v>84.968851975794522</v>
      </c>
      <c r="L85" s="19">
        <v>86.553699422212873</v>
      </c>
      <c r="M85" s="19">
        <v>83.536284500446641</v>
      </c>
      <c r="N85" s="19">
        <v>69.128400136573589</v>
      </c>
      <c r="O85" s="19">
        <v>69.128400136573589</v>
      </c>
      <c r="P85" s="19">
        <v>80.659487975441309</v>
      </c>
      <c r="Q85" s="19">
        <v>80.659487975441309</v>
      </c>
      <c r="R85" s="19">
        <v>91.24225776111507</v>
      </c>
      <c r="S85" s="19">
        <v>91.24225776111507</v>
      </c>
      <c r="T85" s="19">
        <v>92.271836543896669</v>
      </c>
      <c r="U85" s="19">
        <v>111.63458110119771</v>
      </c>
      <c r="V85" s="19">
        <v>111.63458110119771</v>
      </c>
      <c r="W85" s="131">
        <v>114.51962969404929</v>
      </c>
      <c r="X85" s="131">
        <v>114.51962969404929</v>
      </c>
    </row>
    <row r="86" spans="1:24" s="163" customFormat="1" ht="30" customHeight="1" outlineLevel="1" x14ac:dyDescent="0.25">
      <c r="A86" s="162"/>
      <c r="B86" s="16">
        <v>22204</v>
      </c>
      <c r="C86" s="17" t="s">
        <v>68</v>
      </c>
      <c r="D86" s="18" t="s">
        <v>1827</v>
      </c>
      <c r="E86" s="19">
        <v>2184.8357373265708</v>
      </c>
      <c r="F86" s="19">
        <v>2835.5492237199915</v>
      </c>
      <c r="G86" s="19">
        <v>2483.073433257377</v>
      </c>
      <c r="H86" s="19">
        <v>2483.073433257377</v>
      </c>
      <c r="I86" s="19">
        <v>1967.6898010474624</v>
      </c>
      <c r="J86" s="19">
        <v>1977.0220073272703</v>
      </c>
      <c r="K86" s="19">
        <v>2262.9822220488327</v>
      </c>
      <c r="L86" s="19">
        <v>2298.6160467325485</v>
      </c>
      <c r="M86" s="19">
        <v>2230.7722712554587</v>
      </c>
      <c r="N86" s="19">
        <v>1906.824356491946</v>
      </c>
      <c r="O86" s="19">
        <v>1906.824356491946</v>
      </c>
      <c r="P86" s="19">
        <v>2166.0901699879628</v>
      </c>
      <c r="Q86" s="19">
        <v>2166.0901699879628</v>
      </c>
      <c r="R86" s="19">
        <v>2404.0339317443722</v>
      </c>
      <c r="S86" s="19">
        <v>2404.0339317443722</v>
      </c>
      <c r="T86" s="19">
        <v>2427.1830556090231</v>
      </c>
      <c r="U86" s="19">
        <v>2862.5364055542941</v>
      </c>
      <c r="V86" s="19">
        <v>2862.5364055542941</v>
      </c>
      <c r="W86" s="131">
        <v>2927.404046912462</v>
      </c>
      <c r="X86" s="131">
        <v>2927.404046912462</v>
      </c>
    </row>
    <row r="87" spans="1:24" s="163" customFormat="1" ht="15.6" customHeight="1" outlineLevel="1" x14ac:dyDescent="0.25">
      <c r="A87" s="162"/>
      <c r="B87" s="16">
        <v>22205</v>
      </c>
      <c r="C87" s="17" t="s">
        <v>1535</v>
      </c>
      <c r="D87" s="18" t="s">
        <v>1827</v>
      </c>
      <c r="E87" s="19">
        <v>64.384481837593739</v>
      </c>
      <c r="F87" s="19">
        <v>87.249659979597553</v>
      </c>
      <c r="G87" s="19">
        <v>74.864144836303637</v>
      </c>
      <c r="H87" s="19">
        <v>74.864144836303637</v>
      </c>
      <c r="I87" s="19">
        <v>56.754271891657339</v>
      </c>
      <c r="J87" s="19">
        <v>57.082192802330972</v>
      </c>
      <c r="K87" s="19">
        <v>67.130441974749374</v>
      </c>
      <c r="L87" s="19">
        <v>68.382565630261666</v>
      </c>
      <c r="M87" s="19">
        <v>65.998628544974522</v>
      </c>
      <c r="N87" s="19">
        <v>54.615543770057101</v>
      </c>
      <c r="O87" s="19">
        <v>54.615543770057101</v>
      </c>
      <c r="P87" s="19">
        <v>63.725788348780675</v>
      </c>
      <c r="Q87" s="19">
        <v>63.725788348780675</v>
      </c>
      <c r="R87" s="19">
        <v>72.086805315700332</v>
      </c>
      <c r="S87" s="19">
        <v>72.086805315700332</v>
      </c>
      <c r="T87" s="19">
        <v>72.900233732452904</v>
      </c>
      <c r="U87" s="19">
        <v>88.197952481743272</v>
      </c>
      <c r="V87" s="19">
        <v>88.197952481743272</v>
      </c>
      <c r="W87" s="131">
        <v>90.47731230187982</v>
      </c>
      <c r="X87" s="131">
        <v>90.47731230187982</v>
      </c>
    </row>
    <row r="88" spans="1:24" s="163" customFormat="1" ht="15.6" customHeight="1" outlineLevel="1" x14ac:dyDescent="0.25">
      <c r="A88" s="162"/>
      <c r="B88" s="16">
        <v>22206</v>
      </c>
      <c r="C88" s="17" t="s">
        <v>64</v>
      </c>
      <c r="D88" s="18" t="s">
        <v>1827</v>
      </c>
      <c r="E88" s="19">
        <v>1254.7386636017059</v>
      </c>
      <c r="F88" s="19">
        <v>1680.196207238748</v>
      </c>
      <c r="G88" s="19">
        <v>1449.7361243643002</v>
      </c>
      <c r="H88" s="19">
        <v>1449.7361243643002</v>
      </c>
      <c r="I88" s="19">
        <v>1112.7616205683328</v>
      </c>
      <c r="J88" s="19">
        <v>1118.8633191554138</v>
      </c>
      <c r="K88" s="19">
        <v>1305.8333652315741</v>
      </c>
      <c r="L88" s="19">
        <v>1329.1319134211233</v>
      </c>
      <c r="M88" s="19">
        <v>1284.773456636206</v>
      </c>
      <c r="N88" s="19">
        <v>1072.9658224567961</v>
      </c>
      <c r="O88" s="19">
        <v>1072.9658224567961</v>
      </c>
      <c r="P88" s="19">
        <v>1242.4822048057299</v>
      </c>
      <c r="Q88" s="19">
        <v>1242.4822048057299</v>
      </c>
      <c r="R88" s="19">
        <v>1398.0575394460716</v>
      </c>
      <c r="S88" s="19">
        <v>1398.0575394460716</v>
      </c>
      <c r="T88" s="19">
        <v>1413.1931860597474</v>
      </c>
      <c r="U88" s="19">
        <v>1697.8413004064757</v>
      </c>
      <c r="V88" s="19">
        <v>1697.8413004064757</v>
      </c>
      <c r="W88" s="131">
        <v>1740.2538643549178</v>
      </c>
      <c r="X88" s="131">
        <v>1740.2538643549178</v>
      </c>
    </row>
    <row r="89" spans="1:24" s="163" customFormat="1" ht="15.6" customHeight="1" outlineLevel="1" x14ac:dyDescent="0.25">
      <c r="A89" s="162"/>
      <c r="B89" s="16">
        <v>22207</v>
      </c>
      <c r="C89" s="17" t="s">
        <v>65</v>
      </c>
      <c r="D89" s="18" t="s">
        <v>1827</v>
      </c>
      <c r="E89" s="19">
        <v>1150.9877936307471</v>
      </c>
      <c r="F89" s="19">
        <v>1539.5997798203</v>
      </c>
      <c r="G89" s="19">
        <v>1329.0980461393208</v>
      </c>
      <c r="H89" s="19">
        <v>1329.0980461393208</v>
      </c>
      <c r="I89" s="19">
        <v>1021.3062742601848</v>
      </c>
      <c r="J89" s="19">
        <v>1026.8795523522488</v>
      </c>
      <c r="K89" s="19">
        <v>1197.6575819118659</v>
      </c>
      <c r="L89" s="19">
        <v>1218.9384246720495</v>
      </c>
      <c r="M89" s="19">
        <v>1178.4215076416717</v>
      </c>
      <c r="N89" s="19">
        <v>984.95687964393585</v>
      </c>
      <c r="O89" s="19">
        <v>984.95687964393585</v>
      </c>
      <c r="P89" s="19">
        <v>1139.7927710777612</v>
      </c>
      <c r="Q89" s="19">
        <v>1139.7927710777612</v>
      </c>
      <c r="R89" s="19">
        <v>1281.8949401446341</v>
      </c>
      <c r="S89" s="19">
        <v>1281.8949401446341</v>
      </c>
      <c r="T89" s="19">
        <v>1295.7198065285329</v>
      </c>
      <c r="U89" s="19">
        <v>1555.7167691767286</v>
      </c>
      <c r="V89" s="19">
        <v>1555.7167691767286</v>
      </c>
      <c r="W89" s="131">
        <v>1594.4563119628274</v>
      </c>
      <c r="X89" s="131">
        <v>1594.4563119628274</v>
      </c>
    </row>
    <row r="90" spans="1:24" s="163" customFormat="1" ht="15.6" customHeight="1" outlineLevel="1" x14ac:dyDescent="0.25">
      <c r="A90" s="162"/>
      <c r="B90" s="16">
        <v>22208</v>
      </c>
      <c r="C90" s="17" t="s">
        <v>1536</v>
      </c>
      <c r="D90" s="18" t="s">
        <v>63</v>
      </c>
      <c r="E90" s="19">
        <v>463.25746805217199</v>
      </c>
      <c r="F90" s="19">
        <v>625.45087753404198</v>
      </c>
      <c r="G90" s="19">
        <v>537.59462219221837</v>
      </c>
      <c r="H90" s="19">
        <v>537.59462219221837</v>
      </c>
      <c r="I90" s="19">
        <v>409.13281796162852</v>
      </c>
      <c r="J90" s="19">
        <v>411.45891444827049</v>
      </c>
      <c r="K90" s="19">
        <v>482.73584841643469</v>
      </c>
      <c r="L90" s="19">
        <v>491.61774749979986</v>
      </c>
      <c r="M90" s="19">
        <v>474.70736606950192</v>
      </c>
      <c r="N90" s="19">
        <v>393.96181846874197</v>
      </c>
      <c r="O90" s="19">
        <v>393.96181846874197</v>
      </c>
      <c r="P90" s="19">
        <v>458.58504686697069</v>
      </c>
      <c r="Q90" s="19">
        <v>458.58504686697069</v>
      </c>
      <c r="R90" s="19">
        <v>517.89365317558611</v>
      </c>
      <c r="S90" s="19">
        <v>517.89365317558611</v>
      </c>
      <c r="T90" s="19">
        <v>523.66368162072536</v>
      </c>
      <c r="U90" s="19">
        <v>632.17756005336878</v>
      </c>
      <c r="V90" s="19">
        <v>632.17756005336878</v>
      </c>
      <c r="W90" s="131">
        <v>648.34612599971422</v>
      </c>
      <c r="X90" s="131">
        <v>648.34612599971422</v>
      </c>
    </row>
    <row r="91" spans="1:24" s="163" customFormat="1" ht="15.6" customHeight="1" outlineLevel="1" x14ac:dyDescent="0.25">
      <c r="A91" s="162"/>
      <c r="B91" s="16">
        <v>22209</v>
      </c>
      <c r="C91" s="17" t="s">
        <v>1537</v>
      </c>
      <c r="D91" s="18" t="s">
        <v>63</v>
      </c>
      <c r="E91" s="19">
        <v>762.70611270927304</v>
      </c>
      <c r="F91" s="19">
        <v>1029.0662770318643</v>
      </c>
      <c r="G91" s="19">
        <v>884.78540468093513</v>
      </c>
      <c r="H91" s="19">
        <v>884.78540468093513</v>
      </c>
      <c r="I91" s="19">
        <v>673.82056095921007</v>
      </c>
      <c r="J91" s="19">
        <v>677.64056477065594</v>
      </c>
      <c r="K91" s="19">
        <v>794.6942471910437</v>
      </c>
      <c r="L91" s="19">
        <v>809.28043849745586</v>
      </c>
      <c r="M91" s="19">
        <v>781.50956919443809</v>
      </c>
      <c r="N91" s="19">
        <v>648.90617059789963</v>
      </c>
      <c r="O91" s="19">
        <v>648.90617059789963</v>
      </c>
      <c r="P91" s="19">
        <v>755.03288555010363</v>
      </c>
      <c r="Q91" s="19">
        <v>755.03288555010363</v>
      </c>
      <c r="R91" s="19">
        <v>852.43172667793931</v>
      </c>
      <c r="S91" s="19">
        <v>852.43172667793931</v>
      </c>
      <c r="T91" s="19">
        <v>861.90748607964997</v>
      </c>
      <c r="U91" s="19">
        <v>1040.1130900122282</v>
      </c>
      <c r="V91" s="19">
        <v>1040.1130900122282</v>
      </c>
      <c r="W91" s="131">
        <v>1066.6657218120461</v>
      </c>
      <c r="X91" s="131">
        <v>1066.6657218120461</v>
      </c>
    </row>
    <row r="92" spans="1:24" s="163" customFormat="1" ht="15.6" customHeight="1" outlineLevel="1" x14ac:dyDescent="0.25">
      <c r="A92" s="162">
        <v>1385</v>
      </c>
      <c r="B92" s="86">
        <v>22210</v>
      </c>
      <c r="C92" s="168" t="s">
        <v>1825</v>
      </c>
      <c r="D92" s="18" t="s">
        <v>63</v>
      </c>
      <c r="E92" s="19">
        <v>274.09559620546901</v>
      </c>
      <c r="F92" s="19">
        <v>371.43651526397093</v>
      </c>
      <c r="G92" s="19">
        <v>318.70928875500795</v>
      </c>
      <c r="H92" s="19">
        <v>318.70928875500795</v>
      </c>
      <c r="I92" s="19">
        <v>241.61250579899823</v>
      </c>
      <c r="J92" s="19">
        <v>243.00852041236493</v>
      </c>
      <c r="K92" s="19">
        <v>285.78561155495424</v>
      </c>
      <c r="L92" s="19">
        <v>291.11611309950848</v>
      </c>
      <c r="M92" s="19">
        <v>280.96729092903053</v>
      </c>
      <c r="N92" s="19">
        <v>232.50757953601894</v>
      </c>
      <c r="O92" s="19">
        <v>232.50757953601894</v>
      </c>
      <c r="P92" s="19">
        <v>271.29142694946268</v>
      </c>
      <c r="Q92" s="19">
        <v>271.29142694946268</v>
      </c>
      <c r="R92" s="19">
        <v>306.88568607874504</v>
      </c>
      <c r="S92" s="19">
        <v>306.88568607874504</v>
      </c>
      <c r="T92" s="19">
        <v>310.34858801562274</v>
      </c>
      <c r="U92" s="19">
        <v>375.4735563542207</v>
      </c>
      <c r="V92" s="19">
        <v>375.4735563542207</v>
      </c>
      <c r="W92" s="131">
        <v>385.1771754723033</v>
      </c>
      <c r="X92" s="131">
        <v>385.1771754723033</v>
      </c>
    </row>
    <row r="93" spans="1:24" s="163" customFormat="1" ht="15.6" customHeight="1" outlineLevel="1" x14ac:dyDescent="0.25">
      <c r="A93" s="162">
        <v>1385</v>
      </c>
      <c r="B93" s="86">
        <v>22211</v>
      </c>
      <c r="C93" s="168" t="s">
        <v>1826</v>
      </c>
      <c r="D93" s="18" t="s">
        <v>63</v>
      </c>
      <c r="E93" s="19">
        <v>274.09559620546901</v>
      </c>
      <c r="F93" s="19">
        <v>371.43651526397093</v>
      </c>
      <c r="G93" s="19">
        <v>318.70928875500795</v>
      </c>
      <c r="H93" s="19">
        <v>318.70928875500795</v>
      </c>
      <c r="I93" s="19">
        <v>241.61250579899823</v>
      </c>
      <c r="J93" s="19">
        <v>243.00852041236493</v>
      </c>
      <c r="K93" s="19">
        <v>285.78561155495424</v>
      </c>
      <c r="L93" s="19">
        <v>291.11611309950848</v>
      </c>
      <c r="M93" s="19">
        <v>280.96729092903053</v>
      </c>
      <c r="N93" s="19">
        <v>232.50757953601894</v>
      </c>
      <c r="O93" s="19">
        <v>232.50757953601894</v>
      </c>
      <c r="P93" s="19">
        <v>271.29142694946268</v>
      </c>
      <c r="Q93" s="19">
        <v>271.29142694946268</v>
      </c>
      <c r="R93" s="19">
        <v>306.88568607874504</v>
      </c>
      <c r="S93" s="19">
        <v>306.88568607874504</v>
      </c>
      <c r="T93" s="19">
        <v>310.34858801562274</v>
      </c>
      <c r="U93" s="19">
        <v>375.4735563542207</v>
      </c>
      <c r="V93" s="19">
        <v>375.4735563542207</v>
      </c>
      <c r="W93" s="131">
        <v>385.1771754723033</v>
      </c>
      <c r="X93" s="131">
        <v>385.1771754723033</v>
      </c>
    </row>
    <row r="94" spans="1:24" s="163" customFormat="1" ht="15.6" customHeight="1" outlineLevel="1" x14ac:dyDescent="0.25">
      <c r="A94" s="162"/>
      <c r="B94" s="86" t="s">
        <v>1852</v>
      </c>
      <c r="C94" s="168" t="s">
        <v>1853</v>
      </c>
      <c r="D94" s="18" t="s">
        <v>1854</v>
      </c>
      <c r="E94" s="19"/>
      <c r="F94" s="19"/>
      <c r="G94" s="19">
        <v>1950</v>
      </c>
      <c r="H94" s="19"/>
      <c r="I94" s="19"/>
      <c r="J94" s="19"/>
      <c r="K94" s="19"/>
      <c r="L94" s="19"/>
      <c r="M94" s="19"/>
      <c r="N94" s="19">
        <v>1950</v>
      </c>
      <c r="O94" s="19"/>
      <c r="P94" s="19">
        <v>1950</v>
      </c>
      <c r="Q94" s="19"/>
      <c r="R94" s="19">
        <v>1950</v>
      </c>
      <c r="S94" s="19"/>
      <c r="T94" s="19"/>
      <c r="U94" s="19">
        <v>1950</v>
      </c>
      <c r="V94" s="19"/>
      <c r="W94" s="131">
        <v>1950</v>
      </c>
      <c r="X94" s="131"/>
    </row>
    <row r="95" spans="1:24" s="163" customFormat="1" ht="15.6" customHeight="1" outlineLevel="1" x14ac:dyDescent="0.25">
      <c r="A95" s="162"/>
      <c r="B95" s="86" t="s">
        <v>1913</v>
      </c>
      <c r="C95" s="168" t="s">
        <v>1914</v>
      </c>
      <c r="D95" s="18" t="s">
        <v>1854</v>
      </c>
      <c r="E95" s="19"/>
      <c r="F95" s="19"/>
      <c r="G95" s="19">
        <v>24000</v>
      </c>
      <c r="H95" s="19"/>
      <c r="I95" s="19"/>
      <c r="J95" s="19"/>
      <c r="K95" s="19"/>
      <c r="L95" s="19"/>
      <c r="M95" s="19"/>
      <c r="N95" s="19">
        <v>24000</v>
      </c>
      <c r="O95" s="19"/>
      <c r="P95" s="19">
        <v>24000</v>
      </c>
      <c r="Q95" s="19"/>
      <c r="R95" s="19">
        <v>24000</v>
      </c>
      <c r="S95" s="19"/>
      <c r="T95" s="19"/>
      <c r="U95" s="19">
        <v>24000</v>
      </c>
      <c r="V95" s="19"/>
      <c r="W95" s="131">
        <v>25000</v>
      </c>
      <c r="X95" s="131"/>
    </row>
    <row r="96" spans="1:24" s="163" customFormat="1" ht="15.6" customHeight="1" outlineLevel="1" x14ac:dyDescent="0.25">
      <c r="A96" s="162"/>
      <c r="B96" s="86">
        <v>22120</v>
      </c>
      <c r="C96" s="168" t="s">
        <v>1915</v>
      </c>
      <c r="D96" s="18" t="s">
        <v>1854</v>
      </c>
      <c r="E96" s="19"/>
      <c r="F96" s="19"/>
      <c r="G96" s="19"/>
      <c r="H96" s="19"/>
      <c r="I96" s="19"/>
      <c r="J96" s="19"/>
      <c r="K96" s="19"/>
      <c r="L96" s="19"/>
      <c r="M96" s="19"/>
      <c r="N96" s="19">
        <v>28800</v>
      </c>
      <c r="O96" s="19"/>
      <c r="P96" s="19"/>
      <c r="Q96" s="19"/>
      <c r="R96" s="19">
        <v>28800</v>
      </c>
      <c r="S96" s="19"/>
      <c r="T96" s="19"/>
      <c r="U96" s="19"/>
      <c r="V96" s="19"/>
      <c r="W96" s="131">
        <v>29500</v>
      </c>
      <c r="X96" s="131"/>
    </row>
    <row r="97" spans="1:24" s="163" customFormat="1" ht="15.6" customHeight="1" outlineLevel="1" x14ac:dyDescent="0.25">
      <c r="A97" s="162"/>
      <c r="B97" s="86">
        <v>2290</v>
      </c>
      <c r="C97" s="168" t="s">
        <v>1831</v>
      </c>
      <c r="D97" s="18" t="s">
        <v>63</v>
      </c>
      <c r="E97" s="19">
        <v>750.64800999999989</v>
      </c>
      <c r="F97" s="19">
        <v>750.64800999999989</v>
      </c>
      <c r="G97" s="19">
        <v>750.64800999999989</v>
      </c>
      <c r="H97" s="19">
        <v>750.64800999999989</v>
      </c>
      <c r="I97" s="19">
        <v>750.64800999999989</v>
      </c>
      <c r="J97" s="19">
        <v>750.64800999999989</v>
      </c>
      <c r="K97" s="19">
        <v>750.64800999999989</v>
      </c>
      <c r="L97" s="19">
        <v>750.64800999999989</v>
      </c>
      <c r="M97" s="19">
        <v>750.64800999999989</v>
      </c>
      <c r="N97" s="19">
        <v>750.64800999999989</v>
      </c>
      <c r="O97" s="19">
        <v>750.64800999999989</v>
      </c>
      <c r="P97" s="19">
        <v>750.64800999999989</v>
      </c>
      <c r="Q97" s="19">
        <v>750.64800999999989</v>
      </c>
      <c r="R97" s="19">
        <v>750.64800999999989</v>
      </c>
      <c r="S97" s="19">
        <v>750.64800999999989</v>
      </c>
      <c r="T97" s="19">
        <v>750.64800999999989</v>
      </c>
      <c r="U97" s="19">
        <v>750.64800999999989</v>
      </c>
      <c r="V97" s="19">
        <v>750.64800999999989</v>
      </c>
      <c r="W97" s="131">
        <v>750.64800999999989</v>
      </c>
      <c r="X97" s="131">
        <v>750.64800999999989</v>
      </c>
    </row>
    <row r="98" spans="1:24" s="163" customFormat="1" ht="15.6" customHeight="1" x14ac:dyDescent="0.25">
      <c r="A98" s="162"/>
      <c r="B98" s="106"/>
      <c r="C98" s="107" t="s">
        <v>124</v>
      </c>
      <c r="D98" s="22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132"/>
      <c r="X98" s="132"/>
    </row>
    <row r="99" spans="1:24" s="163" customFormat="1" ht="30" customHeight="1" outlineLevel="1" x14ac:dyDescent="0.25">
      <c r="A99" s="162"/>
      <c r="B99" s="16">
        <v>23001</v>
      </c>
      <c r="C99" s="17" t="s">
        <v>1538</v>
      </c>
      <c r="D99" s="18" t="s">
        <v>42</v>
      </c>
      <c r="E99" s="19">
        <v>1835.501449182545</v>
      </c>
      <c r="F99" s="19">
        <v>2037.3612317409386</v>
      </c>
      <c r="G99" s="19">
        <v>1920.849537793775</v>
      </c>
      <c r="H99" s="19">
        <v>1920.849537793775</v>
      </c>
      <c r="I99" s="19">
        <v>1768.1399569170567</v>
      </c>
      <c r="J99" s="19">
        <v>1771.0349286209212</v>
      </c>
      <c r="K99" s="19">
        <v>1859.7435046241337</v>
      </c>
      <c r="L99" s="19">
        <v>1870.7975802700005</v>
      </c>
      <c r="M99" s="19">
        <v>1849.7515591683787</v>
      </c>
      <c r="N99" s="19">
        <v>1744.0286246291982</v>
      </c>
      <c r="O99" s="19">
        <v>1744.0286246291982</v>
      </c>
      <c r="P99" s="19">
        <v>1876.7753923019911</v>
      </c>
      <c r="Q99" s="19">
        <v>1876.7753923019911</v>
      </c>
      <c r="R99" s="19">
        <v>1896.5964198329607</v>
      </c>
      <c r="S99" s="19">
        <v>1896.5964198329607</v>
      </c>
      <c r="T99" s="19">
        <v>1896.7186295584502</v>
      </c>
      <c r="U99" s="19">
        <v>2037.2870159244305</v>
      </c>
      <c r="V99" s="19">
        <v>2037.2870159244305</v>
      </c>
      <c r="W99" s="131">
        <v>2057.19152604385</v>
      </c>
      <c r="X99" s="131">
        <v>2057.19152604385</v>
      </c>
    </row>
    <row r="100" spans="1:24" s="163" customFormat="1" ht="30" customHeight="1" outlineLevel="1" x14ac:dyDescent="0.25">
      <c r="A100" s="162"/>
      <c r="B100" s="16">
        <v>23002</v>
      </c>
      <c r="C100" s="17" t="s">
        <v>1539</v>
      </c>
      <c r="D100" s="18" t="s">
        <v>42</v>
      </c>
      <c r="E100" s="19">
        <v>1647.2940464777143</v>
      </c>
      <c r="F100" s="19">
        <v>1841.0508079676206</v>
      </c>
      <c r="G100" s="19">
        <v>1728.9283249650164</v>
      </c>
      <c r="H100" s="19">
        <v>1728.9283249650164</v>
      </c>
      <c r="I100" s="19">
        <v>1582.6365677810211</v>
      </c>
      <c r="J100" s="19">
        <v>1585.4153300229923</v>
      </c>
      <c r="K100" s="19">
        <v>1670.5629814517333</v>
      </c>
      <c r="L100" s="19">
        <v>1681.1733262725897</v>
      </c>
      <c r="M100" s="19">
        <v>1660.9721309714957</v>
      </c>
      <c r="N100" s="19">
        <v>1559.2831635058583</v>
      </c>
      <c r="O100" s="19">
        <v>1559.2831635058583</v>
      </c>
      <c r="P100" s="19">
        <v>1688.8014191022521</v>
      </c>
      <c r="Q100" s="19">
        <v>1688.8014191022521</v>
      </c>
      <c r="R100" s="19">
        <v>1705.6594477789745</v>
      </c>
      <c r="S100" s="19">
        <v>1705.6594477789745</v>
      </c>
      <c r="T100" s="19">
        <v>1705.4933926347251</v>
      </c>
      <c r="U100" s="19">
        <v>1840.6405337973902</v>
      </c>
      <c r="V100" s="19">
        <v>1840.6405337973902</v>
      </c>
      <c r="W100" s="131">
        <v>1859.7372784784418</v>
      </c>
      <c r="X100" s="131">
        <v>1859.7372784784418</v>
      </c>
    </row>
    <row r="101" spans="1:24" s="163" customFormat="1" ht="30" customHeight="1" outlineLevel="1" x14ac:dyDescent="0.25">
      <c r="A101" s="162"/>
      <c r="B101" s="16">
        <v>23003</v>
      </c>
      <c r="C101" s="17" t="s">
        <v>126</v>
      </c>
      <c r="D101" s="18" t="s">
        <v>42</v>
      </c>
      <c r="E101" s="19">
        <v>88.947033326632337</v>
      </c>
      <c r="F101" s="19">
        <v>116.03619976641282</v>
      </c>
      <c r="G101" s="19">
        <v>89.708076111078825</v>
      </c>
      <c r="H101" s="19">
        <v>89.708076111078825</v>
      </c>
      <c r="I101" s="19">
        <v>79.907260012282592</v>
      </c>
      <c r="J101" s="19">
        <v>80.295759243434574</v>
      </c>
      <c r="K101" s="19">
        <v>92.200267162399541</v>
      </c>
      <c r="L101" s="19">
        <v>93.683701312647841</v>
      </c>
      <c r="M101" s="19">
        <v>90.859368692790554</v>
      </c>
      <c r="N101" s="19">
        <v>67.657900436928657</v>
      </c>
      <c r="O101" s="19">
        <v>67.657900436928657</v>
      </c>
      <c r="P101" s="19">
        <v>77.578708928246613</v>
      </c>
      <c r="Q101" s="19">
        <v>77.578708928246613</v>
      </c>
      <c r="R101" s="19">
        <v>86.683628933927992</v>
      </c>
      <c r="S101" s="19">
        <v>86.683628933927992</v>
      </c>
      <c r="T101" s="19">
        <v>76.102921919400487</v>
      </c>
      <c r="U101" s="19">
        <v>104.22822987505303</v>
      </c>
      <c r="V101" s="19">
        <v>104.22822987505303</v>
      </c>
      <c r="W101" s="131">
        <v>106.71039070651864</v>
      </c>
      <c r="X101" s="131">
        <v>106.71039070651864</v>
      </c>
    </row>
    <row r="102" spans="1:24" s="163" customFormat="1" ht="30" customHeight="1" outlineLevel="1" x14ac:dyDescent="0.25">
      <c r="A102" s="162"/>
      <c r="B102" s="16">
        <v>23004</v>
      </c>
      <c r="C102" s="17" t="s">
        <v>125</v>
      </c>
      <c r="D102" s="18" t="s">
        <v>42</v>
      </c>
      <c r="E102" s="19">
        <v>88.947033326632337</v>
      </c>
      <c r="F102" s="19">
        <v>116.03619976641282</v>
      </c>
      <c r="G102" s="19">
        <v>94.193530442478817</v>
      </c>
      <c r="H102" s="19">
        <v>94.193530442478817</v>
      </c>
      <c r="I102" s="19">
        <v>79.907260012282592</v>
      </c>
      <c r="J102" s="19">
        <v>80.295759243434574</v>
      </c>
      <c r="K102" s="19">
        <v>92.200267162399541</v>
      </c>
      <c r="L102" s="19">
        <v>93.683701312647841</v>
      </c>
      <c r="M102" s="19">
        <v>90.859368692790554</v>
      </c>
      <c r="N102" s="19">
        <v>72.143354768328649</v>
      </c>
      <c r="O102" s="19">
        <v>72.143354768328649</v>
      </c>
      <c r="P102" s="19">
        <v>82.06416325964662</v>
      </c>
      <c r="Q102" s="19">
        <v>82.06416325964662</v>
      </c>
      <c r="R102" s="19">
        <v>91.169083265327984</v>
      </c>
      <c r="S102" s="19">
        <v>91.169083265327984</v>
      </c>
      <c r="T102" s="19">
        <v>85.073830582200486</v>
      </c>
      <c r="U102" s="19">
        <v>108.71368420645302</v>
      </c>
      <c r="V102" s="19">
        <v>108.71368420645302</v>
      </c>
      <c r="W102" s="131">
        <v>111.19584503791862</v>
      </c>
      <c r="X102" s="131">
        <v>111.19584503791862</v>
      </c>
    </row>
    <row r="103" spans="1:24" s="163" customFormat="1" ht="30" customHeight="1" outlineLevel="1" x14ac:dyDescent="0.25">
      <c r="A103" s="162"/>
      <c r="B103" s="16">
        <v>23005</v>
      </c>
      <c r="C103" s="17" t="s">
        <v>1540</v>
      </c>
      <c r="D103" s="18" t="s">
        <v>42</v>
      </c>
      <c r="E103" s="19">
        <v>1835.501449182545</v>
      </c>
      <c r="F103" s="19">
        <v>2037.3612317409386</v>
      </c>
      <c r="G103" s="19">
        <v>1920.849537793775</v>
      </c>
      <c r="H103" s="19">
        <v>1920.849537793775</v>
      </c>
      <c r="I103" s="19">
        <v>1768.1399569170567</v>
      </c>
      <c r="J103" s="19">
        <v>1771.0349286209212</v>
      </c>
      <c r="K103" s="19">
        <v>1859.7435046241337</v>
      </c>
      <c r="L103" s="19">
        <v>1870.7975802700005</v>
      </c>
      <c r="M103" s="19">
        <v>1849.7515591683787</v>
      </c>
      <c r="N103" s="19">
        <v>1744.0286246291982</v>
      </c>
      <c r="O103" s="19">
        <v>1744.0286246291982</v>
      </c>
      <c r="P103" s="19">
        <v>1876.7753923019911</v>
      </c>
      <c r="Q103" s="19">
        <v>1876.7753923019911</v>
      </c>
      <c r="R103" s="19">
        <v>1896.5964198329607</v>
      </c>
      <c r="S103" s="19">
        <v>1896.5964198329607</v>
      </c>
      <c r="T103" s="19">
        <v>1896.7186295584502</v>
      </c>
      <c r="U103" s="19">
        <v>2037.2870159244305</v>
      </c>
      <c r="V103" s="19">
        <v>2037.2870159244305</v>
      </c>
      <c r="W103" s="131">
        <v>2057.19152604385</v>
      </c>
      <c r="X103" s="131">
        <v>2057.19152604385</v>
      </c>
    </row>
    <row r="104" spans="1:24" s="163" customFormat="1" ht="30" customHeight="1" outlineLevel="1" x14ac:dyDescent="0.25">
      <c r="A104" s="162"/>
      <c r="B104" s="16">
        <v>23006</v>
      </c>
      <c r="C104" s="17" t="s">
        <v>1541</v>
      </c>
      <c r="D104" s="18" t="s">
        <v>42</v>
      </c>
      <c r="E104" s="19">
        <v>1647.2940464777143</v>
      </c>
      <c r="F104" s="19">
        <v>1841.0508079676206</v>
      </c>
      <c r="G104" s="19">
        <v>1728.9283249650164</v>
      </c>
      <c r="H104" s="19">
        <v>1728.9283249650164</v>
      </c>
      <c r="I104" s="19">
        <v>1582.6365677810211</v>
      </c>
      <c r="J104" s="19">
        <v>1585.4153300229923</v>
      </c>
      <c r="K104" s="19">
        <v>1670.5629814517333</v>
      </c>
      <c r="L104" s="19">
        <v>1681.1733262725897</v>
      </c>
      <c r="M104" s="19">
        <v>1660.9721309714957</v>
      </c>
      <c r="N104" s="19">
        <v>1559.2831635058583</v>
      </c>
      <c r="O104" s="19">
        <v>1559.2831635058583</v>
      </c>
      <c r="P104" s="19">
        <v>1688.8014191022521</v>
      </c>
      <c r="Q104" s="19">
        <v>1688.8014191022521</v>
      </c>
      <c r="R104" s="19">
        <v>1705.6594477789745</v>
      </c>
      <c r="S104" s="19">
        <v>1705.6594477789745</v>
      </c>
      <c r="T104" s="19">
        <v>1705.4933926347251</v>
      </c>
      <c r="U104" s="19">
        <v>1840.6405337973902</v>
      </c>
      <c r="V104" s="19">
        <v>1840.6405337973902</v>
      </c>
      <c r="W104" s="131">
        <v>1859.7372784784418</v>
      </c>
      <c r="X104" s="131">
        <v>1859.7372784784418</v>
      </c>
    </row>
    <row r="105" spans="1:24" s="163" customFormat="1" ht="15.6" customHeight="1" outlineLevel="1" x14ac:dyDescent="0.25">
      <c r="A105" s="162"/>
      <c r="B105" s="16">
        <v>23007</v>
      </c>
      <c r="C105" s="17" t="s">
        <v>127</v>
      </c>
      <c r="D105" s="18" t="s">
        <v>128</v>
      </c>
      <c r="E105" s="19">
        <v>1989.1718158897791</v>
      </c>
      <c r="F105" s="19">
        <v>2223.4068913828414</v>
      </c>
      <c r="G105" s="19">
        <v>2135.0102053832225</v>
      </c>
      <c r="H105" s="19">
        <v>2135.0102053832225</v>
      </c>
      <c r="I105" s="19">
        <v>1911.0065467799318</v>
      </c>
      <c r="J105" s="19">
        <v>1914.3658286884463</v>
      </c>
      <c r="K105" s="19">
        <v>2017.3019347995471</v>
      </c>
      <c r="L105" s="19">
        <v>2030.128919009077</v>
      </c>
      <c r="M105" s="19">
        <v>2005.7074305922802</v>
      </c>
      <c r="N105" s="19">
        <v>1917.1713325476758</v>
      </c>
      <c r="O105" s="19">
        <v>1917.1713325476758</v>
      </c>
      <c r="P105" s="19">
        <v>2046.4025108640524</v>
      </c>
      <c r="Q105" s="19">
        <v>2046.4025108640524</v>
      </c>
      <c r="R105" s="19">
        <v>2105.1309802125334</v>
      </c>
      <c r="S105" s="19">
        <v>2105.1309802125334</v>
      </c>
      <c r="T105" s="19">
        <v>2151.3553025454339</v>
      </c>
      <c r="U105" s="19">
        <v>2278.4582203145078</v>
      </c>
      <c r="V105" s="19">
        <v>2278.4582203145078</v>
      </c>
      <c r="W105" s="131">
        <v>2302.9800711021599</v>
      </c>
      <c r="X105" s="131">
        <v>2302.9800711021599</v>
      </c>
    </row>
    <row r="106" spans="1:24" s="163" customFormat="1" ht="30" customHeight="1" outlineLevel="1" x14ac:dyDescent="0.25">
      <c r="A106" s="162"/>
      <c r="B106" s="16">
        <v>23008</v>
      </c>
      <c r="C106" s="17" t="s">
        <v>130</v>
      </c>
      <c r="D106" s="18" t="s">
        <v>128</v>
      </c>
      <c r="E106" s="19">
        <v>270.4457618372</v>
      </c>
      <c r="F106" s="19">
        <v>320.47166615782817</v>
      </c>
      <c r="G106" s="19">
        <v>286.20471950717899</v>
      </c>
      <c r="H106" s="19">
        <v>286.20471950717899</v>
      </c>
      <c r="I106" s="19">
        <v>253.75189877909798</v>
      </c>
      <c r="J106" s="19">
        <v>254.46934519478788</v>
      </c>
      <c r="K106" s="19">
        <v>276.45354967232987</v>
      </c>
      <c r="L106" s="19">
        <v>279.19302617232637</v>
      </c>
      <c r="M106" s="19">
        <v>273.97729560620883</v>
      </c>
      <c r="N106" s="19">
        <v>243.84257196795201</v>
      </c>
      <c r="O106" s="19">
        <v>243.84257196795201</v>
      </c>
      <c r="P106" s="19">
        <v>262.90213680898472</v>
      </c>
      <c r="Q106" s="19">
        <v>262.90213680898472</v>
      </c>
      <c r="R106" s="19">
        <v>280.39424074109536</v>
      </c>
      <c r="S106" s="19">
        <v>280.39424074109536</v>
      </c>
      <c r="T106" s="19">
        <v>275.11496221150458</v>
      </c>
      <c r="U106" s="19">
        <v>314.10041091261456</v>
      </c>
      <c r="V106" s="19">
        <v>314.10041091261456</v>
      </c>
      <c r="W106" s="131">
        <v>318.86906513616822</v>
      </c>
      <c r="X106" s="131">
        <v>318.86906513616822</v>
      </c>
    </row>
    <row r="107" spans="1:24" s="163" customFormat="1" ht="15.6" customHeight="1" outlineLevel="1" x14ac:dyDescent="0.25">
      <c r="A107" s="162"/>
      <c r="B107" s="16">
        <v>23009</v>
      </c>
      <c r="C107" s="17" t="s">
        <v>129</v>
      </c>
      <c r="D107" s="18" t="s">
        <v>128</v>
      </c>
      <c r="E107" s="19">
        <v>261.47485317439998</v>
      </c>
      <c r="F107" s="19">
        <v>311.50075749502821</v>
      </c>
      <c r="G107" s="19">
        <v>281.71926517577896</v>
      </c>
      <c r="H107" s="19">
        <v>281.71926517577896</v>
      </c>
      <c r="I107" s="19">
        <v>244.780990116298</v>
      </c>
      <c r="J107" s="19">
        <v>245.49843653198789</v>
      </c>
      <c r="K107" s="19">
        <v>267.48264100952986</v>
      </c>
      <c r="L107" s="19">
        <v>270.22211750952636</v>
      </c>
      <c r="M107" s="19">
        <v>265.00638694340881</v>
      </c>
      <c r="N107" s="19">
        <v>239.357117636552</v>
      </c>
      <c r="O107" s="19">
        <v>239.357117636552</v>
      </c>
      <c r="P107" s="19">
        <v>258.41668247758474</v>
      </c>
      <c r="Q107" s="19">
        <v>258.41668247758474</v>
      </c>
      <c r="R107" s="19">
        <v>275.90878640969532</v>
      </c>
      <c r="S107" s="19">
        <v>275.90878640969532</v>
      </c>
      <c r="T107" s="19">
        <v>275.11496221150458</v>
      </c>
      <c r="U107" s="19">
        <v>309.61495658121453</v>
      </c>
      <c r="V107" s="19">
        <v>309.61495658121453</v>
      </c>
      <c r="W107" s="131">
        <v>314.38361080476824</v>
      </c>
      <c r="X107" s="131">
        <v>314.38361080476824</v>
      </c>
    </row>
    <row r="108" spans="1:24" s="163" customFormat="1" ht="30" customHeight="1" outlineLevel="1" x14ac:dyDescent="0.25">
      <c r="A108" s="162"/>
      <c r="B108" s="16">
        <v>23010</v>
      </c>
      <c r="C108" s="17" t="s">
        <v>131</v>
      </c>
      <c r="D108" s="18" t="s">
        <v>128</v>
      </c>
      <c r="E108" s="19">
        <v>1989.1718158897791</v>
      </c>
      <c r="F108" s="19">
        <v>2223.4068913828414</v>
      </c>
      <c r="G108" s="19">
        <v>2135.0102053832225</v>
      </c>
      <c r="H108" s="19">
        <v>2135.0102053832225</v>
      </c>
      <c r="I108" s="19">
        <v>1911.0065467799318</v>
      </c>
      <c r="J108" s="19">
        <v>1914.3658286884463</v>
      </c>
      <c r="K108" s="19">
        <v>2017.3019347995471</v>
      </c>
      <c r="L108" s="19">
        <v>2030.128919009077</v>
      </c>
      <c r="M108" s="19">
        <v>2005.7074305922802</v>
      </c>
      <c r="N108" s="19">
        <v>1917.1713325476758</v>
      </c>
      <c r="O108" s="19">
        <v>1917.1713325476758</v>
      </c>
      <c r="P108" s="19">
        <v>2046.4025108640524</v>
      </c>
      <c r="Q108" s="19">
        <v>2046.4025108640524</v>
      </c>
      <c r="R108" s="19">
        <v>2105.1309802125334</v>
      </c>
      <c r="S108" s="19">
        <v>2105.1309802125334</v>
      </c>
      <c r="T108" s="19">
        <v>2151.3553025454339</v>
      </c>
      <c r="U108" s="19">
        <v>2278.4582203145078</v>
      </c>
      <c r="V108" s="19">
        <v>2278.4582203145078</v>
      </c>
      <c r="W108" s="131">
        <v>2302.9800711021599</v>
      </c>
      <c r="X108" s="131">
        <v>2302.9800711021599</v>
      </c>
    </row>
    <row r="109" spans="1:24" s="163" customFormat="1" ht="15.6" customHeight="1" outlineLevel="1" x14ac:dyDescent="0.25">
      <c r="A109" s="162"/>
      <c r="B109" s="16">
        <v>23011</v>
      </c>
      <c r="C109" s="17" t="s">
        <v>132</v>
      </c>
      <c r="D109" s="18" t="s">
        <v>133</v>
      </c>
      <c r="E109" s="19">
        <v>1451.8048081982831</v>
      </c>
      <c r="F109" s="19">
        <v>1674.4159931067832</v>
      </c>
      <c r="G109" s="19">
        <v>1551.8786581400627</v>
      </c>
      <c r="H109" s="19">
        <v>1551.8786581400627</v>
      </c>
      <c r="I109" s="19">
        <v>1375.8868107354788</v>
      </c>
      <c r="J109" s="19">
        <v>1379.1495124227081</v>
      </c>
      <c r="K109" s="19">
        <v>1479.1261789341654</v>
      </c>
      <c r="L109" s="19">
        <v>1491.5843840393773</v>
      </c>
      <c r="M109" s="19">
        <v>1467.8650197132749</v>
      </c>
      <c r="N109" s="19">
        <v>1351.5464741420117</v>
      </c>
      <c r="O109" s="19">
        <v>1351.5464741420117</v>
      </c>
      <c r="P109" s="19">
        <v>1441.6799654041356</v>
      </c>
      <c r="Q109" s="19">
        <v>1441.6799654041356</v>
      </c>
      <c r="R109" s="19">
        <v>1524.2833819280895</v>
      </c>
      <c r="S109" s="19">
        <v>1524.2833819280895</v>
      </c>
      <c r="T109" s="19">
        <v>1524.2780954423515</v>
      </c>
      <c r="U109" s="19">
        <v>1683.6809876846376</v>
      </c>
      <c r="V109" s="19">
        <v>1683.6809876846376</v>
      </c>
      <c r="W109" s="131">
        <v>1706.2321129547988</v>
      </c>
      <c r="X109" s="131">
        <v>1706.2321129547988</v>
      </c>
    </row>
    <row r="110" spans="1:24" s="163" customFormat="1" ht="30" customHeight="1" outlineLevel="1" x14ac:dyDescent="0.25">
      <c r="A110" s="162"/>
      <c r="B110" s="16">
        <v>23012</v>
      </c>
      <c r="C110" s="17" t="s">
        <v>135</v>
      </c>
      <c r="D110" s="18" t="s">
        <v>133</v>
      </c>
      <c r="E110" s="19">
        <v>237.35548430000767</v>
      </c>
      <c r="F110" s="19">
        <v>281.95622370521681</v>
      </c>
      <c r="G110" s="19">
        <v>255.84285074539352</v>
      </c>
      <c r="H110" s="19">
        <v>255.84285074539352</v>
      </c>
      <c r="I110" s="19">
        <v>220.84035102327425</v>
      </c>
      <c r="J110" s="19">
        <v>221.55011623057197</v>
      </c>
      <c r="K110" s="19">
        <v>243.29895085715975</v>
      </c>
      <c r="L110" s="19">
        <v>246.00909765472585</v>
      </c>
      <c r="M110" s="19">
        <v>240.84920835078447</v>
      </c>
      <c r="N110" s="19">
        <v>213.15048368799796</v>
      </c>
      <c r="O110" s="19">
        <v>213.15048368799796</v>
      </c>
      <c r="P110" s="19">
        <v>232.35871532472686</v>
      </c>
      <c r="Q110" s="19">
        <v>232.35871532472686</v>
      </c>
      <c r="R110" s="19">
        <v>249.9743025642731</v>
      </c>
      <c r="S110" s="19">
        <v>249.9743025642731</v>
      </c>
      <c r="T110" s="19">
        <v>243.53176833749961</v>
      </c>
      <c r="U110" s="19">
        <v>283.94308083541858</v>
      </c>
      <c r="V110" s="19">
        <v>283.94308083541858</v>
      </c>
      <c r="W110" s="131">
        <v>288.74888811483856</v>
      </c>
      <c r="X110" s="131">
        <v>288.74888811483856</v>
      </c>
    </row>
    <row r="111" spans="1:24" s="163" customFormat="1" ht="15.6" customHeight="1" outlineLevel="1" x14ac:dyDescent="0.25">
      <c r="A111" s="162"/>
      <c r="B111" s="16">
        <v>23013</v>
      </c>
      <c r="C111" s="17" t="s">
        <v>134</v>
      </c>
      <c r="D111" s="18" t="s">
        <v>133</v>
      </c>
      <c r="E111" s="19">
        <v>237.35548430000767</v>
      </c>
      <c r="F111" s="19">
        <v>281.95622370521681</v>
      </c>
      <c r="G111" s="19">
        <v>255.84285074539352</v>
      </c>
      <c r="H111" s="19">
        <v>255.84285074539352</v>
      </c>
      <c r="I111" s="19">
        <v>220.84035102327425</v>
      </c>
      <c r="J111" s="19">
        <v>221.55011623057197</v>
      </c>
      <c r="K111" s="19">
        <v>243.29895085715975</v>
      </c>
      <c r="L111" s="19">
        <v>246.00909765472585</v>
      </c>
      <c r="M111" s="19">
        <v>240.84920835078447</v>
      </c>
      <c r="N111" s="19">
        <v>213.15048368799796</v>
      </c>
      <c r="O111" s="19">
        <v>213.15048368799796</v>
      </c>
      <c r="P111" s="19">
        <v>232.35871532472686</v>
      </c>
      <c r="Q111" s="19">
        <v>232.35871532472686</v>
      </c>
      <c r="R111" s="19">
        <v>249.9743025642731</v>
      </c>
      <c r="S111" s="19">
        <v>249.9743025642731</v>
      </c>
      <c r="T111" s="19">
        <v>243.53176833749961</v>
      </c>
      <c r="U111" s="19">
        <v>283.94308083541858</v>
      </c>
      <c r="V111" s="19">
        <v>283.94308083541858</v>
      </c>
      <c r="W111" s="131">
        <v>288.74888811483856</v>
      </c>
      <c r="X111" s="131">
        <v>288.74888811483856</v>
      </c>
    </row>
    <row r="112" spans="1:24" s="163" customFormat="1" ht="15.6" customHeight="1" outlineLevel="1" x14ac:dyDescent="0.25">
      <c r="A112" s="162"/>
      <c r="B112" s="16">
        <v>23014</v>
      </c>
      <c r="C112" s="17" t="s">
        <v>136</v>
      </c>
      <c r="D112" s="18" t="s">
        <v>133</v>
      </c>
      <c r="E112" s="19">
        <v>1451.8048081982831</v>
      </c>
      <c r="F112" s="19">
        <v>1674.4159931067832</v>
      </c>
      <c r="G112" s="19">
        <v>1551.878658140063</v>
      </c>
      <c r="H112" s="19">
        <v>1551.878658140063</v>
      </c>
      <c r="I112" s="19">
        <v>1375.8868107354788</v>
      </c>
      <c r="J112" s="19">
        <v>1379.1495124227081</v>
      </c>
      <c r="K112" s="19">
        <v>1479.1261789341654</v>
      </c>
      <c r="L112" s="19">
        <v>1491.5843840393773</v>
      </c>
      <c r="M112" s="19">
        <v>1467.8650197132749</v>
      </c>
      <c r="N112" s="19">
        <v>1351.5464741420119</v>
      </c>
      <c r="O112" s="19">
        <v>1351.5464741420119</v>
      </c>
      <c r="P112" s="19">
        <v>1441.6799654041358</v>
      </c>
      <c r="Q112" s="19">
        <v>1441.6799654041358</v>
      </c>
      <c r="R112" s="19">
        <v>1524.28338192809</v>
      </c>
      <c r="S112" s="19">
        <v>1524.28338192809</v>
      </c>
      <c r="T112" s="19">
        <v>1524.2780954423517</v>
      </c>
      <c r="U112" s="19">
        <v>1683.6809876846378</v>
      </c>
      <c r="V112" s="19">
        <v>1683.6809876846378</v>
      </c>
      <c r="W112" s="131">
        <v>1706.232112954799</v>
      </c>
      <c r="X112" s="131">
        <v>1706.232112954799</v>
      </c>
    </row>
    <row r="113" spans="1:24" s="163" customFormat="1" ht="15.6" customHeight="1" outlineLevel="1" x14ac:dyDescent="0.25">
      <c r="A113" s="162"/>
      <c r="B113" s="16">
        <v>23015</v>
      </c>
      <c r="C113" s="17" t="s">
        <v>1542</v>
      </c>
      <c r="D113" s="18" t="s">
        <v>137</v>
      </c>
      <c r="E113" s="19">
        <v>2894.7174440686144</v>
      </c>
      <c r="F113" s="19">
        <v>3228.7399888200134</v>
      </c>
      <c r="G113" s="19">
        <v>3051.8540973071099</v>
      </c>
      <c r="H113" s="19">
        <v>3051.8540973071099</v>
      </c>
      <c r="I113" s="19">
        <v>2786.5302005022336</v>
      </c>
      <c r="J113" s="19">
        <v>2794.6359993193691</v>
      </c>
      <c r="K113" s="19">
        <v>2938.7081540427234</v>
      </c>
      <c r="L113" s="19">
        <v>2961.0209960219177</v>
      </c>
      <c r="M113" s="19">
        <v>2922.1088645020259</v>
      </c>
      <c r="N113" s="19">
        <v>2758.3174284765714</v>
      </c>
      <c r="O113" s="19">
        <v>2758.3174284765714</v>
      </c>
      <c r="P113" s="19">
        <v>2940.9770767052878</v>
      </c>
      <c r="Q113" s="19">
        <v>2940.9770767052878</v>
      </c>
      <c r="R113" s="19">
        <v>3007.2356878661299</v>
      </c>
      <c r="S113" s="19">
        <v>3007.2356878661299</v>
      </c>
      <c r="T113" s="19">
        <v>3027.5384644038827</v>
      </c>
      <c r="U113" s="19">
        <v>3252.7797836430186</v>
      </c>
      <c r="V113" s="19">
        <v>3252.7797836430186</v>
      </c>
      <c r="W113" s="131">
        <v>3281.1157012886333</v>
      </c>
      <c r="X113" s="131">
        <v>3281.1157012886333</v>
      </c>
    </row>
    <row r="114" spans="1:24" s="163" customFormat="1" ht="30" customHeight="1" outlineLevel="1" x14ac:dyDescent="0.25">
      <c r="A114" s="162"/>
      <c r="B114" s="16">
        <v>23016</v>
      </c>
      <c r="C114" s="17" t="s">
        <v>1543</v>
      </c>
      <c r="D114" s="18" t="s">
        <v>137</v>
      </c>
      <c r="E114" s="19">
        <v>137.63516384829759</v>
      </c>
      <c r="F114" s="19">
        <v>186.51421746766931</v>
      </c>
      <c r="G114" s="19">
        <v>164.36099346003832</v>
      </c>
      <c r="H114" s="19">
        <v>164.36099346003832</v>
      </c>
      <c r="I114" s="19">
        <v>124.60155033642269</v>
      </c>
      <c r="J114" s="19">
        <v>128.61796429488999</v>
      </c>
      <c r="K114" s="19">
        <v>147.38198317107816</v>
      </c>
      <c r="L114" s="19">
        <v>154.08003709813354</v>
      </c>
      <c r="M114" s="19">
        <v>144.89713571658623</v>
      </c>
      <c r="N114" s="19">
        <v>123.06009481605543</v>
      </c>
      <c r="O114" s="19">
        <v>123.06009481605543</v>
      </c>
      <c r="P114" s="19">
        <v>136.22707010162</v>
      </c>
      <c r="Q114" s="19">
        <v>136.22707010162</v>
      </c>
      <c r="R114" s="19">
        <v>154.10047542129215</v>
      </c>
      <c r="S114" s="19">
        <v>154.10047542129215</v>
      </c>
      <c r="T114" s="19">
        <v>164.25927594895899</v>
      </c>
      <c r="U114" s="19">
        <v>198.72819431554905</v>
      </c>
      <c r="V114" s="19">
        <v>198.72819431554905</v>
      </c>
      <c r="W114" s="131">
        <v>198.63902764197201</v>
      </c>
      <c r="X114" s="131">
        <v>198.63902764197201</v>
      </c>
    </row>
    <row r="115" spans="1:24" s="163" customFormat="1" ht="30" customHeight="1" outlineLevel="1" x14ac:dyDescent="0.25">
      <c r="A115" s="162"/>
      <c r="B115" s="16">
        <v>23017</v>
      </c>
      <c r="C115" s="17" t="s">
        <v>1544</v>
      </c>
      <c r="D115" s="18" t="s">
        <v>137</v>
      </c>
      <c r="E115" s="19">
        <v>142.25716987329758</v>
      </c>
      <c r="F115" s="19">
        <v>191.1362234926693</v>
      </c>
      <c r="G115" s="19">
        <v>168.70567912353829</v>
      </c>
      <c r="H115" s="19">
        <v>168.70567912353829</v>
      </c>
      <c r="I115" s="19">
        <v>129.22355636142268</v>
      </c>
      <c r="J115" s="19">
        <v>133.23997031989001</v>
      </c>
      <c r="K115" s="19">
        <v>152.00398919607815</v>
      </c>
      <c r="L115" s="19">
        <v>158.70204312313354</v>
      </c>
      <c r="M115" s="19">
        <v>149.51914174158622</v>
      </c>
      <c r="N115" s="19">
        <v>127.68210084105542</v>
      </c>
      <c r="O115" s="19">
        <v>127.68210084105542</v>
      </c>
      <c r="P115" s="19">
        <v>141.12639648812001</v>
      </c>
      <c r="Q115" s="19">
        <v>141.12639648812001</v>
      </c>
      <c r="R115" s="19">
        <v>158.72248144629214</v>
      </c>
      <c r="S115" s="19">
        <v>158.72248144629214</v>
      </c>
      <c r="T115" s="19">
        <v>168.88128197395898</v>
      </c>
      <c r="U115" s="19">
        <v>203.35020034054901</v>
      </c>
      <c r="V115" s="19">
        <v>203.35020034054901</v>
      </c>
      <c r="W115" s="131">
        <v>203.261033666972</v>
      </c>
      <c r="X115" s="131">
        <v>203.261033666972</v>
      </c>
    </row>
    <row r="116" spans="1:24" s="163" customFormat="1" ht="30" customHeight="1" outlineLevel="1" x14ac:dyDescent="0.25">
      <c r="A116" s="162"/>
      <c r="B116" s="16">
        <v>23018</v>
      </c>
      <c r="C116" s="17" t="s">
        <v>1545</v>
      </c>
      <c r="D116" s="18" t="s">
        <v>137</v>
      </c>
      <c r="E116" s="19">
        <v>2894.7174440686144</v>
      </c>
      <c r="F116" s="19">
        <v>3228.7399888200134</v>
      </c>
      <c r="G116" s="19">
        <v>3051.8540973071099</v>
      </c>
      <c r="H116" s="19">
        <v>3051.8540973071099</v>
      </c>
      <c r="I116" s="19">
        <v>2786.5302005022336</v>
      </c>
      <c r="J116" s="19">
        <v>2794.6359993193691</v>
      </c>
      <c r="K116" s="19">
        <v>2938.7081540427234</v>
      </c>
      <c r="L116" s="19">
        <v>2961.0209960219177</v>
      </c>
      <c r="M116" s="19">
        <v>2922.1088645020259</v>
      </c>
      <c r="N116" s="19">
        <v>2758.3174284765714</v>
      </c>
      <c r="O116" s="19">
        <v>2758.3174284765714</v>
      </c>
      <c r="P116" s="19">
        <v>2940.9770767052878</v>
      </c>
      <c r="Q116" s="19">
        <v>2940.9770767052878</v>
      </c>
      <c r="R116" s="19">
        <v>3007.2356878661299</v>
      </c>
      <c r="S116" s="19">
        <v>3007.2356878661299</v>
      </c>
      <c r="T116" s="19">
        <v>3027.5384644038827</v>
      </c>
      <c r="U116" s="19">
        <v>3252.7797836430186</v>
      </c>
      <c r="V116" s="19">
        <v>3252.7797836430186</v>
      </c>
      <c r="W116" s="131">
        <v>3281.1157012886333</v>
      </c>
      <c r="X116" s="131">
        <v>3281.1157012886333</v>
      </c>
    </row>
    <row r="117" spans="1:24" s="163" customFormat="1" ht="15.6" customHeight="1" outlineLevel="1" x14ac:dyDescent="0.25">
      <c r="A117" s="162"/>
      <c r="B117" s="16">
        <v>23019</v>
      </c>
      <c r="C117" s="17" t="s">
        <v>1546</v>
      </c>
      <c r="D117" s="18" t="s">
        <v>137</v>
      </c>
      <c r="E117" s="19">
        <v>1178.2500402533874</v>
      </c>
      <c r="F117" s="19">
        <v>1512.2725850047857</v>
      </c>
      <c r="G117" s="19">
        <v>1335.3866934918817</v>
      </c>
      <c r="H117" s="19">
        <v>1335.3866934918817</v>
      </c>
      <c r="I117" s="19">
        <v>1070.0627966870061</v>
      </c>
      <c r="J117" s="19">
        <v>1078.1685955041421</v>
      </c>
      <c r="K117" s="19">
        <v>1222.2407502274968</v>
      </c>
      <c r="L117" s="19">
        <v>1244.5535922066906</v>
      </c>
      <c r="M117" s="19">
        <v>1205.6414606867979</v>
      </c>
      <c r="N117" s="19">
        <v>1041.8500246613439</v>
      </c>
      <c r="O117" s="19">
        <v>1041.8500246613439</v>
      </c>
      <c r="P117" s="19">
        <v>1224.5096728900598</v>
      </c>
      <c r="Q117" s="19">
        <v>1224.5096728900598</v>
      </c>
      <c r="R117" s="19">
        <v>1290.7682840509024</v>
      </c>
      <c r="S117" s="19">
        <v>1290.7682840509024</v>
      </c>
      <c r="T117" s="19">
        <v>1311.0710605886554</v>
      </c>
      <c r="U117" s="19">
        <v>1536.3123798277913</v>
      </c>
      <c r="V117" s="19">
        <v>1536.3123798277913</v>
      </c>
      <c r="W117" s="131">
        <v>1564.6482974734063</v>
      </c>
      <c r="X117" s="131">
        <v>1564.6482974734063</v>
      </c>
    </row>
    <row r="118" spans="1:24" s="163" customFormat="1" ht="30" customHeight="1" outlineLevel="1" x14ac:dyDescent="0.25">
      <c r="A118" s="162"/>
      <c r="B118" s="16">
        <v>23020</v>
      </c>
      <c r="C118" s="17" t="s">
        <v>1547</v>
      </c>
      <c r="D118" s="18" t="s">
        <v>137</v>
      </c>
      <c r="E118" s="19">
        <v>146.67718029609762</v>
      </c>
      <c r="F118" s="19">
        <v>195.55623391546933</v>
      </c>
      <c r="G118" s="19">
        <v>173.39874344073831</v>
      </c>
      <c r="H118" s="19">
        <v>173.39874344073831</v>
      </c>
      <c r="I118" s="19">
        <v>133.64356678422268</v>
      </c>
      <c r="J118" s="19">
        <v>137.65998074269001</v>
      </c>
      <c r="K118" s="19">
        <v>156.42399961887818</v>
      </c>
      <c r="L118" s="19">
        <v>163.12205354593357</v>
      </c>
      <c r="M118" s="19">
        <v>153.93915216438623</v>
      </c>
      <c r="N118" s="19">
        <v>132.10211126385542</v>
      </c>
      <c r="O118" s="19">
        <v>132.10211126385542</v>
      </c>
      <c r="P118" s="19">
        <v>201.42419867359769</v>
      </c>
      <c r="Q118" s="19">
        <v>201.42419867359769</v>
      </c>
      <c r="R118" s="19">
        <v>163.14249186909214</v>
      </c>
      <c r="S118" s="19">
        <v>163.14249186909214</v>
      </c>
      <c r="T118" s="19">
        <v>173.30129239675895</v>
      </c>
      <c r="U118" s="19">
        <v>207.77021076334901</v>
      </c>
      <c r="V118" s="19">
        <v>207.77021076334901</v>
      </c>
      <c r="W118" s="131">
        <v>207.681044089772</v>
      </c>
      <c r="X118" s="131">
        <v>207.681044089772</v>
      </c>
    </row>
    <row r="119" spans="1:24" s="163" customFormat="1" ht="30" customHeight="1" outlineLevel="1" x14ac:dyDescent="0.25">
      <c r="A119" s="162"/>
      <c r="B119" s="16">
        <v>23021</v>
      </c>
      <c r="C119" s="17" t="s">
        <v>1548</v>
      </c>
      <c r="D119" s="18" t="s">
        <v>137</v>
      </c>
      <c r="E119" s="19">
        <v>146.67718029609762</v>
      </c>
      <c r="F119" s="19">
        <v>195.55623391546933</v>
      </c>
      <c r="G119" s="19">
        <v>173.39874344073831</v>
      </c>
      <c r="H119" s="19">
        <v>173.39874344073831</v>
      </c>
      <c r="I119" s="19">
        <v>133.64356678422268</v>
      </c>
      <c r="J119" s="19">
        <v>137.65998074269001</v>
      </c>
      <c r="K119" s="19">
        <v>156.42399961887818</v>
      </c>
      <c r="L119" s="19">
        <v>163.12205354593357</v>
      </c>
      <c r="M119" s="19">
        <v>153.93915216438623</v>
      </c>
      <c r="N119" s="19">
        <v>132.10211126385542</v>
      </c>
      <c r="O119" s="19">
        <v>132.10211126385542</v>
      </c>
      <c r="P119" s="19">
        <v>201.42419867359769</v>
      </c>
      <c r="Q119" s="19">
        <v>201.42419867359769</v>
      </c>
      <c r="R119" s="19">
        <v>163.14249186909214</v>
      </c>
      <c r="S119" s="19">
        <v>163.14249186909214</v>
      </c>
      <c r="T119" s="19">
        <v>173.30129239675895</v>
      </c>
      <c r="U119" s="19">
        <v>207.77021076334901</v>
      </c>
      <c r="V119" s="19">
        <v>207.77021076334901</v>
      </c>
      <c r="W119" s="131">
        <v>207.681044089772</v>
      </c>
      <c r="X119" s="131">
        <v>207.681044089772</v>
      </c>
    </row>
    <row r="120" spans="1:24" s="163" customFormat="1" ht="30" customHeight="1" outlineLevel="1" x14ac:dyDescent="0.25">
      <c r="A120" s="162"/>
      <c r="B120" s="16">
        <v>23022</v>
      </c>
      <c r="C120" s="17" t="s">
        <v>1549</v>
      </c>
      <c r="D120" s="18" t="s">
        <v>137</v>
      </c>
      <c r="E120" s="19">
        <v>1178.2500402533874</v>
      </c>
      <c r="F120" s="19">
        <v>1512.2725850047857</v>
      </c>
      <c r="G120" s="19">
        <v>1335.3866934918817</v>
      </c>
      <c r="H120" s="19">
        <v>1335.3866934918817</v>
      </c>
      <c r="I120" s="19">
        <v>1070.0627966870061</v>
      </c>
      <c r="J120" s="19">
        <v>1078.1685955041421</v>
      </c>
      <c r="K120" s="19">
        <v>1222.2407502274968</v>
      </c>
      <c r="L120" s="19">
        <v>1244.5535922066906</v>
      </c>
      <c r="M120" s="19">
        <v>1205.6414606867979</v>
      </c>
      <c r="N120" s="19">
        <v>1041.8500246613439</v>
      </c>
      <c r="O120" s="19">
        <v>1041.8500246613439</v>
      </c>
      <c r="P120" s="19">
        <v>1224.5096728900598</v>
      </c>
      <c r="Q120" s="19">
        <v>1224.5096728900598</v>
      </c>
      <c r="R120" s="19">
        <v>1290.7682840509024</v>
      </c>
      <c r="S120" s="19">
        <v>1290.7682840509024</v>
      </c>
      <c r="T120" s="19">
        <v>1311.0710605886554</v>
      </c>
      <c r="U120" s="19">
        <v>1536.3123798277913</v>
      </c>
      <c r="V120" s="19">
        <v>1536.3123798277913</v>
      </c>
      <c r="W120" s="131">
        <v>1564.6482974734063</v>
      </c>
      <c r="X120" s="131">
        <v>1564.6482974734063</v>
      </c>
    </row>
    <row r="121" spans="1:24" s="163" customFormat="1" ht="15.6" customHeight="1" outlineLevel="1" x14ac:dyDescent="0.25">
      <c r="A121" s="162"/>
      <c r="B121" s="16">
        <v>23023</v>
      </c>
      <c r="C121" s="17" t="s">
        <v>1550</v>
      </c>
      <c r="D121" s="18" t="s">
        <v>137</v>
      </c>
      <c r="E121" s="19">
        <v>1033.8902985730374</v>
      </c>
      <c r="F121" s="19">
        <v>1367.9128433244355</v>
      </c>
      <c r="G121" s="19">
        <v>1191.0269518115319</v>
      </c>
      <c r="H121" s="19">
        <v>1191.0269518115319</v>
      </c>
      <c r="I121" s="19">
        <v>925.70305500665597</v>
      </c>
      <c r="J121" s="19">
        <v>933.80885382379199</v>
      </c>
      <c r="K121" s="19">
        <v>1077.8810085471468</v>
      </c>
      <c r="L121" s="19">
        <v>1100.1938505263408</v>
      </c>
      <c r="M121" s="19">
        <v>1061.2817190064482</v>
      </c>
      <c r="N121" s="19">
        <v>897.49028298099404</v>
      </c>
      <c r="O121" s="19">
        <v>897.49028298099404</v>
      </c>
      <c r="P121" s="19">
        <v>1080.1499312097101</v>
      </c>
      <c r="Q121" s="19">
        <v>1080.1499312097101</v>
      </c>
      <c r="R121" s="19">
        <v>1146.4085423705526</v>
      </c>
      <c r="S121" s="19">
        <v>1146.4085423705526</v>
      </c>
      <c r="T121" s="19">
        <v>1166.7113189083057</v>
      </c>
      <c r="U121" s="19">
        <v>1391.9526381474413</v>
      </c>
      <c r="V121" s="19">
        <v>1391.9526381474413</v>
      </c>
      <c r="W121" s="131">
        <v>1420.2885557930563</v>
      </c>
      <c r="X121" s="131">
        <v>1420.2885557930563</v>
      </c>
    </row>
    <row r="122" spans="1:24" s="163" customFormat="1" ht="30" customHeight="1" outlineLevel="1" x14ac:dyDescent="0.25">
      <c r="A122" s="162"/>
      <c r="B122" s="16">
        <v>23024</v>
      </c>
      <c r="C122" s="17" t="s">
        <v>1551</v>
      </c>
      <c r="D122" s="18" t="s">
        <v>137</v>
      </c>
      <c r="E122" s="19">
        <v>64.303625208334694</v>
      </c>
      <c r="F122" s="19">
        <v>83.928952502427393</v>
      </c>
      <c r="G122" s="19">
        <v>77.617499532819721</v>
      </c>
      <c r="H122" s="19">
        <v>77.617499532819721</v>
      </c>
      <c r="I122" s="19">
        <v>61.032108111217212</v>
      </c>
      <c r="J122" s="19">
        <v>64.628979806877467</v>
      </c>
      <c r="K122" s="19">
        <v>70.537261040761891</v>
      </c>
      <c r="L122" s="19">
        <v>75.633347009541225</v>
      </c>
      <c r="M122" s="19">
        <v>69.500456550128817</v>
      </c>
      <c r="N122" s="19">
        <v>62.226942978132655</v>
      </c>
      <c r="O122" s="19">
        <v>62.226942978132655</v>
      </c>
      <c r="P122" s="19">
        <v>119.89337653697602</v>
      </c>
      <c r="Q122" s="19">
        <v>119.89337653697602</v>
      </c>
      <c r="R122" s="19">
        <v>70.914578258603328</v>
      </c>
      <c r="S122" s="19">
        <v>70.914578258603328</v>
      </c>
      <c r="T122" s="19">
        <v>80.032677850502211</v>
      </c>
      <c r="U122" s="19">
        <v>94.929683200996607</v>
      </c>
      <c r="V122" s="19">
        <v>94.929683200996607</v>
      </c>
      <c r="W122" s="131">
        <v>91.924301837947269</v>
      </c>
      <c r="X122" s="131">
        <v>91.924301837947269</v>
      </c>
    </row>
    <row r="123" spans="1:24" s="163" customFormat="1" ht="30" customHeight="1" outlineLevel="1" x14ac:dyDescent="0.25">
      <c r="A123" s="162"/>
      <c r="B123" s="16">
        <v>23025</v>
      </c>
      <c r="C123" s="17" t="s">
        <v>1552</v>
      </c>
      <c r="D123" s="18" t="s">
        <v>137</v>
      </c>
      <c r="E123" s="19">
        <v>64.303625208334694</v>
      </c>
      <c r="F123" s="19">
        <v>83.928952502427393</v>
      </c>
      <c r="G123" s="19">
        <v>77.617499532819721</v>
      </c>
      <c r="H123" s="19">
        <v>77.617499532819721</v>
      </c>
      <c r="I123" s="19">
        <v>61.032108111217212</v>
      </c>
      <c r="J123" s="19">
        <v>64.628979806877467</v>
      </c>
      <c r="K123" s="19">
        <v>70.537261040761891</v>
      </c>
      <c r="L123" s="19">
        <v>75.633347009541225</v>
      </c>
      <c r="M123" s="19">
        <v>69.500456550128817</v>
      </c>
      <c r="N123" s="19">
        <v>62.226942978132655</v>
      </c>
      <c r="O123" s="19">
        <v>62.226942978132655</v>
      </c>
      <c r="P123" s="19">
        <v>119.89337653697602</v>
      </c>
      <c r="Q123" s="19">
        <v>119.89337653697602</v>
      </c>
      <c r="R123" s="19">
        <v>70.914578258603328</v>
      </c>
      <c r="S123" s="19">
        <v>70.914578258603328</v>
      </c>
      <c r="T123" s="19">
        <v>80.032677850502211</v>
      </c>
      <c r="U123" s="19">
        <v>94.929683200996607</v>
      </c>
      <c r="V123" s="19">
        <v>94.929683200996607</v>
      </c>
      <c r="W123" s="131">
        <v>91.924301837947269</v>
      </c>
      <c r="X123" s="131">
        <v>91.924301837947269</v>
      </c>
    </row>
    <row r="124" spans="1:24" s="163" customFormat="1" ht="30" customHeight="1" outlineLevel="1" x14ac:dyDescent="0.25">
      <c r="A124" s="162"/>
      <c r="B124" s="16">
        <v>23026</v>
      </c>
      <c r="C124" s="17" t="s">
        <v>1553</v>
      </c>
      <c r="D124" s="18" t="s">
        <v>137</v>
      </c>
      <c r="E124" s="19">
        <v>1033.8902985730374</v>
      </c>
      <c r="F124" s="19">
        <v>1367.9128433244355</v>
      </c>
      <c r="G124" s="19">
        <v>1191.0269518115319</v>
      </c>
      <c r="H124" s="19">
        <v>1191.0269518115319</v>
      </c>
      <c r="I124" s="19">
        <v>925.70305500665597</v>
      </c>
      <c r="J124" s="19">
        <v>933.80885382379199</v>
      </c>
      <c r="K124" s="19">
        <v>1077.8810085471468</v>
      </c>
      <c r="L124" s="19">
        <v>1100.1938505263408</v>
      </c>
      <c r="M124" s="19">
        <v>1061.2817190064482</v>
      </c>
      <c r="N124" s="19">
        <v>897.49028298099404</v>
      </c>
      <c r="O124" s="19">
        <v>897.49028298099404</v>
      </c>
      <c r="P124" s="19">
        <v>1080.1499312097101</v>
      </c>
      <c r="Q124" s="19">
        <v>1080.1499312097101</v>
      </c>
      <c r="R124" s="19">
        <v>1146.4085423705526</v>
      </c>
      <c r="S124" s="19">
        <v>1146.4085423705526</v>
      </c>
      <c r="T124" s="19">
        <v>1166.7113189083057</v>
      </c>
      <c r="U124" s="19">
        <v>1391.9526381474413</v>
      </c>
      <c r="V124" s="19">
        <v>1391.9526381474413</v>
      </c>
      <c r="W124" s="131">
        <v>1420.2885557930563</v>
      </c>
      <c r="X124" s="131">
        <v>1420.2885557930563</v>
      </c>
    </row>
    <row r="125" spans="1:24" s="163" customFormat="1" ht="26.45" customHeight="1" outlineLevel="1" x14ac:dyDescent="0.25">
      <c r="A125" s="162"/>
      <c r="B125" s="16">
        <v>23027</v>
      </c>
      <c r="C125" s="17" t="s">
        <v>1554</v>
      </c>
      <c r="D125" s="18" t="s">
        <v>138</v>
      </c>
      <c r="E125" s="19">
        <v>805.58585404133032</v>
      </c>
      <c r="F125" s="19">
        <v>848.30282033035996</v>
      </c>
      <c r="G125" s="19">
        <v>825.17260360940486</v>
      </c>
      <c r="H125" s="19">
        <v>825.17260360940486</v>
      </c>
      <c r="I125" s="19">
        <v>791.32674910262313</v>
      </c>
      <c r="J125" s="19">
        <v>791.94364086394637</v>
      </c>
      <c r="K125" s="19">
        <v>810.7116191830554</v>
      </c>
      <c r="L125" s="19">
        <v>813.0551162325736</v>
      </c>
      <c r="M125" s="19">
        <v>808.59715342972061</v>
      </c>
      <c r="N125" s="19">
        <v>787.33115473181158</v>
      </c>
      <c r="O125" s="19">
        <v>787.33115473181158</v>
      </c>
      <c r="P125" s="19">
        <v>804.36380887193172</v>
      </c>
      <c r="Q125" s="19">
        <v>804.36380887193172</v>
      </c>
      <c r="R125" s="19">
        <v>819.98394870639049</v>
      </c>
      <c r="S125" s="19">
        <v>819.98394870639049</v>
      </c>
      <c r="T125" s="19">
        <v>821.49507129558776</v>
      </c>
      <c r="U125" s="19">
        <v>850.08296329071948</v>
      </c>
      <c r="V125" s="19">
        <v>850.08296329071948</v>
      </c>
      <c r="W125" s="131">
        <v>854.34128727982852</v>
      </c>
      <c r="X125" s="131">
        <v>854.34128727982852</v>
      </c>
    </row>
    <row r="126" spans="1:24" s="163" customFormat="1" ht="15.75" outlineLevel="1" x14ac:dyDescent="0.25">
      <c r="A126" s="162"/>
      <c r="B126" s="16">
        <v>23028</v>
      </c>
      <c r="C126" s="17" t="s">
        <v>1555</v>
      </c>
      <c r="D126" s="18" t="s">
        <v>138</v>
      </c>
      <c r="E126" s="19">
        <v>363.40164636146847</v>
      </c>
      <c r="F126" s="19">
        <v>377.02914480950255</v>
      </c>
      <c r="G126" s="19">
        <v>369.65599073714992</v>
      </c>
      <c r="H126" s="19">
        <v>369.65599073714992</v>
      </c>
      <c r="I126" s="19">
        <v>358.84982406293562</v>
      </c>
      <c r="J126" s="19">
        <v>359.04952927420504</v>
      </c>
      <c r="K126" s="19">
        <v>365.03395439534341</v>
      </c>
      <c r="L126" s="19">
        <v>365.78447847155843</v>
      </c>
      <c r="M126" s="19">
        <v>364.35940090348203</v>
      </c>
      <c r="N126" s="19">
        <v>357.57515592010003</v>
      </c>
      <c r="O126" s="19">
        <v>357.57515592010003</v>
      </c>
      <c r="P126" s="19">
        <v>363.01760223194384</v>
      </c>
      <c r="Q126" s="19">
        <v>363.01760223194384</v>
      </c>
      <c r="R126" s="19">
        <v>368.00071432637242</v>
      </c>
      <c r="S126" s="19">
        <v>368.00071432637242</v>
      </c>
      <c r="T126" s="19">
        <v>368.47697947325616</v>
      </c>
      <c r="U126" s="19">
        <v>377.602853948367</v>
      </c>
      <c r="V126" s="19">
        <v>377.602853948367</v>
      </c>
      <c r="W126" s="131">
        <v>378.96133767495382</v>
      </c>
      <c r="X126" s="131">
        <v>378.96133767495382</v>
      </c>
    </row>
    <row r="127" spans="1:24" s="163" customFormat="1" ht="30" customHeight="1" outlineLevel="1" x14ac:dyDescent="0.25">
      <c r="A127" s="162"/>
      <c r="B127" s="16">
        <v>23029</v>
      </c>
      <c r="C127" s="17" t="s">
        <v>139</v>
      </c>
      <c r="D127" s="18" t="s">
        <v>138</v>
      </c>
      <c r="E127" s="19">
        <v>1780.5785532331345</v>
      </c>
      <c r="F127" s="19">
        <v>1787.3923024571513</v>
      </c>
      <c r="G127" s="19">
        <v>1783.7028811095752</v>
      </c>
      <c r="H127" s="19">
        <v>1783.7028811095752</v>
      </c>
      <c r="I127" s="19">
        <v>1778.3040642395679</v>
      </c>
      <c r="J127" s="19">
        <v>1778.4024946895026</v>
      </c>
      <c r="K127" s="19">
        <v>1781.3961294057717</v>
      </c>
      <c r="L127" s="19">
        <v>1781.7699692881793</v>
      </c>
      <c r="M127" s="19">
        <v>1781.058852659841</v>
      </c>
      <c r="N127" s="19">
        <v>1777.6667301681498</v>
      </c>
      <c r="O127" s="19">
        <v>1777.6667301681498</v>
      </c>
      <c r="P127" s="19">
        <v>1780.3836868569722</v>
      </c>
      <c r="Q127" s="19">
        <v>1780.3836868569722</v>
      </c>
      <c r="R127" s="19">
        <v>1782.8752429041865</v>
      </c>
      <c r="S127" s="19">
        <v>1782.8752429041865</v>
      </c>
      <c r="T127" s="19">
        <v>1783.1162197890283</v>
      </c>
      <c r="U127" s="19">
        <v>1787.6763127151833</v>
      </c>
      <c r="V127" s="19">
        <v>1787.6763127151833</v>
      </c>
      <c r="W127" s="131">
        <v>1788.3555545784768</v>
      </c>
      <c r="X127" s="131">
        <v>1788.3555545784768</v>
      </c>
    </row>
    <row r="128" spans="1:24" s="163" customFormat="1" ht="15.75" outlineLevel="1" x14ac:dyDescent="0.25">
      <c r="A128" s="162"/>
      <c r="B128" s="16">
        <v>23030</v>
      </c>
      <c r="C128" s="17" t="s">
        <v>1556</v>
      </c>
      <c r="D128" s="18" t="s">
        <v>138</v>
      </c>
      <c r="E128" s="19">
        <v>19.604481379634279</v>
      </c>
      <c r="F128" s="19">
        <v>26.418230603651292</v>
      </c>
      <c r="G128" s="19">
        <v>22.735920034574999</v>
      </c>
      <c r="H128" s="19">
        <v>22.735920034574999</v>
      </c>
      <c r="I128" s="19">
        <v>17.326436996817819</v>
      </c>
      <c r="J128" s="19">
        <v>17.428422836002522</v>
      </c>
      <c r="K128" s="19">
        <v>20.418502163021721</v>
      </c>
      <c r="L128" s="19">
        <v>20.795897434679233</v>
      </c>
      <c r="M128" s="19">
        <v>20.081225417091041</v>
      </c>
      <c r="N128" s="19">
        <v>16.6891029254</v>
      </c>
      <c r="O128" s="19">
        <v>16.6891029254</v>
      </c>
      <c r="P128" s="19">
        <v>19.416725781971927</v>
      </c>
      <c r="Q128" s="19">
        <v>19.416725781971927</v>
      </c>
      <c r="R128" s="19">
        <v>21.90828182918623</v>
      </c>
      <c r="S128" s="19">
        <v>21.90828182918623</v>
      </c>
      <c r="T128" s="19">
        <v>22.142147935528126</v>
      </c>
      <c r="U128" s="19">
        <v>26.709351640183499</v>
      </c>
      <c r="V128" s="19">
        <v>26.709351640183499</v>
      </c>
      <c r="W128" s="131">
        <v>27.388593503476933</v>
      </c>
      <c r="X128" s="131">
        <v>27.388593503476933</v>
      </c>
    </row>
    <row r="129" spans="1:24" s="163" customFormat="1" ht="15.75" outlineLevel="1" x14ac:dyDescent="0.25">
      <c r="A129" s="162"/>
      <c r="B129" s="16">
        <v>23031</v>
      </c>
      <c r="C129" s="17" t="s">
        <v>140</v>
      </c>
      <c r="D129" s="18" t="s">
        <v>138</v>
      </c>
      <c r="E129" s="19">
        <v>1022.7128853808343</v>
      </c>
      <c r="F129" s="19">
        <v>1029.5266346048513</v>
      </c>
      <c r="G129" s="19">
        <v>1025.8443240357751</v>
      </c>
      <c r="H129" s="19">
        <v>1025.8443240357751</v>
      </c>
      <c r="I129" s="19">
        <v>1020.4348409980176</v>
      </c>
      <c r="J129" s="19">
        <v>1020.5368268372026</v>
      </c>
      <c r="K129" s="19">
        <v>1023.5269061642217</v>
      </c>
      <c r="L129" s="19">
        <v>1023.9043014358792</v>
      </c>
      <c r="M129" s="19">
        <v>1023.1896294182909</v>
      </c>
      <c r="N129" s="19">
        <v>1019.7975069266</v>
      </c>
      <c r="O129" s="19">
        <v>1019.7975069266</v>
      </c>
      <c r="P129" s="19">
        <v>1022.5251297831719</v>
      </c>
      <c r="Q129" s="19">
        <v>1022.5251297831719</v>
      </c>
      <c r="R129" s="19">
        <v>1025.0166858303862</v>
      </c>
      <c r="S129" s="19">
        <v>1025.0166858303862</v>
      </c>
      <c r="T129" s="19">
        <v>1025.2505519367282</v>
      </c>
      <c r="U129" s="19">
        <v>1029.8177556413834</v>
      </c>
      <c r="V129" s="19">
        <v>1029.8177556413834</v>
      </c>
      <c r="W129" s="131">
        <v>1030.496997504677</v>
      </c>
      <c r="X129" s="131">
        <v>1030.496997504677</v>
      </c>
    </row>
    <row r="130" spans="1:24" s="163" customFormat="1" ht="15.6" customHeight="1" outlineLevel="1" x14ac:dyDescent="0.25">
      <c r="A130" s="162"/>
      <c r="B130" s="16">
        <v>23032</v>
      </c>
      <c r="C130" s="17" t="s">
        <v>1557</v>
      </c>
      <c r="D130" s="18" t="s">
        <v>141</v>
      </c>
      <c r="E130" s="19">
        <v>570.54135536419767</v>
      </c>
      <c r="F130" s="19">
        <v>643.59779501282719</v>
      </c>
      <c r="G130" s="19">
        <v>604.03910644580651</v>
      </c>
      <c r="H130" s="19">
        <v>604.03910644580651</v>
      </c>
      <c r="I130" s="19">
        <v>546.15499116550859</v>
      </c>
      <c r="J130" s="19">
        <v>547.20984074015405</v>
      </c>
      <c r="K130" s="19">
        <v>579.30785088746211</v>
      </c>
      <c r="L130" s="19">
        <v>583.31561697262305</v>
      </c>
      <c r="M130" s="19">
        <v>575.69159830406511</v>
      </c>
      <c r="N130" s="19">
        <v>539.32154945907894</v>
      </c>
      <c r="O130" s="19">
        <v>539.32154945907894</v>
      </c>
      <c r="P130" s="19">
        <v>568.45098797754019</v>
      </c>
      <c r="Q130" s="19">
        <v>568.45098797754019</v>
      </c>
      <c r="R130" s="19">
        <v>595.16524000091852</v>
      </c>
      <c r="S130" s="19">
        <v>595.16524000091852</v>
      </c>
      <c r="T130" s="19">
        <v>597.75000033979109</v>
      </c>
      <c r="U130" s="19">
        <v>646.64190216800637</v>
      </c>
      <c r="V130" s="19">
        <v>646.64190216800637</v>
      </c>
      <c r="W130" s="131">
        <v>653.92467565453398</v>
      </c>
      <c r="X130" s="131">
        <v>653.92467565453398</v>
      </c>
    </row>
    <row r="131" spans="1:24" s="163" customFormat="1" ht="15.6" customHeight="1" outlineLevel="1" x14ac:dyDescent="0.25">
      <c r="A131" s="162"/>
      <c r="B131" s="16">
        <v>23033</v>
      </c>
      <c r="C131" s="17" t="s">
        <v>1558</v>
      </c>
      <c r="D131" s="18" t="s">
        <v>141</v>
      </c>
      <c r="E131" s="19">
        <v>1526.3523653641976</v>
      </c>
      <c r="F131" s="19">
        <v>1599.4088050128273</v>
      </c>
      <c r="G131" s="19">
        <v>1559.8501164458064</v>
      </c>
      <c r="H131" s="19">
        <v>1559.8501164458064</v>
      </c>
      <c r="I131" s="19">
        <v>1501.9660011655087</v>
      </c>
      <c r="J131" s="19">
        <v>1503.0208507401542</v>
      </c>
      <c r="K131" s="19">
        <v>1535.1188608874622</v>
      </c>
      <c r="L131" s="19">
        <v>1539.1266269726229</v>
      </c>
      <c r="M131" s="19">
        <v>1531.5026083040652</v>
      </c>
      <c r="N131" s="19">
        <v>1495.1325594590789</v>
      </c>
      <c r="O131" s="19">
        <v>1495.1325594590789</v>
      </c>
      <c r="P131" s="19">
        <v>1524.2619979775402</v>
      </c>
      <c r="Q131" s="19">
        <v>1524.2619979775402</v>
      </c>
      <c r="R131" s="19">
        <v>1550.9762500009185</v>
      </c>
      <c r="S131" s="19">
        <v>1550.9762500009185</v>
      </c>
      <c r="T131" s="19">
        <v>1553.5610103397912</v>
      </c>
      <c r="U131" s="19">
        <v>1602.4529121680066</v>
      </c>
      <c r="V131" s="19">
        <v>1602.4529121680066</v>
      </c>
      <c r="W131" s="131">
        <v>1609.7356856545339</v>
      </c>
      <c r="X131" s="131">
        <v>1609.7356856545339</v>
      </c>
    </row>
    <row r="132" spans="1:24" s="163" customFormat="1" ht="15.6" customHeight="1" outlineLevel="1" x14ac:dyDescent="0.25">
      <c r="A132" s="162"/>
      <c r="B132" s="16">
        <v>23034</v>
      </c>
      <c r="C132" s="17" t="s">
        <v>1559</v>
      </c>
      <c r="D132" s="18" t="s">
        <v>141</v>
      </c>
      <c r="E132" s="19">
        <v>1845.9588444078531</v>
      </c>
      <c r="F132" s="19">
        <v>1919.0152840564829</v>
      </c>
      <c r="G132" s="19">
        <v>1879.4565954894622</v>
      </c>
      <c r="H132" s="19">
        <v>1879.4565954894622</v>
      </c>
      <c r="I132" s="19">
        <v>1821.5724802091643</v>
      </c>
      <c r="J132" s="19">
        <v>1822.6273297838097</v>
      </c>
      <c r="K132" s="19">
        <v>1854.7253399311178</v>
      </c>
      <c r="L132" s="19">
        <v>1858.7331060162785</v>
      </c>
      <c r="M132" s="19">
        <v>1851.1090873477206</v>
      </c>
      <c r="N132" s="19">
        <v>1814.7390385027345</v>
      </c>
      <c r="O132" s="19">
        <v>1814.7390385027345</v>
      </c>
      <c r="P132" s="19">
        <v>1843.868477021196</v>
      </c>
      <c r="Q132" s="19">
        <v>1843.868477021196</v>
      </c>
      <c r="R132" s="19">
        <v>1870.5827290445743</v>
      </c>
      <c r="S132" s="19">
        <v>1870.5827290445743</v>
      </c>
      <c r="T132" s="19">
        <v>1873.1674893834468</v>
      </c>
      <c r="U132" s="19">
        <v>1922.0593912116624</v>
      </c>
      <c r="V132" s="19">
        <v>1922.0593912116624</v>
      </c>
      <c r="W132" s="131">
        <v>1929.3421646981897</v>
      </c>
      <c r="X132" s="131">
        <v>1929.3421646981897</v>
      </c>
    </row>
    <row r="133" spans="1:24" s="163" customFormat="1" ht="15.6" customHeight="1" outlineLevel="1" x14ac:dyDescent="0.25">
      <c r="A133" s="162"/>
      <c r="B133" s="16">
        <v>23035</v>
      </c>
      <c r="C133" s="17" t="s">
        <v>1560</v>
      </c>
      <c r="D133" s="18" t="s">
        <v>141</v>
      </c>
      <c r="E133" s="19">
        <v>634.31429061698532</v>
      </c>
      <c r="F133" s="19">
        <v>704.75005748714693</v>
      </c>
      <c r="G133" s="19">
        <v>666.61092411369395</v>
      </c>
      <c r="H133" s="19">
        <v>666.61092411369395</v>
      </c>
      <c r="I133" s="19">
        <v>610.80245638587962</v>
      </c>
      <c r="J133" s="19">
        <v>611.81972158664644</v>
      </c>
      <c r="K133" s="19">
        <v>642.7660602746779</v>
      </c>
      <c r="L133" s="19">
        <v>646.63031528116289</v>
      </c>
      <c r="M133" s="19">
        <v>639.27952951663872</v>
      </c>
      <c r="N133" s="19">
        <v>604.21414316845676</v>
      </c>
      <c r="O133" s="19">
        <v>604.21414316845676</v>
      </c>
      <c r="P133" s="19">
        <v>632.29941881950583</v>
      </c>
      <c r="Q133" s="19">
        <v>632.29941881950583</v>
      </c>
      <c r="R133" s="19">
        <v>658.0553800554942</v>
      </c>
      <c r="S133" s="19">
        <v>658.0553800554942</v>
      </c>
      <c r="T133" s="19">
        <v>660.54690999415811</v>
      </c>
      <c r="U133" s="19">
        <v>707.68547691065976</v>
      </c>
      <c r="V133" s="19">
        <v>707.68547691065976</v>
      </c>
      <c r="W133" s="131">
        <v>714.70700352669007</v>
      </c>
      <c r="X133" s="131">
        <v>714.70700352669007</v>
      </c>
    </row>
    <row r="134" spans="1:24" s="163" customFormat="1" ht="15.6" customHeight="1" outlineLevel="1" x14ac:dyDescent="0.25">
      <c r="A134" s="162"/>
      <c r="B134" s="16">
        <v>23036</v>
      </c>
      <c r="C134" s="17" t="s">
        <v>1561</v>
      </c>
      <c r="D134" s="18" t="s">
        <v>141</v>
      </c>
      <c r="E134" s="19">
        <v>1539.4220920681078</v>
      </c>
      <c r="F134" s="19">
        <v>1609.5562741307924</v>
      </c>
      <c r="G134" s="19">
        <v>1571.5805019687327</v>
      </c>
      <c r="H134" s="19">
        <v>1571.5805019687327</v>
      </c>
      <c r="I134" s="19">
        <v>1516.0108980062266</v>
      </c>
      <c r="J134" s="19">
        <v>1517.0238380290261</v>
      </c>
      <c r="K134" s="19">
        <v>1547.8376433393018</v>
      </c>
      <c r="L134" s="19">
        <v>1551.6853832121965</v>
      </c>
      <c r="M134" s="19">
        <v>1544.3660408592407</v>
      </c>
      <c r="N134" s="19">
        <v>1509.4507939680541</v>
      </c>
      <c r="O134" s="19">
        <v>1509.4507939680541</v>
      </c>
      <c r="P134" s="19">
        <v>1537.4159082391971</v>
      </c>
      <c r="Q134" s="19">
        <v>1537.4159082391971</v>
      </c>
      <c r="R134" s="19">
        <v>1563.0615901816404</v>
      </c>
      <c r="S134" s="19">
        <v>1563.0615901816404</v>
      </c>
      <c r="T134" s="19">
        <v>1565.5423912446779</v>
      </c>
      <c r="U134" s="19">
        <v>1612.4791858620445</v>
      </c>
      <c r="V134" s="19">
        <v>1612.4791858620445</v>
      </c>
      <c r="W134" s="131">
        <v>1619.4706484091109</v>
      </c>
      <c r="X134" s="131">
        <v>1619.4706484091109</v>
      </c>
    </row>
    <row r="135" spans="1:24" s="163" customFormat="1" ht="15.6" customHeight="1" outlineLevel="1" x14ac:dyDescent="0.25">
      <c r="A135" s="162"/>
      <c r="B135" s="16">
        <v>23037</v>
      </c>
      <c r="C135" s="17" t="s">
        <v>1562</v>
      </c>
      <c r="D135" s="18" t="s">
        <v>141</v>
      </c>
      <c r="E135" s="19">
        <v>2023.0405973570009</v>
      </c>
      <c r="F135" s="19">
        <v>2085.9367440402348</v>
      </c>
      <c r="G135" s="19">
        <v>2051.8688415503075</v>
      </c>
      <c r="H135" s="19">
        <v>2051.8688415503075</v>
      </c>
      <c r="I135" s="19">
        <v>2002.0511670571527</v>
      </c>
      <c r="J135" s="19">
        <v>2002.9539031080924</v>
      </c>
      <c r="K135" s="19">
        <v>2030.5933070528808</v>
      </c>
      <c r="L135" s="19">
        <v>2034.0382840189543</v>
      </c>
      <c r="M135" s="19">
        <v>2027.47998324429</v>
      </c>
      <c r="N135" s="19">
        <v>1996.1680833209882</v>
      </c>
      <c r="O135" s="19">
        <v>1996.1680833209882</v>
      </c>
      <c r="P135" s="19">
        <v>2021.2301253724329</v>
      </c>
      <c r="Q135" s="19">
        <v>2021.2301253724329</v>
      </c>
      <c r="R135" s="19">
        <v>2044.2291042697957</v>
      </c>
      <c r="S135" s="19">
        <v>2044.2291042697957</v>
      </c>
      <c r="T135" s="19">
        <v>2046.4652117190976</v>
      </c>
      <c r="U135" s="19">
        <v>2088.5466717559243</v>
      </c>
      <c r="V135" s="19">
        <v>2088.5466717559243</v>
      </c>
      <c r="W135" s="131">
        <v>2094.8165966478637</v>
      </c>
      <c r="X135" s="131">
        <v>2094.8165966478637</v>
      </c>
    </row>
    <row r="136" spans="1:24" s="163" customFormat="1" ht="15.6" customHeight="1" outlineLevel="1" x14ac:dyDescent="0.25">
      <c r="A136" s="162"/>
      <c r="B136" s="16">
        <v>23038</v>
      </c>
      <c r="C136" s="17" t="s">
        <v>1563</v>
      </c>
      <c r="D136" s="18" t="s">
        <v>141</v>
      </c>
      <c r="E136" s="19">
        <v>627.55001949370808</v>
      </c>
      <c r="F136" s="19">
        <v>697.68420155639262</v>
      </c>
      <c r="G136" s="19">
        <v>659.7084293943326</v>
      </c>
      <c r="H136" s="19">
        <v>659.7084293943326</v>
      </c>
      <c r="I136" s="19">
        <v>604.13882543182683</v>
      </c>
      <c r="J136" s="19">
        <v>605.15176545462623</v>
      </c>
      <c r="K136" s="19">
        <v>635.96557076490205</v>
      </c>
      <c r="L136" s="19">
        <v>639.81331063779669</v>
      </c>
      <c r="M136" s="19">
        <v>632.493968284841</v>
      </c>
      <c r="N136" s="19">
        <v>597.57872139365406</v>
      </c>
      <c r="O136" s="19">
        <v>597.57872139365406</v>
      </c>
      <c r="P136" s="19">
        <v>625.54383566479703</v>
      </c>
      <c r="Q136" s="19">
        <v>625.54383566479703</v>
      </c>
      <c r="R136" s="19">
        <v>651.1895176072403</v>
      </c>
      <c r="S136" s="19">
        <v>651.1895176072403</v>
      </c>
      <c r="T136" s="19">
        <v>653.67031867027799</v>
      </c>
      <c r="U136" s="19">
        <v>700.60711328764455</v>
      </c>
      <c r="V136" s="19">
        <v>700.60711328764455</v>
      </c>
      <c r="W136" s="131">
        <v>707.59857583471103</v>
      </c>
      <c r="X136" s="131">
        <v>707.59857583471103</v>
      </c>
    </row>
    <row r="137" spans="1:24" s="163" customFormat="1" ht="15.6" customHeight="1" outlineLevel="1" x14ac:dyDescent="0.25">
      <c r="A137" s="162"/>
      <c r="B137" s="16">
        <v>23039</v>
      </c>
      <c r="C137" s="17" t="s">
        <v>1564</v>
      </c>
      <c r="D137" s="18" t="s">
        <v>141</v>
      </c>
      <c r="E137" s="19">
        <v>1530.4511834053078</v>
      </c>
      <c r="F137" s="19">
        <v>1600.5853654679925</v>
      </c>
      <c r="G137" s="19">
        <v>1562.6095933059325</v>
      </c>
      <c r="H137" s="19">
        <v>1562.6095933059325</v>
      </c>
      <c r="I137" s="19">
        <v>1507.0399893434267</v>
      </c>
      <c r="J137" s="19">
        <v>1508.0529293662262</v>
      </c>
      <c r="K137" s="19">
        <v>1538.8667346765019</v>
      </c>
      <c r="L137" s="19">
        <v>1542.7144745493965</v>
      </c>
      <c r="M137" s="19">
        <v>1535.395132196441</v>
      </c>
      <c r="N137" s="19">
        <v>1500.4798853052541</v>
      </c>
      <c r="O137" s="19">
        <v>1500.4798853052541</v>
      </c>
      <c r="P137" s="19">
        <v>1528.4449995763969</v>
      </c>
      <c r="Q137" s="19">
        <v>1528.4449995763969</v>
      </c>
      <c r="R137" s="19">
        <v>1554.0906815188403</v>
      </c>
      <c r="S137" s="19">
        <v>1554.0906815188403</v>
      </c>
      <c r="T137" s="19">
        <v>1556.5714825818779</v>
      </c>
      <c r="U137" s="19">
        <v>1603.5082771992443</v>
      </c>
      <c r="V137" s="19">
        <v>1603.5082771992443</v>
      </c>
      <c r="W137" s="131">
        <v>1610.4997397463108</v>
      </c>
      <c r="X137" s="131">
        <v>1610.4997397463108</v>
      </c>
    </row>
    <row r="138" spans="1:24" s="163" customFormat="1" ht="30.75" customHeight="1" outlineLevel="1" x14ac:dyDescent="0.25">
      <c r="A138" s="162"/>
      <c r="B138" s="16">
        <v>23040</v>
      </c>
      <c r="C138" s="17" t="s">
        <v>1565</v>
      </c>
      <c r="D138" s="18" t="s">
        <v>141</v>
      </c>
      <c r="E138" s="19">
        <v>4000.6667926156115</v>
      </c>
      <c r="F138" s="19">
        <v>4070.8009746782959</v>
      </c>
      <c r="G138" s="19">
        <v>4032.8252025162355</v>
      </c>
      <c r="H138" s="19">
        <v>4032.8252025162355</v>
      </c>
      <c r="I138" s="19">
        <v>3977.2555985537301</v>
      </c>
      <c r="J138" s="19">
        <v>3978.2685385765294</v>
      </c>
      <c r="K138" s="19">
        <v>4009.0823438868056</v>
      </c>
      <c r="L138" s="19">
        <v>4012.9300837597002</v>
      </c>
      <c r="M138" s="19">
        <v>4005.6107414067446</v>
      </c>
      <c r="N138" s="19">
        <v>3970.6954945155571</v>
      </c>
      <c r="O138" s="19">
        <v>3970.6954945155571</v>
      </c>
      <c r="P138" s="19">
        <v>3998.6606087867003</v>
      </c>
      <c r="Q138" s="19">
        <v>3998.6606087867003</v>
      </c>
      <c r="R138" s="19">
        <v>4024.3062907291437</v>
      </c>
      <c r="S138" s="19">
        <v>4024.3062907291437</v>
      </c>
      <c r="T138" s="19">
        <v>4026.7870917921814</v>
      </c>
      <c r="U138" s="19">
        <v>4073.7238864095475</v>
      </c>
      <c r="V138" s="19">
        <v>4073.7238864095475</v>
      </c>
      <c r="W138" s="131">
        <v>4080.715348956614</v>
      </c>
      <c r="X138" s="131">
        <v>4080.715348956614</v>
      </c>
    </row>
    <row r="139" spans="1:24" s="163" customFormat="1" ht="15.6" customHeight="1" outlineLevel="1" x14ac:dyDescent="0.25">
      <c r="A139" s="162"/>
      <c r="B139" s="16">
        <v>23041</v>
      </c>
      <c r="C139" s="17" t="s">
        <v>1566</v>
      </c>
      <c r="D139" s="18" t="s">
        <v>141</v>
      </c>
      <c r="E139" s="19">
        <v>719.85913278826604</v>
      </c>
      <c r="F139" s="19">
        <v>787.07105726500538</v>
      </c>
      <c r="G139" s="19">
        <v>750.67820150790612</v>
      </c>
      <c r="H139" s="19">
        <v>750.67820150790612</v>
      </c>
      <c r="I139" s="19">
        <v>697.42310886319228</v>
      </c>
      <c r="J139" s="19">
        <v>698.39413933414573</v>
      </c>
      <c r="K139" s="19">
        <v>727.92373980738944</v>
      </c>
      <c r="L139" s="19">
        <v>731.61145346801754</v>
      </c>
      <c r="M139" s="19">
        <v>724.59678743066411</v>
      </c>
      <c r="N139" s="19">
        <v>691.13634249327674</v>
      </c>
      <c r="O139" s="19">
        <v>691.13634249327674</v>
      </c>
      <c r="P139" s="19">
        <v>717.9371325171013</v>
      </c>
      <c r="Q139" s="19">
        <v>717.9371325171013</v>
      </c>
      <c r="R139" s="19">
        <v>742.51424437860942</v>
      </c>
      <c r="S139" s="19">
        <v>742.51424437860942</v>
      </c>
      <c r="T139" s="19">
        <v>744.89108616581188</v>
      </c>
      <c r="U139" s="19">
        <v>789.87277357233017</v>
      </c>
      <c r="V139" s="19">
        <v>789.87277357233017</v>
      </c>
      <c r="W139" s="131">
        <v>796.57292517993551</v>
      </c>
      <c r="X139" s="131">
        <v>796.57292517993551</v>
      </c>
    </row>
    <row r="140" spans="1:24" s="163" customFormat="1" ht="15.6" customHeight="1" outlineLevel="1" x14ac:dyDescent="0.25">
      <c r="A140" s="162"/>
      <c r="B140" s="16">
        <v>23042</v>
      </c>
      <c r="C140" s="17" t="s">
        <v>1567</v>
      </c>
      <c r="D140" s="18" t="s">
        <v>141</v>
      </c>
      <c r="E140" s="19">
        <v>3890.7111628696694</v>
      </c>
      <c r="F140" s="19">
        <v>3957.9230873464085</v>
      </c>
      <c r="G140" s="19">
        <v>3921.5238318886591</v>
      </c>
      <c r="H140" s="19">
        <v>3921.5238318886591</v>
      </c>
      <c r="I140" s="19">
        <v>3868.2783387949203</v>
      </c>
      <c r="J140" s="19">
        <v>3869.2461694155495</v>
      </c>
      <c r="K140" s="19">
        <v>3898.7789697391172</v>
      </c>
      <c r="L140" s="19">
        <v>3902.4634835494212</v>
      </c>
      <c r="M140" s="19">
        <v>3895.4520173623919</v>
      </c>
      <c r="N140" s="19">
        <v>3861.991572425005</v>
      </c>
      <c r="O140" s="19">
        <v>3861.991572425005</v>
      </c>
      <c r="P140" s="19">
        <v>3888.7827628978544</v>
      </c>
      <c r="Q140" s="19">
        <v>3888.7827628978544</v>
      </c>
      <c r="R140" s="19">
        <v>3913.3598747593624</v>
      </c>
      <c r="S140" s="19">
        <v>3913.3598747593624</v>
      </c>
      <c r="T140" s="19">
        <v>3915.7431162472158</v>
      </c>
      <c r="U140" s="19">
        <v>3960.7184039530839</v>
      </c>
      <c r="V140" s="19">
        <v>3960.7184039530839</v>
      </c>
      <c r="W140" s="131">
        <v>3967.4185555606891</v>
      </c>
      <c r="X140" s="131">
        <v>3967.4185555606891</v>
      </c>
    </row>
    <row r="141" spans="1:24" s="163" customFormat="1" ht="22.5" customHeight="1" outlineLevel="1" x14ac:dyDescent="0.25">
      <c r="A141" s="162"/>
      <c r="B141" s="203" t="s">
        <v>1930</v>
      </c>
      <c r="C141" s="207" t="s">
        <v>1931</v>
      </c>
      <c r="D141" s="211" t="s">
        <v>141</v>
      </c>
      <c r="E141" s="19">
        <v>199.02617146966935</v>
      </c>
      <c r="F141" s="19">
        <v>199.02617146966935</v>
      </c>
      <c r="G141" s="19">
        <v>266.23809594640858</v>
      </c>
      <c r="H141" s="19">
        <v>229.83884048865951</v>
      </c>
      <c r="I141" s="19">
        <v>176.59334739492053</v>
      </c>
      <c r="J141" s="19">
        <v>177.56117801554922</v>
      </c>
      <c r="K141" s="19">
        <v>207.09397833911771</v>
      </c>
      <c r="L141" s="19">
        <v>210.77849214942083</v>
      </c>
      <c r="M141" s="19">
        <v>203.76702596239249</v>
      </c>
      <c r="N141" s="19">
        <v>170.30658102500513</v>
      </c>
      <c r="O141" s="19">
        <v>170.30658102500513</v>
      </c>
      <c r="P141" s="19">
        <v>197.09777149785455</v>
      </c>
      <c r="Q141" s="19">
        <v>197.09777149785455</v>
      </c>
      <c r="R141" s="19">
        <v>221.67488335936275</v>
      </c>
      <c r="S141" s="19">
        <v>221.67488335936275</v>
      </c>
      <c r="T141" s="19">
        <v>224.05812484721537</v>
      </c>
      <c r="U141" s="19">
        <v>224.05812484721537</v>
      </c>
      <c r="V141" s="19">
        <v>269.03341255308339</v>
      </c>
      <c r="W141" s="131">
        <v>275.73356416068884</v>
      </c>
      <c r="X141" s="131">
        <v>275.73356416068884</v>
      </c>
    </row>
    <row r="142" spans="1:24" s="163" customFormat="1" ht="15.6" customHeight="1" outlineLevel="1" x14ac:dyDescent="0.25">
      <c r="A142" s="162"/>
      <c r="B142" s="16">
        <v>23043</v>
      </c>
      <c r="C142" s="17" t="s">
        <v>1568</v>
      </c>
      <c r="D142" s="18" t="s">
        <v>141</v>
      </c>
      <c r="E142" s="19">
        <v>1640.4436927882662</v>
      </c>
      <c r="F142" s="19">
        <v>1707.6556172650053</v>
      </c>
      <c r="G142" s="19">
        <v>1671.2627615079064</v>
      </c>
      <c r="H142" s="19">
        <v>1671.2627615079064</v>
      </c>
      <c r="I142" s="19">
        <v>1618.0076688631921</v>
      </c>
      <c r="J142" s="19">
        <v>1618.9786993341461</v>
      </c>
      <c r="K142" s="19">
        <v>1648.5082998073897</v>
      </c>
      <c r="L142" s="19">
        <v>1652.1960134680176</v>
      </c>
      <c r="M142" s="19">
        <v>1645.1813474306646</v>
      </c>
      <c r="N142" s="19">
        <v>1611.7209024932765</v>
      </c>
      <c r="O142" s="19">
        <v>1611.7209024932765</v>
      </c>
      <c r="P142" s="19">
        <v>1638.5216925171014</v>
      </c>
      <c r="Q142" s="19">
        <v>1638.5216925171014</v>
      </c>
      <c r="R142" s="19">
        <v>1663.0988043786094</v>
      </c>
      <c r="S142" s="19">
        <v>1663.0988043786094</v>
      </c>
      <c r="T142" s="19">
        <v>1665.4756461658121</v>
      </c>
      <c r="U142" s="19">
        <v>1710.4573335723301</v>
      </c>
      <c r="V142" s="19">
        <v>1710.4573335723301</v>
      </c>
      <c r="W142" s="131">
        <v>1717.1574851799355</v>
      </c>
      <c r="X142" s="131">
        <v>1717.1574851799355</v>
      </c>
    </row>
    <row r="143" spans="1:24" s="163" customFormat="1" ht="15.6" customHeight="1" outlineLevel="1" x14ac:dyDescent="0.25">
      <c r="A143" s="162"/>
      <c r="B143" s="16">
        <v>23044</v>
      </c>
      <c r="C143" s="17" t="s">
        <v>1569</v>
      </c>
      <c r="D143" s="18" t="s">
        <v>141</v>
      </c>
      <c r="E143" s="19">
        <v>847.6992031882661</v>
      </c>
      <c r="F143" s="19">
        <v>914.91112766500544</v>
      </c>
      <c r="G143" s="19">
        <v>878.51827190790618</v>
      </c>
      <c r="H143" s="19">
        <v>878.51827190790618</v>
      </c>
      <c r="I143" s="19">
        <v>825.26317926319234</v>
      </c>
      <c r="J143" s="19">
        <v>826.23420973414591</v>
      </c>
      <c r="K143" s="19">
        <v>855.7638102073895</v>
      </c>
      <c r="L143" s="19">
        <v>859.45152386801749</v>
      </c>
      <c r="M143" s="19">
        <v>852.43685783066417</v>
      </c>
      <c r="N143" s="19">
        <v>818.97641289327692</v>
      </c>
      <c r="O143" s="19">
        <v>818.97641289327692</v>
      </c>
      <c r="P143" s="19">
        <v>845.77720291710114</v>
      </c>
      <c r="Q143" s="19">
        <v>845.77720291710114</v>
      </c>
      <c r="R143" s="19">
        <v>870.35431477860936</v>
      </c>
      <c r="S143" s="19">
        <v>870.35431477860936</v>
      </c>
      <c r="T143" s="19">
        <v>872.73115656581206</v>
      </c>
      <c r="U143" s="19">
        <v>917.71284397233001</v>
      </c>
      <c r="V143" s="19">
        <v>917.71284397233001</v>
      </c>
      <c r="W143" s="131">
        <v>924.41299557993557</v>
      </c>
      <c r="X143" s="131">
        <v>924.41299557993557</v>
      </c>
    </row>
    <row r="144" spans="1:24" s="163" customFormat="1" ht="15.6" customHeight="1" outlineLevel="1" x14ac:dyDescent="0.25">
      <c r="A144" s="162"/>
      <c r="B144" s="16">
        <v>23045</v>
      </c>
      <c r="C144" s="17" t="s">
        <v>1570</v>
      </c>
      <c r="D144" s="18" t="s">
        <v>141</v>
      </c>
      <c r="E144" s="19">
        <v>4985.0396625288877</v>
      </c>
      <c r="F144" s="19">
        <v>4991.9761131008627</v>
      </c>
      <c r="G144" s="19">
        <v>4988.2202273945213</v>
      </c>
      <c r="H144" s="19">
        <v>4988.2202273945213</v>
      </c>
      <c r="I144" s="19">
        <v>4982.7242275588815</v>
      </c>
      <c r="J144" s="19">
        <v>4982.824417729973</v>
      </c>
      <c r="K144" s="19">
        <v>4985.8719743405045</v>
      </c>
      <c r="L144" s="19">
        <v>4986.2525334909351</v>
      </c>
      <c r="M144" s="19">
        <v>4985.5286239470115</v>
      </c>
      <c r="N144" s="19">
        <v>4982.0754164361215</v>
      </c>
      <c r="O144" s="19">
        <v>4982.0754164361215</v>
      </c>
      <c r="P144" s="19">
        <v>4984.8412614075141</v>
      </c>
      <c r="Q144" s="19">
        <v>4984.8412614075141</v>
      </c>
      <c r="R144" s="19">
        <v>4987.377685159051</v>
      </c>
      <c r="S144" s="19">
        <v>4987.377685159051</v>
      </c>
      <c r="T144" s="19">
        <v>4987.6230271427594</v>
      </c>
      <c r="U144" s="19">
        <v>4992.265212178565</v>
      </c>
      <c r="V144" s="19">
        <v>4992.265212178565</v>
      </c>
      <c r="W144" s="131">
        <v>4992.9566857647278</v>
      </c>
      <c r="X144" s="131">
        <v>4992.9566857647278</v>
      </c>
    </row>
    <row r="145" spans="1:24" s="163" customFormat="1" ht="15.6" customHeight="1" outlineLevel="1" x14ac:dyDescent="0.25">
      <c r="A145" s="162"/>
      <c r="B145" s="16">
        <v>23046</v>
      </c>
      <c r="C145" s="17" t="s">
        <v>1571</v>
      </c>
      <c r="D145" s="18" t="s">
        <v>141</v>
      </c>
      <c r="E145" s="19">
        <v>1768.283763188266</v>
      </c>
      <c r="F145" s="19">
        <v>1835.4956876650049</v>
      </c>
      <c r="G145" s="19">
        <v>1799.1028319079062</v>
      </c>
      <c r="H145" s="19">
        <v>1799.1028319079062</v>
      </c>
      <c r="I145" s="19">
        <v>1745.8477392631924</v>
      </c>
      <c r="J145" s="19">
        <v>1746.8187697341457</v>
      </c>
      <c r="K145" s="19">
        <v>1776.3483702073895</v>
      </c>
      <c r="L145" s="19">
        <v>1780.0360838680172</v>
      </c>
      <c r="M145" s="19">
        <v>1773.0214178306644</v>
      </c>
      <c r="N145" s="19">
        <v>1739.5609728932768</v>
      </c>
      <c r="O145" s="19">
        <v>1739.5609728932768</v>
      </c>
      <c r="P145" s="19">
        <v>1766.3617629171013</v>
      </c>
      <c r="Q145" s="19">
        <v>1766.3617629171013</v>
      </c>
      <c r="R145" s="19">
        <v>1790.9388747786093</v>
      </c>
      <c r="S145" s="19">
        <v>1790.9388747786093</v>
      </c>
      <c r="T145" s="19">
        <v>1793.3157165658117</v>
      </c>
      <c r="U145" s="19">
        <v>1838.2974039723299</v>
      </c>
      <c r="V145" s="19">
        <v>1838.2974039723299</v>
      </c>
      <c r="W145" s="131">
        <v>1844.9975555799356</v>
      </c>
      <c r="X145" s="131">
        <v>1844.9975555799356</v>
      </c>
    </row>
    <row r="146" spans="1:24" s="163" customFormat="1" ht="15.75" outlineLevel="1" x14ac:dyDescent="0.25">
      <c r="A146" s="162"/>
      <c r="B146" s="16">
        <v>23047</v>
      </c>
      <c r="C146" s="17" t="s">
        <v>1572</v>
      </c>
      <c r="D146" s="18" t="s">
        <v>142</v>
      </c>
      <c r="E146" s="19">
        <v>1626.2976113767254</v>
      </c>
      <c r="F146" s="19">
        <v>1699.3540510253549</v>
      </c>
      <c r="G146" s="19">
        <v>1659.8579373091341</v>
      </c>
      <c r="H146" s="19">
        <v>1659.8579373091341</v>
      </c>
      <c r="I146" s="19">
        <v>1601.8799597526363</v>
      </c>
      <c r="J146" s="19">
        <v>1602.9660967526818</v>
      </c>
      <c r="K146" s="19">
        <v>1635.0328194745898</v>
      </c>
      <c r="L146" s="19">
        <v>1639.0718729851508</v>
      </c>
      <c r="M146" s="19">
        <v>1631.4165668911928</v>
      </c>
      <c r="N146" s="19">
        <v>1595.0465180462065</v>
      </c>
      <c r="O146" s="19">
        <v>1595.0465180462065</v>
      </c>
      <c r="P146" s="19">
        <v>1624.2698188408681</v>
      </c>
      <c r="Q146" s="19">
        <v>1624.2698188408681</v>
      </c>
      <c r="R146" s="19">
        <v>1650.9840708642464</v>
      </c>
      <c r="S146" s="19">
        <v>1650.9840708642464</v>
      </c>
      <c r="T146" s="19">
        <v>1653.5062563523188</v>
      </c>
      <c r="U146" s="19">
        <v>1702.4607330313345</v>
      </c>
      <c r="V146" s="19">
        <v>1702.4607330313345</v>
      </c>
      <c r="W146" s="131">
        <v>1709.7435065178618</v>
      </c>
      <c r="X146" s="131">
        <v>1709.7435065178618</v>
      </c>
    </row>
    <row r="147" spans="1:24" s="163" customFormat="1" ht="15.75" outlineLevel="1" x14ac:dyDescent="0.25">
      <c r="A147" s="162"/>
      <c r="B147" s="16">
        <v>23048</v>
      </c>
      <c r="C147" s="17" t="s">
        <v>1573</v>
      </c>
      <c r="D147" s="18" t="s">
        <v>142</v>
      </c>
      <c r="E147" s="19">
        <v>804.81165056183727</v>
      </c>
      <c r="F147" s="19">
        <v>853.23376609286686</v>
      </c>
      <c r="G147" s="19">
        <v>827.05587239358351</v>
      </c>
      <c r="H147" s="19">
        <v>827.05587239358351</v>
      </c>
      <c r="I147" s="19">
        <v>788.62738003433083</v>
      </c>
      <c r="J147" s="19">
        <v>789.34742451861621</v>
      </c>
      <c r="K147" s="19">
        <v>810.60123492462412</v>
      </c>
      <c r="L147" s="19">
        <v>813.27848489433109</v>
      </c>
      <c r="M147" s="19">
        <v>808.20436749959185</v>
      </c>
      <c r="N147" s="19">
        <v>784.09814612456557</v>
      </c>
      <c r="O147" s="19">
        <v>784.09814612456557</v>
      </c>
      <c r="P147" s="19">
        <v>803.46791776165151</v>
      </c>
      <c r="Q147" s="19">
        <v>803.46791776165151</v>
      </c>
      <c r="R147" s="19">
        <v>821.17423638356297</v>
      </c>
      <c r="S147" s="19">
        <v>821.17423638356297</v>
      </c>
      <c r="T147" s="19">
        <v>822.84565491227602</v>
      </c>
      <c r="U147" s="19">
        <v>855.2931846185835</v>
      </c>
      <c r="V147" s="19">
        <v>855.2931846185835</v>
      </c>
      <c r="W147" s="131">
        <v>860.12023752243488</v>
      </c>
      <c r="X147" s="131">
        <v>860.12023752243488</v>
      </c>
    </row>
    <row r="148" spans="1:24" s="163" customFormat="1" ht="30" customHeight="1" outlineLevel="1" x14ac:dyDescent="0.25">
      <c r="A148" s="162"/>
      <c r="B148" s="16">
        <v>23049</v>
      </c>
      <c r="C148" s="17" t="s">
        <v>1574</v>
      </c>
      <c r="D148" s="18" t="s">
        <v>142</v>
      </c>
      <c r="E148" s="19">
        <v>1492.2485646597318</v>
      </c>
      <c r="F148" s="19">
        <v>1499.7881848466591</v>
      </c>
      <c r="G148" s="19">
        <v>1495.7311755201335</v>
      </c>
      <c r="H148" s="19">
        <v>1495.7311755201335</v>
      </c>
      <c r="I148" s="19">
        <v>1489.7190499499741</v>
      </c>
      <c r="J148" s="19">
        <v>1489.840689878301</v>
      </c>
      <c r="K148" s="19">
        <v>1493.1405138430439</v>
      </c>
      <c r="L148" s="19">
        <v>1493.566902661956</v>
      </c>
      <c r="M148" s="19">
        <v>1492.7673068935956</v>
      </c>
      <c r="N148" s="19">
        <v>1489.0138204687155</v>
      </c>
      <c r="O148" s="19">
        <v>1489.0138204687155</v>
      </c>
      <c r="P148" s="19">
        <v>1492.0583864038201</v>
      </c>
      <c r="Q148" s="19">
        <v>1492.0583864038201</v>
      </c>
      <c r="R148" s="19">
        <v>1494.815368742446</v>
      </c>
      <c r="S148" s="19">
        <v>1494.815368742446</v>
      </c>
      <c r="T148" s="19">
        <v>1495.0565696748074</v>
      </c>
      <c r="U148" s="19">
        <v>1500.1278981114826</v>
      </c>
      <c r="V148" s="19">
        <v>1500.1278981114826</v>
      </c>
      <c r="W148" s="131">
        <v>1500.8794998355736</v>
      </c>
      <c r="X148" s="131">
        <v>1500.8794998355736</v>
      </c>
    </row>
    <row r="149" spans="1:24" s="163" customFormat="1" ht="30" customHeight="1" outlineLevel="1" x14ac:dyDescent="0.25">
      <c r="A149" s="162"/>
      <c r="B149" s="203" t="s">
        <v>1932</v>
      </c>
      <c r="C149" s="207" t="s">
        <v>1933</v>
      </c>
      <c r="D149" s="211" t="s">
        <v>142</v>
      </c>
      <c r="E149" s="19">
        <v>22.554324659731673</v>
      </c>
      <c r="F149" s="19">
        <v>22.554324659731673</v>
      </c>
      <c r="G149" s="19">
        <v>30.093944846659248</v>
      </c>
      <c r="H149" s="19">
        <v>26.03693552013365</v>
      </c>
      <c r="I149" s="19">
        <v>20.024809949974095</v>
      </c>
      <c r="J149" s="19">
        <v>20.146449878301169</v>
      </c>
      <c r="K149" s="19">
        <v>23.446273843043887</v>
      </c>
      <c r="L149" s="19">
        <v>23.872662661955758</v>
      </c>
      <c r="M149" s="19">
        <v>23.073066893595719</v>
      </c>
      <c r="N149" s="19">
        <v>19.319580468715667</v>
      </c>
      <c r="O149" s="19">
        <v>19.319580468715667</v>
      </c>
      <c r="P149" s="19">
        <v>22.364146403820023</v>
      </c>
      <c r="Q149" s="19">
        <v>22.364146403820023</v>
      </c>
      <c r="R149" s="19">
        <v>25.121128742445567</v>
      </c>
      <c r="S149" s="19">
        <v>25.121128742445567</v>
      </c>
      <c r="T149" s="19">
        <v>25.362329674807413</v>
      </c>
      <c r="U149" s="19">
        <v>25.362329674807413</v>
      </c>
      <c r="V149" s="19">
        <v>30.433658111482579</v>
      </c>
      <c r="W149" s="131">
        <v>31.185259835573369</v>
      </c>
      <c r="X149" s="131">
        <v>31.185259835573369</v>
      </c>
    </row>
    <row r="150" spans="1:24" s="163" customFormat="1" ht="30" customHeight="1" outlineLevel="1" x14ac:dyDescent="0.25">
      <c r="A150" s="162"/>
      <c r="B150" s="16">
        <v>23050</v>
      </c>
      <c r="C150" s="17" t="s">
        <v>1575</v>
      </c>
      <c r="D150" s="18" t="s">
        <v>142</v>
      </c>
      <c r="E150" s="19">
        <v>970.38595890323734</v>
      </c>
      <c r="F150" s="19">
        <v>1018.808074434267</v>
      </c>
      <c r="G150" s="19">
        <v>992.62733642358353</v>
      </c>
      <c r="H150" s="19">
        <v>992.62733642358353</v>
      </c>
      <c r="I150" s="19">
        <v>954.20311053143109</v>
      </c>
      <c r="J150" s="19">
        <v>954.92173286001628</v>
      </c>
      <c r="K150" s="19">
        <v>976.17696542172428</v>
      </c>
      <c r="L150" s="19">
        <v>978.85279323573116</v>
      </c>
      <c r="M150" s="19">
        <v>146.44360307462409</v>
      </c>
      <c r="N150" s="19">
        <v>949.67387662166573</v>
      </c>
      <c r="O150" s="19">
        <v>949.67387662166573</v>
      </c>
      <c r="P150" s="19">
        <v>969.03938179165164</v>
      </c>
      <c r="Q150" s="19">
        <v>969.03938179165164</v>
      </c>
      <c r="R150" s="19">
        <v>986.7457004135631</v>
      </c>
      <c r="S150" s="19">
        <v>986.7457004135631</v>
      </c>
      <c r="T150" s="19">
        <v>988.41996325367609</v>
      </c>
      <c r="U150" s="19">
        <v>1020.8646486485836</v>
      </c>
      <c r="V150" s="19">
        <v>1020.8646486485836</v>
      </c>
      <c r="W150" s="131">
        <v>1025.691701552435</v>
      </c>
      <c r="X150" s="131">
        <v>200.00870013846287</v>
      </c>
    </row>
    <row r="151" spans="1:24" s="163" customFormat="1" ht="15.75" outlineLevel="1" x14ac:dyDescent="0.25">
      <c r="A151" s="162"/>
      <c r="B151" s="16">
        <v>23051</v>
      </c>
      <c r="C151" s="17" t="s">
        <v>1576</v>
      </c>
      <c r="D151" s="18" t="s">
        <v>60</v>
      </c>
      <c r="E151" s="19">
        <v>1605.8244855334428</v>
      </c>
      <c r="F151" s="19">
        <v>1868.0695853090201</v>
      </c>
      <c r="G151" s="19">
        <v>1726.2751542868978</v>
      </c>
      <c r="H151" s="19">
        <v>1726.2751542868978</v>
      </c>
      <c r="I151" s="19">
        <v>1518.1834437289401</v>
      </c>
      <c r="J151" s="19">
        <v>1522.0731364405306</v>
      </c>
      <c r="K151" s="19">
        <v>1637.189722264339</v>
      </c>
      <c r="L151" s="19">
        <v>1651.6792729576987</v>
      </c>
      <c r="M151" s="19">
        <v>391.37012463973582</v>
      </c>
      <c r="N151" s="19">
        <v>1493.6539619921869</v>
      </c>
      <c r="O151" s="19">
        <v>1493.6539619921869</v>
      </c>
      <c r="P151" s="19">
        <v>1598.5272141542769</v>
      </c>
      <c r="Q151" s="19">
        <v>1598.5272141542769</v>
      </c>
      <c r="R151" s="19">
        <v>1694.4213163168672</v>
      </c>
      <c r="S151" s="19">
        <v>1694.4213163168672</v>
      </c>
      <c r="T151" s="19">
        <v>1703.493272168826</v>
      </c>
      <c r="U151" s="19">
        <v>1879.2031435048395</v>
      </c>
      <c r="V151" s="19">
        <v>1879.2031435048395</v>
      </c>
      <c r="W151" s="131">
        <v>1905.3455570799194</v>
      </c>
      <c r="X151" s="131">
        <v>534.62868691858603</v>
      </c>
    </row>
    <row r="152" spans="1:24" s="163" customFormat="1" ht="30" customHeight="1" outlineLevel="1" x14ac:dyDescent="0.25">
      <c r="A152" s="162"/>
      <c r="B152" s="16">
        <v>23052</v>
      </c>
      <c r="C152" s="17" t="s">
        <v>143</v>
      </c>
      <c r="D152" s="18" t="s">
        <v>60</v>
      </c>
      <c r="E152" s="19">
        <v>142.93872762246068</v>
      </c>
      <c r="F152" s="19">
        <v>192.90933234212338</v>
      </c>
      <c r="G152" s="19">
        <v>165.88697079969322</v>
      </c>
      <c r="H152" s="19">
        <v>165.88697079969322</v>
      </c>
      <c r="I152" s="19">
        <v>126.24056379185146</v>
      </c>
      <c r="J152" s="19">
        <v>126.97997161961486</v>
      </c>
      <c r="K152" s="19">
        <v>148.91711984166764</v>
      </c>
      <c r="L152" s="19">
        <v>151.6763225626238</v>
      </c>
      <c r="M152" s="19">
        <v>146.44360307462409</v>
      </c>
      <c r="N152" s="19">
        <v>121.56648966465352</v>
      </c>
      <c r="O152" s="19">
        <v>121.56648966465352</v>
      </c>
      <c r="P152" s="19">
        <v>141.54469776739904</v>
      </c>
      <c r="Q152" s="19">
        <v>141.54469776739904</v>
      </c>
      <c r="R152" s="19">
        <v>159.81724615138992</v>
      </c>
      <c r="S152" s="19">
        <v>159.81724615138992</v>
      </c>
      <c r="T152" s="19">
        <v>161.54944078576659</v>
      </c>
      <c r="U152" s="19">
        <v>195.02728307367789</v>
      </c>
      <c r="V152" s="19">
        <v>195.02728307367789</v>
      </c>
      <c r="W152" s="131">
        <v>200.00870013846287</v>
      </c>
      <c r="X152" s="131">
        <v>200.00870013846287</v>
      </c>
    </row>
    <row r="153" spans="1:24" s="163" customFormat="1" ht="30" customHeight="1" outlineLevel="1" x14ac:dyDescent="0.25">
      <c r="A153" s="162"/>
      <c r="B153" s="203" t="s">
        <v>1934</v>
      </c>
      <c r="C153" s="207" t="s">
        <v>1935</v>
      </c>
      <c r="D153" s="211" t="s">
        <v>60</v>
      </c>
      <c r="E153" s="19">
        <v>142.93872762246068</v>
      </c>
      <c r="F153" s="19">
        <v>142.93872762246068</v>
      </c>
      <c r="G153" s="19">
        <v>192.90933234212338</v>
      </c>
      <c r="H153" s="19">
        <v>165.88697079969322</v>
      </c>
      <c r="I153" s="19">
        <v>126.24056379185146</v>
      </c>
      <c r="J153" s="19">
        <v>126.97997161961486</v>
      </c>
      <c r="K153" s="19">
        <v>148.91711984166764</v>
      </c>
      <c r="L153" s="19">
        <v>151.6763225626238</v>
      </c>
      <c r="M153" s="19">
        <v>146.44360307462409</v>
      </c>
      <c r="N153" s="19">
        <v>121.56648966465352</v>
      </c>
      <c r="O153" s="19">
        <v>121.56648966465352</v>
      </c>
      <c r="P153" s="19">
        <v>141.54469776739904</v>
      </c>
      <c r="Q153" s="19">
        <v>141.54469776739904</v>
      </c>
      <c r="R153" s="19">
        <v>159.81724615138992</v>
      </c>
      <c r="S153" s="19">
        <v>159.81724615138992</v>
      </c>
      <c r="T153" s="19">
        <v>161.54944078576659</v>
      </c>
      <c r="U153" s="19">
        <v>161.54944078576659</v>
      </c>
      <c r="V153" s="19">
        <v>195.02728307367789</v>
      </c>
      <c r="W153" s="131">
        <v>200.00870013846287</v>
      </c>
      <c r="X153" s="131">
        <v>200.00870013846287</v>
      </c>
    </row>
    <row r="154" spans="1:24" s="163" customFormat="1" ht="30" customHeight="1" outlineLevel="1" x14ac:dyDescent="0.25">
      <c r="A154" s="162"/>
      <c r="B154" s="16">
        <v>23053</v>
      </c>
      <c r="C154" s="17" t="s">
        <v>1577</v>
      </c>
      <c r="D154" s="18" t="s">
        <v>60</v>
      </c>
      <c r="E154" s="19">
        <v>1605.8244855334428</v>
      </c>
      <c r="F154" s="19">
        <v>1868.0695853090201</v>
      </c>
      <c r="G154" s="19">
        <v>1726.2751542868978</v>
      </c>
      <c r="H154" s="19">
        <v>1726.2751542868978</v>
      </c>
      <c r="I154" s="19">
        <v>1518.1834437289401</v>
      </c>
      <c r="J154" s="19">
        <v>1522.0731364405306</v>
      </c>
      <c r="K154" s="19">
        <v>1637.189722264339</v>
      </c>
      <c r="L154" s="19">
        <v>1651.6792729576987</v>
      </c>
      <c r="M154" s="19">
        <v>1624.2087376433014</v>
      </c>
      <c r="N154" s="19">
        <v>1493.6539619921869</v>
      </c>
      <c r="O154" s="19">
        <v>1493.6539619921869</v>
      </c>
      <c r="P154" s="19">
        <v>1598.5272141542769</v>
      </c>
      <c r="Q154" s="19">
        <v>1598.5272141542769</v>
      </c>
      <c r="R154" s="19">
        <v>1694.4213163168672</v>
      </c>
      <c r="S154" s="19">
        <v>1694.4213163168672</v>
      </c>
      <c r="T154" s="19">
        <v>1703.493272168826</v>
      </c>
      <c r="U154" s="19">
        <v>1879.2031435048395</v>
      </c>
      <c r="V154" s="19">
        <v>1879.2031435048395</v>
      </c>
      <c r="W154" s="131">
        <v>1905.3455570799194</v>
      </c>
      <c r="X154" s="131">
        <v>1905.3455570799194</v>
      </c>
    </row>
    <row r="155" spans="1:24" s="163" customFormat="1" ht="15.6" customHeight="1" outlineLevel="1" x14ac:dyDescent="0.25">
      <c r="A155" s="162"/>
      <c r="B155" s="16">
        <v>23054</v>
      </c>
      <c r="C155" s="17" t="s">
        <v>1578</v>
      </c>
      <c r="D155" s="18" t="s">
        <v>144</v>
      </c>
      <c r="E155" s="19">
        <v>736.89569098606512</v>
      </c>
      <c r="F155" s="19">
        <v>843.30225568838307</v>
      </c>
      <c r="G155" s="19">
        <v>785.8066033055668</v>
      </c>
      <c r="H155" s="19">
        <v>785.8066033055668</v>
      </c>
      <c r="I155" s="19">
        <v>701.31624719501144</v>
      </c>
      <c r="J155" s="19">
        <v>702.9133845338655</v>
      </c>
      <c r="K155" s="19">
        <v>749.6033240090137</v>
      </c>
      <c r="L155" s="19">
        <v>755.50137860099346</v>
      </c>
      <c r="M155" s="19">
        <v>744.33625903369011</v>
      </c>
      <c r="N155" s="19">
        <v>691.36335241158247</v>
      </c>
      <c r="O155" s="19">
        <v>691.36335241158247</v>
      </c>
      <c r="P155" s="19">
        <v>733.97257678250764</v>
      </c>
      <c r="Q155" s="19">
        <v>733.97257678250764</v>
      </c>
      <c r="R155" s="19">
        <v>772.88183379080431</v>
      </c>
      <c r="S155" s="19">
        <v>772.88183379080431</v>
      </c>
      <c r="T155" s="19">
        <v>776.52503038424084</v>
      </c>
      <c r="U155" s="19">
        <v>847.85749384056589</v>
      </c>
      <c r="V155" s="19">
        <v>847.85749384056589</v>
      </c>
      <c r="W155" s="131">
        <v>858.4648395028189</v>
      </c>
      <c r="X155" s="131">
        <v>858.4648395028189</v>
      </c>
    </row>
    <row r="156" spans="1:24" s="163" customFormat="1" ht="15.6" customHeight="1" outlineLevel="1" x14ac:dyDescent="0.25">
      <c r="A156" s="162"/>
      <c r="B156" s="16">
        <v>23055</v>
      </c>
      <c r="C156" s="17" t="s">
        <v>1579</v>
      </c>
      <c r="D156" s="18" t="s">
        <v>58</v>
      </c>
      <c r="E156" s="19">
        <v>3730.8642914905458</v>
      </c>
      <c r="F156" s="19">
        <v>3982.6360592011333</v>
      </c>
      <c r="G156" s="19">
        <v>3846.5048242924845</v>
      </c>
      <c r="H156" s="19">
        <v>3846.5048242924845</v>
      </c>
      <c r="I156" s="19">
        <v>3646.7232239457821</v>
      </c>
      <c r="J156" s="19">
        <v>3650.4577358396905</v>
      </c>
      <c r="K156" s="19">
        <v>3760.976726265395</v>
      </c>
      <c r="L156" s="19">
        <v>3774.8877676114644</v>
      </c>
      <c r="M156" s="19">
        <v>3748.5141656781452</v>
      </c>
      <c r="N156" s="19">
        <v>3623.1733807526321</v>
      </c>
      <c r="O156" s="19">
        <v>3623.1733807526321</v>
      </c>
      <c r="P156" s="19">
        <v>3723.858777765397</v>
      </c>
      <c r="Q156" s="19">
        <v>3723.858777765397</v>
      </c>
      <c r="R156" s="19">
        <v>3815.9231390638784</v>
      </c>
      <c r="S156" s="19">
        <v>3815.9231390638784</v>
      </c>
      <c r="T156" s="19">
        <v>3824.6324613529464</v>
      </c>
      <c r="U156" s="19">
        <v>3993.3252995302555</v>
      </c>
      <c r="V156" s="19">
        <v>3993.3252995302555</v>
      </c>
      <c r="W156" s="131">
        <v>4018.4236585983635</v>
      </c>
      <c r="X156" s="131">
        <v>4018.4236585983635</v>
      </c>
    </row>
    <row r="157" spans="1:24" s="163" customFormat="1" ht="30" customHeight="1" outlineLevel="1" x14ac:dyDescent="0.25">
      <c r="A157" s="162"/>
      <c r="B157" s="16">
        <v>23056</v>
      </c>
      <c r="C157" s="17" t="s">
        <v>1580</v>
      </c>
      <c r="D157" s="18" t="s">
        <v>58</v>
      </c>
      <c r="E157" s="19">
        <v>150.4141389088586</v>
      </c>
      <c r="F157" s="19">
        <v>203.01477545587196</v>
      </c>
      <c r="G157" s="19">
        <v>174.569211304677</v>
      </c>
      <c r="H157" s="19">
        <v>174.569211304677</v>
      </c>
      <c r="I157" s="19">
        <v>132.8376108772726</v>
      </c>
      <c r="J157" s="19">
        <v>133.61544837954722</v>
      </c>
      <c r="K157" s="19">
        <v>156.70766987707907</v>
      </c>
      <c r="L157" s="19">
        <v>159.61160726692501</v>
      </c>
      <c r="M157" s="19">
        <v>154.1039680170332</v>
      </c>
      <c r="N157" s="19">
        <v>127.91753284864315</v>
      </c>
      <c r="O157" s="19">
        <v>127.91753284864315</v>
      </c>
      <c r="P157" s="19">
        <v>148.94576600752526</v>
      </c>
      <c r="Q157" s="19">
        <v>148.94576600752526</v>
      </c>
      <c r="R157" s="19">
        <v>168.18002746435775</v>
      </c>
      <c r="S157" s="19">
        <v>168.18002746435775</v>
      </c>
      <c r="T157" s="19">
        <v>170.00436329128593</v>
      </c>
      <c r="U157" s="19">
        <v>205.24322422466091</v>
      </c>
      <c r="V157" s="19">
        <v>205.24322422466091</v>
      </c>
      <c r="W157" s="131">
        <v>210.48682113496085</v>
      </c>
      <c r="X157" s="131">
        <v>210.48682113496085</v>
      </c>
    </row>
    <row r="158" spans="1:24" s="163" customFormat="1" ht="30" customHeight="1" outlineLevel="1" x14ac:dyDescent="0.25">
      <c r="A158" s="162"/>
      <c r="B158" s="16">
        <v>23057</v>
      </c>
      <c r="C158" s="17" t="s">
        <v>149</v>
      </c>
      <c r="D158" s="18" t="s">
        <v>58</v>
      </c>
      <c r="E158" s="19">
        <v>2490.4423529305454</v>
      </c>
      <c r="F158" s="19">
        <v>2742.2141206411334</v>
      </c>
      <c r="G158" s="19">
        <v>2606.0828857324846</v>
      </c>
      <c r="H158" s="19">
        <v>2606.0828857324846</v>
      </c>
      <c r="I158" s="19">
        <v>2406.3012853857817</v>
      </c>
      <c r="J158" s="19">
        <v>2410.0357972796901</v>
      </c>
      <c r="K158" s="19">
        <v>2520.5547877053946</v>
      </c>
      <c r="L158" s="19">
        <v>2534.465829051464</v>
      </c>
      <c r="M158" s="19">
        <v>2508.0922271181448</v>
      </c>
      <c r="N158" s="19">
        <v>2382.7514421926317</v>
      </c>
      <c r="O158" s="19">
        <v>2382.7514421926317</v>
      </c>
      <c r="P158" s="19">
        <v>2483.4368392053971</v>
      </c>
      <c r="Q158" s="19">
        <v>2483.4368392053971</v>
      </c>
      <c r="R158" s="19">
        <v>2575.5012005038784</v>
      </c>
      <c r="S158" s="19">
        <v>2575.5012005038784</v>
      </c>
      <c r="T158" s="19">
        <v>2584.2105227929464</v>
      </c>
      <c r="U158" s="19">
        <v>2752.9033609702551</v>
      </c>
      <c r="V158" s="19">
        <v>2752.9033609702551</v>
      </c>
      <c r="W158" s="131">
        <v>2778.0017200383641</v>
      </c>
      <c r="X158" s="131">
        <v>2778.0017200383641</v>
      </c>
    </row>
    <row r="159" spans="1:24" s="163" customFormat="1" ht="15.75" outlineLevel="1" x14ac:dyDescent="0.25">
      <c r="A159" s="162"/>
      <c r="B159" s="16">
        <v>23058</v>
      </c>
      <c r="C159" s="17" t="s">
        <v>145</v>
      </c>
      <c r="D159" s="18" t="s">
        <v>146</v>
      </c>
      <c r="E159" s="19">
        <v>533.92492536572718</v>
      </c>
      <c r="F159" s="19">
        <v>715.9771758850344</v>
      </c>
      <c r="G159" s="19">
        <v>617.5373686462367</v>
      </c>
      <c r="H159" s="19">
        <v>617.5373686462367</v>
      </c>
      <c r="I159" s="19">
        <v>473.08654167143732</v>
      </c>
      <c r="J159" s="19">
        <v>475.78419518834369</v>
      </c>
      <c r="K159" s="19">
        <v>555.70147271052099</v>
      </c>
      <c r="L159" s="19">
        <v>565.75761644294516</v>
      </c>
      <c r="M159" s="19">
        <v>546.68998892592845</v>
      </c>
      <c r="N159" s="19">
        <v>456.05801622684453</v>
      </c>
      <c r="O159" s="19">
        <v>456.05801622684453</v>
      </c>
      <c r="P159" s="19">
        <v>528.85391938349767</v>
      </c>
      <c r="Q159" s="19">
        <v>528.85391938349767</v>
      </c>
      <c r="R159" s="19">
        <v>595.42422756148778</v>
      </c>
      <c r="S159" s="19">
        <v>595.42422756148778</v>
      </c>
      <c r="T159" s="19">
        <v>601.72723102435702</v>
      </c>
      <c r="U159" s="19">
        <v>723.70097142983161</v>
      </c>
      <c r="V159" s="19">
        <v>723.70097142983161</v>
      </c>
      <c r="W159" s="131">
        <v>741.84920462626781</v>
      </c>
      <c r="X159" s="131">
        <v>741.84920462626781</v>
      </c>
    </row>
    <row r="160" spans="1:24" s="163" customFormat="1" ht="30" customHeight="1" x14ac:dyDescent="0.25">
      <c r="A160" s="162"/>
      <c r="B160" s="16">
        <v>23059</v>
      </c>
      <c r="C160" s="17" t="s">
        <v>147</v>
      </c>
      <c r="D160" s="18" t="s">
        <v>146</v>
      </c>
      <c r="E160" s="19">
        <v>381.99251589466479</v>
      </c>
      <c r="F160" s="19">
        <v>515.64682759653704</v>
      </c>
      <c r="G160" s="19">
        <v>443.36470733627891</v>
      </c>
      <c r="H160" s="19">
        <v>443.36470733627891</v>
      </c>
      <c r="I160" s="19">
        <v>337.33389024206889</v>
      </c>
      <c r="J160" s="19">
        <v>339.30829061573422</v>
      </c>
      <c r="K160" s="19">
        <v>397.98593773299149</v>
      </c>
      <c r="L160" s="19">
        <v>405.36260005131567</v>
      </c>
      <c r="M160" s="19">
        <v>391.37012463973582</v>
      </c>
      <c r="N160" s="19">
        <v>324.83233730271928</v>
      </c>
      <c r="O160" s="19">
        <v>324.83233730271928</v>
      </c>
      <c r="P160" s="19">
        <v>378.25743545829556</v>
      </c>
      <c r="Q160" s="19">
        <v>378.25743545829556</v>
      </c>
      <c r="R160" s="19">
        <v>427.13026561519149</v>
      </c>
      <c r="S160" s="19">
        <v>427.13026561519149</v>
      </c>
      <c r="T160" s="19">
        <v>431.76982141412088</v>
      </c>
      <c r="U160" s="19">
        <v>521.30509652321496</v>
      </c>
      <c r="V160" s="19">
        <v>521.30509652321496</v>
      </c>
      <c r="W160" s="131">
        <v>534.62868691858603</v>
      </c>
      <c r="X160" s="131">
        <v>534.62868691858603</v>
      </c>
    </row>
    <row r="161" spans="1:24" s="163" customFormat="1" ht="30" customHeight="1" x14ac:dyDescent="0.25">
      <c r="A161" s="162"/>
      <c r="B161" s="203" t="s">
        <v>1936</v>
      </c>
      <c r="C161" s="207" t="s">
        <v>1937</v>
      </c>
      <c r="D161" s="211" t="s">
        <v>146</v>
      </c>
      <c r="E161" s="19">
        <v>381.99251589466479</v>
      </c>
      <c r="F161" s="19">
        <v>381.99251589466479</v>
      </c>
      <c r="G161" s="19">
        <v>515.64682759653704</v>
      </c>
      <c r="H161" s="19">
        <v>443.36470733627891</v>
      </c>
      <c r="I161" s="19">
        <v>337.33389024206889</v>
      </c>
      <c r="J161" s="19">
        <v>339.30829061573422</v>
      </c>
      <c r="K161" s="19">
        <v>397.98593773299149</v>
      </c>
      <c r="L161" s="19">
        <v>405.36260005131567</v>
      </c>
      <c r="M161" s="19">
        <v>391.37012463973582</v>
      </c>
      <c r="N161" s="19">
        <v>324.83233730271928</v>
      </c>
      <c r="O161" s="19">
        <v>324.83233730271928</v>
      </c>
      <c r="P161" s="19">
        <v>378.25743545829556</v>
      </c>
      <c r="Q161" s="19">
        <v>378.25743545829556</v>
      </c>
      <c r="R161" s="19">
        <v>427.13026561519149</v>
      </c>
      <c r="S161" s="19">
        <v>427.13026561519149</v>
      </c>
      <c r="T161" s="19">
        <v>161.54944078576659</v>
      </c>
      <c r="U161" s="19">
        <v>161.54944078576659</v>
      </c>
      <c r="V161" s="19">
        <v>521.30509652321496</v>
      </c>
      <c r="W161" s="131">
        <v>534.62868691858603</v>
      </c>
      <c r="X161" s="131">
        <v>534.62868691858603</v>
      </c>
    </row>
    <row r="162" spans="1:24" s="163" customFormat="1" ht="30" customHeight="1" x14ac:dyDescent="0.25">
      <c r="A162" s="162"/>
      <c r="B162" s="16">
        <v>23060</v>
      </c>
      <c r="C162" s="17" t="s">
        <v>148</v>
      </c>
      <c r="D162" s="18" t="s">
        <v>146</v>
      </c>
      <c r="E162" s="19">
        <v>533.92492536572718</v>
      </c>
      <c r="F162" s="19">
        <v>715.9771758850344</v>
      </c>
      <c r="G162" s="19">
        <v>617.5373686462367</v>
      </c>
      <c r="H162" s="19">
        <v>617.5373686462367</v>
      </c>
      <c r="I162" s="19">
        <v>473.08654167143732</v>
      </c>
      <c r="J162" s="19">
        <v>475.78419518834369</v>
      </c>
      <c r="K162" s="19">
        <v>555.70147271052099</v>
      </c>
      <c r="L162" s="19">
        <v>565.75761644294516</v>
      </c>
      <c r="M162" s="19">
        <v>546.68998892592845</v>
      </c>
      <c r="N162" s="19">
        <v>456.05801622684453</v>
      </c>
      <c r="O162" s="19">
        <v>456.05801622684453</v>
      </c>
      <c r="P162" s="19">
        <v>528.85391938349767</v>
      </c>
      <c r="Q162" s="19">
        <v>528.85391938349767</v>
      </c>
      <c r="R162" s="19">
        <v>595.42422756148778</v>
      </c>
      <c r="S162" s="19">
        <v>595.42422756148778</v>
      </c>
      <c r="T162" s="19">
        <v>601.72723102435702</v>
      </c>
      <c r="U162" s="19">
        <v>723.70097142983161</v>
      </c>
      <c r="V162" s="19">
        <v>723.70097142983161</v>
      </c>
      <c r="W162" s="131">
        <v>741.84920462626781</v>
      </c>
      <c r="X162" s="131">
        <v>741.84920462626781</v>
      </c>
    </row>
    <row r="163" spans="1:24" s="163" customFormat="1" ht="15.6" customHeight="1" x14ac:dyDescent="0.25">
      <c r="A163" s="162"/>
      <c r="B163" s="106"/>
      <c r="C163" s="107" t="s">
        <v>161</v>
      </c>
      <c r="D163" s="22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132"/>
      <c r="X163" s="132"/>
    </row>
    <row r="164" spans="1:24" s="163" customFormat="1" ht="15.6" customHeight="1" x14ac:dyDescent="0.25">
      <c r="A164" s="162"/>
      <c r="B164" s="16">
        <v>1501</v>
      </c>
      <c r="C164" s="17" t="s">
        <v>162</v>
      </c>
      <c r="D164" s="18" t="s">
        <v>163</v>
      </c>
      <c r="E164" s="19">
        <v>4032.7025454923073</v>
      </c>
      <c r="F164" s="19">
        <v>5327.8136355428269</v>
      </c>
      <c r="G164" s="19">
        <v>4611.6950175115662</v>
      </c>
      <c r="H164" s="19">
        <v>4611.6950175115662</v>
      </c>
      <c r="I164" s="19">
        <v>3590.418684640505</v>
      </c>
      <c r="J164" s="19">
        <v>3593.566692377291</v>
      </c>
      <c r="K164" s="19">
        <v>4170.395767906808</v>
      </c>
      <c r="L164" s="19">
        <v>4242.1725090763039</v>
      </c>
      <c r="M164" s="19">
        <v>4097.4140005695872</v>
      </c>
      <c r="N164" s="19">
        <v>3468.4138640081555</v>
      </c>
      <c r="O164" s="19">
        <v>3468.4138640081555</v>
      </c>
      <c r="P164" s="19">
        <v>3983.5409251593919</v>
      </c>
      <c r="Q164" s="19">
        <v>3983.5409251593919</v>
      </c>
      <c r="R164" s="19">
        <v>4426.1246453442482</v>
      </c>
      <c r="S164" s="19">
        <v>4426.1246453442482</v>
      </c>
      <c r="T164" s="19">
        <v>4484.6224500259341</v>
      </c>
      <c r="U164" s="19">
        <v>5155.9230747927131</v>
      </c>
      <c r="V164" s="19">
        <v>5155.9230747927131</v>
      </c>
      <c r="W164" s="131">
        <v>5444.9907289606836</v>
      </c>
      <c r="X164" s="131">
        <v>5444.9907289606836</v>
      </c>
    </row>
    <row r="165" spans="1:24" s="163" customFormat="1" ht="15.6" customHeight="1" x14ac:dyDescent="0.25">
      <c r="A165" s="162"/>
      <c r="B165" s="16">
        <v>1502</v>
      </c>
      <c r="C165" s="17" t="s">
        <v>164</v>
      </c>
      <c r="D165" s="18" t="s">
        <v>163</v>
      </c>
      <c r="E165" s="19">
        <v>329.30190239102484</v>
      </c>
      <c r="F165" s="19">
        <v>333.37270315272178</v>
      </c>
      <c r="G165" s="19">
        <v>331.12179491933364</v>
      </c>
      <c r="H165" s="19">
        <v>331.12179491933364</v>
      </c>
      <c r="I165" s="19">
        <v>327.91171316982718</v>
      </c>
      <c r="J165" s="19">
        <v>327.92160800617847</v>
      </c>
      <c r="K165" s="19">
        <v>329.73470053397301</v>
      </c>
      <c r="L165" s="19">
        <v>329.96030960710169</v>
      </c>
      <c r="M165" s="19">
        <v>329.50530381553807</v>
      </c>
      <c r="N165" s="19">
        <v>327.52822690322324</v>
      </c>
      <c r="O165" s="19">
        <v>327.52822690322324</v>
      </c>
      <c r="P165" s="19">
        <v>329.14737729813135</v>
      </c>
      <c r="Q165" s="19">
        <v>329.14737729813135</v>
      </c>
      <c r="R165" s="19">
        <v>330.53850903894045</v>
      </c>
      <c r="S165" s="19">
        <v>330.53850903894045</v>
      </c>
      <c r="T165" s="19">
        <v>330.72237968114649</v>
      </c>
      <c r="U165" s="19">
        <v>332.83241573567659</v>
      </c>
      <c r="V165" s="19">
        <v>332.83241573567659</v>
      </c>
      <c r="W165" s="131">
        <v>333.74101487887663</v>
      </c>
      <c r="X165" s="131">
        <v>333.74101487887663</v>
      </c>
    </row>
    <row r="166" spans="1:24" s="163" customFormat="1" ht="15.6" customHeight="1" x14ac:dyDescent="0.25">
      <c r="A166" s="162"/>
      <c r="B166" s="16">
        <v>1503</v>
      </c>
      <c r="C166" s="17" t="s">
        <v>165</v>
      </c>
      <c r="D166" s="18" t="s">
        <v>163</v>
      </c>
      <c r="E166" s="19">
        <v>661.86664628589699</v>
      </c>
      <c r="F166" s="19">
        <v>671.17208838001841</v>
      </c>
      <c r="G166" s="19">
        <v>666.02673800520836</v>
      </c>
      <c r="H166" s="19">
        <v>666.02673800520836</v>
      </c>
      <c r="I166" s="19">
        <v>658.68881321200979</v>
      </c>
      <c r="J166" s="19">
        <v>658.71143181510206</v>
      </c>
      <c r="K166" s="19">
        <v>662.85597941552169</v>
      </c>
      <c r="L166" s="19">
        <v>663.3716991200231</v>
      </c>
      <c r="M166" s="19">
        <v>662.33160153388621</v>
      </c>
      <c r="N166" s="19">
        <v>657.81220208396064</v>
      </c>
      <c r="O166" s="19">
        <v>657.81220208396064</v>
      </c>
      <c r="P166" s="19">
        <v>661.51341742794386</v>
      </c>
      <c r="Q166" s="19">
        <v>661.51341742794386</v>
      </c>
      <c r="R166" s="19">
        <v>664.69340500709461</v>
      </c>
      <c r="S166" s="19">
        <v>664.69340500709461</v>
      </c>
      <c r="T166" s="19">
        <v>665.11371484636675</v>
      </c>
      <c r="U166" s="19">
        <v>669.93704555483203</v>
      </c>
      <c r="V166" s="19">
        <v>669.93704555483203</v>
      </c>
      <c r="W166" s="131">
        <v>672.01401203115074</v>
      </c>
      <c r="X166" s="131">
        <v>672.01401203115074</v>
      </c>
    </row>
    <row r="167" spans="1:24" s="163" customFormat="1" ht="15.75" x14ac:dyDescent="0.25">
      <c r="A167" s="162"/>
      <c r="B167" s="16">
        <v>1504</v>
      </c>
      <c r="C167" s="17" t="s">
        <v>166</v>
      </c>
      <c r="D167" s="18" t="s">
        <v>167</v>
      </c>
      <c r="E167" s="19">
        <v>645.44670647722012</v>
      </c>
      <c r="F167" s="19">
        <v>674.1652819560212</v>
      </c>
      <c r="G167" s="19">
        <v>658.2856352278759</v>
      </c>
      <c r="H167" s="19">
        <v>658.2856352278759</v>
      </c>
      <c r="I167" s="19">
        <v>635.63923703424553</v>
      </c>
      <c r="J167" s="19">
        <v>635.70904285900554</v>
      </c>
      <c r="K167" s="19">
        <v>648.49999914933824</v>
      </c>
      <c r="L167" s="19">
        <v>650.09161995679983</v>
      </c>
      <c r="M167" s="19">
        <v>646.88165736387145</v>
      </c>
      <c r="N167" s="19">
        <v>632.93382845808139</v>
      </c>
      <c r="O167" s="19">
        <v>632.93382845808139</v>
      </c>
      <c r="P167" s="19">
        <v>644.35656701734126</v>
      </c>
      <c r="Q167" s="19">
        <v>644.35656701734126</v>
      </c>
      <c r="R167" s="19">
        <v>654.17068572226367</v>
      </c>
      <c r="S167" s="19">
        <v>654.17068572226367</v>
      </c>
      <c r="T167" s="19">
        <v>655.46785137237759</v>
      </c>
      <c r="U167" s="19">
        <v>670.35367685054507</v>
      </c>
      <c r="V167" s="19">
        <v>670.35367685054507</v>
      </c>
      <c r="W167" s="131">
        <v>676.76363759327864</v>
      </c>
      <c r="X167" s="131">
        <v>676.76363759327864</v>
      </c>
    </row>
    <row r="168" spans="1:24" s="163" customFormat="1" ht="30" customHeight="1" x14ac:dyDescent="0.25">
      <c r="A168" s="162"/>
      <c r="B168" s="16">
        <v>1505</v>
      </c>
      <c r="C168" s="17" t="s">
        <v>168</v>
      </c>
      <c r="D168" s="18" t="s">
        <v>169</v>
      </c>
      <c r="E168" s="19">
        <v>58.014769484867152</v>
      </c>
      <c r="F168" s="19">
        <v>78.708371165573368</v>
      </c>
      <c r="G168" s="19">
        <v>67.266052779512279</v>
      </c>
      <c r="H168" s="19">
        <v>67.266052779512279</v>
      </c>
      <c r="I168" s="19">
        <v>50.94784980779523</v>
      </c>
      <c r="J168" s="19">
        <v>50.998149445172515</v>
      </c>
      <c r="K168" s="19">
        <v>60.21486546170528</v>
      </c>
      <c r="L168" s="19">
        <v>61.361731783143966</v>
      </c>
      <c r="M168" s="19">
        <v>59.04874493750259</v>
      </c>
      <c r="N168" s="19">
        <v>48.998426950800493</v>
      </c>
      <c r="O168" s="19">
        <v>48.998426950800493</v>
      </c>
      <c r="P168" s="19">
        <v>57.229253094062592</v>
      </c>
      <c r="Q168" s="19">
        <v>57.229253094062592</v>
      </c>
      <c r="R168" s="19">
        <v>64.300963996880427</v>
      </c>
      <c r="S168" s="19">
        <v>64.300963996880427</v>
      </c>
      <c r="T168" s="19">
        <v>65.235656224117321</v>
      </c>
      <c r="U168" s="19">
        <v>75.961861754788146</v>
      </c>
      <c r="V168" s="19">
        <v>75.961861754788146</v>
      </c>
      <c r="W168" s="131">
        <v>80.580655416646721</v>
      </c>
      <c r="X168" s="131">
        <v>80.580655416646721</v>
      </c>
    </row>
    <row r="169" spans="1:24" s="163" customFormat="1" ht="17.25" customHeight="1" x14ac:dyDescent="0.25">
      <c r="A169" s="162"/>
      <c r="B169" s="16">
        <v>1506</v>
      </c>
      <c r="C169" s="17" t="s">
        <v>170</v>
      </c>
      <c r="D169" s="18" t="s">
        <v>169</v>
      </c>
      <c r="E169" s="19">
        <v>869.32020840964765</v>
      </c>
      <c r="F169" s="19">
        <v>890.02502286993433</v>
      </c>
      <c r="G169" s="19">
        <v>878.57650449046787</v>
      </c>
      <c r="H169" s="19">
        <v>878.57650449046787</v>
      </c>
      <c r="I169" s="19">
        <v>862.24945953870827</v>
      </c>
      <c r="J169" s="19">
        <v>862.29978643082632</v>
      </c>
      <c r="K169" s="19">
        <v>871.52149650333547</v>
      </c>
      <c r="L169" s="19">
        <v>872.66898425160298</v>
      </c>
      <c r="M169" s="19">
        <v>870.35474411945927</v>
      </c>
      <c r="N169" s="19">
        <v>860.29898039150646</v>
      </c>
      <c r="O169" s="19">
        <v>860.29898039150646</v>
      </c>
      <c r="P169" s="19">
        <v>868.53426638862743</v>
      </c>
      <c r="Q169" s="19">
        <v>868.53426638862743</v>
      </c>
      <c r="R169" s="19">
        <v>875.6098090814271</v>
      </c>
      <c r="S169" s="19">
        <v>875.6098090814271</v>
      </c>
      <c r="T169" s="19">
        <v>876.54500776945713</v>
      </c>
      <c r="U169" s="19">
        <v>887.27702526946064</v>
      </c>
      <c r="V169" s="19">
        <v>887.27702526946064</v>
      </c>
      <c r="W169" s="131">
        <v>891.89832161384186</v>
      </c>
      <c r="X169" s="131">
        <v>891.89832161384186</v>
      </c>
    </row>
    <row r="170" spans="1:24" s="163" customFormat="1" ht="33" customHeight="1" x14ac:dyDescent="0.25">
      <c r="A170" s="162"/>
      <c r="B170" s="16">
        <v>1507</v>
      </c>
      <c r="C170" s="17" t="s">
        <v>171</v>
      </c>
      <c r="D170" s="18" t="s">
        <v>169</v>
      </c>
      <c r="E170" s="19">
        <v>42.838845940795835</v>
      </c>
      <c r="F170" s="19">
        <v>58.119265431063809</v>
      </c>
      <c r="G170" s="19">
        <v>49.670111553552211</v>
      </c>
      <c r="H170" s="19">
        <v>49.670111553552211</v>
      </c>
      <c r="I170" s="19">
        <v>37.620542291394443</v>
      </c>
      <c r="J170" s="19">
        <v>37.657684185357247</v>
      </c>
      <c r="K170" s="19">
        <v>44.463424878945673</v>
      </c>
      <c r="L170" s="19">
        <v>45.310285602431179</v>
      </c>
      <c r="M170" s="19">
        <v>43.602346606493867</v>
      </c>
      <c r="N170" s="19">
        <v>36.181063583027829</v>
      </c>
      <c r="O170" s="19">
        <v>36.181063583027829</v>
      </c>
      <c r="P170" s="19">
        <v>42.258810616197593</v>
      </c>
      <c r="Q170" s="19">
        <v>42.258810616197593</v>
      </c>
      <c r="R170" s="19">
        <v>47.480652167816288</v>
      </c>
      <c r="S170" s="19">
        <v>47.480652167816288</v>
      </c>
      <c r="T170" s="19">
        <v>48.170840833223401</v>
      </c>
      <c r="U170" s="19">
        <v>56.091207842137855</v>
      </c>
      <c r="V170" s="19">
        <v>56.091207842137855</v>
      </c>
      <c r="W170" s="131">
        <v>59.501784008682755</v>
      </c>
      <c r="X170" s="131">
        <v>59.501784008682755</v>
      </c>
    </row>
    <row r="171" spans="1:24" s="163" customFormat="1" ht="15.6" customHeight="1" x14ac:dyDescent="0.25">
      <c r="A171" s="162"/>
      <c r="B171" s="16">
        <v>1508</v>
      </c>
      <c r="C171" s="17" t="s">
        <v>172</v>
      </c>
      <c r="D171" s="18" t="s">
        <v>169</v>
      </c>
      <c r="E171" s="19">
        <v>619.0951101555047</v>
      </c>
      <c r="F171" s="19">
        <v>634.3742654048126</v>
      </c>
      <c r="G171" s="19">
        <v>625.92581057659208</v>
      </c>
      <c r="H171" s="19">
        <v>625.92581057659208</v>
      </c>
      <c r="I171" s="19">
        <v>613.8772382477332</v>
      </c>
      <c r="J171" s="19">
        <v>613.91437706872387</v>
      </c>
      <c r="K171" s="19">
        <v>620.71955468247324</v>
      </c>
      <c r="L171" s="19">
        <v>621.56634534008026</v>
      </c>
      <c r="M171" s="19">
        <v>619.85854765220301</v>
      </c>
      <c r="N171" s="19">
        <v>612.43787863609327</v>
      </c>
      <c r="O171" s="19">
        <v>612.43787863609327</v>
      </c>
      <c r="P171" s="19">
        <v>618.51512282071565</v>
      </c>
      <c r="Q171" s="19">
        <v>618.51512282071565</v>
      </c>
      <c r="R171" s="19">
        <v>623.73653233799268</v>
      </c>
      <c r="S171" s="19">
        <v>623.73653233799268</v>
      </c>
      <c r="T171" s="19">
        <v>624.42666389994235</v>
      </c>
      <c r="U171" s="19">
        <v>632.3463756092824</v>
      </c>
      <c r="V171" s="19">
        <v>632.3463756092824</v>
      </c>
      <c r="W171" s="131">
        <v>635.75666959835905</v>
      </c>
      <c r="X171" s="131">
        <v>635.75666959835905</v>
      </c>
    </row>
    <row r="172" spans="1:24" s="163" customFormat="1" ht="15.6" customHeight="1" x14ac:dyDescent="0.25">
      <c r="A172" s="162"/>
      <c r="B172" s="16">
        <v>1509</v>
      </c>
      <c r="C172" s="17" t="s">
        <v>173</v>
      </c>
      <c r="D172" s="18" t="s">
        <v>174</v>
      </c>
      <c r="E172" s="19">
        <v>4165.230820130836</v>
      </c>
      <c r="F172" s="19">
        <v>4389.9078594204129</v>
      </c>
      <c r="G172" s="19">
        <v>4265.6749560691396</v>
      </c>
      <c r="H172" s="19">
        <v>4265.6749560691396</v>
      </c>
      <c r="I172" s="19">
        <v>4088.5030172843094</v>
      </c>
      <c r="J172" s="19">
        <v>4089.0491365040393</v>
      </c>
      <c r="K172" s="19">
        <v>4189.1179644692602</v>
      </c>
      <c r="L172" s="19">
        <v>4201.5698582254845</v>
      </c>
      <c r="M172" s="19">
        <v>4176.4570216872726</v>
      </c>
      <c r="N172" s="19">
        <v>4067.3375110282682</v>
      </c>
      <c r="O172" s="19">
        <v>4067.3375110282682</v>
      </c>
      <c r="P172" s="19">
        <v>4156.7022179221658</v>
      </c>
      <c r="Q172" s="19">
        <v>4156.7022179221658</v>
      </c>
      <c r="R172" s="19">
        <v>4233.4820406360777</v>
      </c>
      <c r="S172" s="19">
        <v>4233.4820406360777</v>
      </c>
      <c r="T172" s="19">
        <v>4243.6302925210248</v>
      </c>
      <c r="U172" s="19">
        <v>4360.0881300027186</v>
      </c>
      <c r="V172" s="19">
        <v>4360.0881300027186</v>
      </c>
      <c r="W172" s="131">
        <v>4410.2358472076648</v>
      </c>
      <c r="X172" s="131">
        <v>4410.2358472076648</v>
      </c>
    </row>
    <row r="173" spans="1:24" s="163" customFormat="1" ht="15.6" customHeight="1" x14ac:dyDescent="0.25">
      <c r="A173" s="162"/>
      <c r="B173" s="16">
        <v>1510</v>
      </c>
      <c r="C173" s="17" t="s">
        <v>175</v>
      </c>
      <c r="D173" s="18" t="s">
        <v>174</v>
      </c>
      <c r="E173" s="19">
        <v>259.8966361893232</v>
      </c>
      <c r="F173" s="19">
        <v>352.60057201828732</v>
      </c>
      <c r="G173" s="19">
        <v>301.34086547889939</v>
      </c>
      <c r="H173" s="19">
        <v>301.34086547889939</v>
      </c>
      <c r="I173" s="19">
        <v>228.23799704278281</v>
      </c>
      <c r="J173" s="19">
        <v>228.46333115463011</v>
      </c>
      <c r="K173" s="19">
        <v>269.75270471723553</v>
      </c>
      <c r="L173" s="19">
        <v>274.89047742145164</v>
      </c>
      <c r="M173" s="19">
        <v>264.52867634786213</v>
      </c>
      <c r="N173" s="19">
        <v>219.50490290930244</v>
      </c>
      <c r="O173" s="19">
        <v>219.50490290930244</v>
      </c>
      <c r="P173" s="19">
        <v>256.37765180906229</v>
      </c>
      <c r="Q173" s="19">
        <v>256.37765180906229</v>
      </c>
      <c r="R173" s="19">
        <v>288.0577548598057</v>
      </c>
      <c r="S173" s="19">
        <v>288.0577548598057</v>
      </c>
      <c r="T173" s="19">
        <v>292.24502247955462</v>
      </c>
      <c r="U173" s="19">
        <v>340.29666107520251</v>
      </c>
      <c r="V173" s="19">
        <v>340.29666107520251</v>
      </c>
      <c r="W173" s="131">
        <v>360.98809787015051</v>
      </c>
      <c r="X173" s="131">
        <v>360.98809787015051</v>
      </c>
    </row>
    <row r="174" spans="1:24" s="163" customFormat="1" ht="30" customHeight="1" x14ac:dyDescent="0.25">
      <c r="A174" s="162"/>
      <c r="B174" s="16">
        <v>1511</v>
      </c>
      <c r="C174" s="17" t="s">
        <v>176</v>
      </c>
      <c r="D174" s="18" t="s">
        <v>174</v>
      </c>
      <c r="E174" s="19">
        <v>259.8966361893232</v>
      </c>
      <c r="F174" s="19">
        <v>352.60057201828732</v>
      </c>
      <c r="G174" s="19">
        <v>301.34086547889939</v>
      </c>
      <c r="H174" s="19">
        <v>301.34086547889939</v>
      </c>
      <c r="I174" s="19">
        <v>228.23799704278281</v>
      </c>
      <c r="J174" s="19">
        <v>228.46333115463011</v>
      </c>
      <c r="K174" s="19">
        <v>269.75270471723553</v>
      </c>
      <c r="L174" s="19">
        <v>274.89047742145164</v>
      </c>
      <c r="M174" s="19">
        <v>264.52867634786213</v>
      </c>
      <c r="N174" s="19">
        <v>219.50490290930244</v>
      </c>
      <c r="O174" s="19">
        <v>219.50490290930244</v>
      </c>
      <c r="P174" s="19">
        <v>256.37765180906229</v>
      </c>
      <c r="Q174" s="19">
        <v>256.37765180906229</v>
      </c>
      <c r="R174" s="19">
        <v>288.0577548598057</v>
      </c>
      <c r="S174" s="19">
        <v>288.0577548598057</v>
      </c>
      <c r="T174" s="19">
        <v>292.24502247955462</v>
      </c>
      <c r="U174" s="19">
        <v>340.29666107520251</v>
      </c>
      <c r="V174" s="19">
        <v>340.29666107520251</v>
      </c>
      <c r="W174" s="131">
        <v>360.98809787015051</v>
      </c>
      <c r="X174" s="131">
        <v>360.98809787015051</v>
      </c>
    </row>
    <row r="175" spans="1:24" s="163" customFormat="1" ht="15.75" x14ac:dyDescent="0.25">
      <c r="A175" s="162"/>
      <c r="B175" s="16">
        <v>1519</v>
      </c>
      <c r="C175" s="17" t="s">
        <v>211</v>
      </c>
      <c r="D175" s="18" t="s">
        <v>212</v>
      </c>
      <c r="E175" s="19">
        <v>10088.020274276148</v>
      </c>
      <c r="F175" s="19">
        <v>11909.818014828759</v>
      </c>
      <c r="G175" s="19">
        <v>10902.473324230737</v>
      </c>
      <c r="H175" s="19">
        <v>10902.473324230737</v>
      </c>
      <c r="I175" s="19">
        <v>9465.8715299925461</v>
      </c>
      <c r="J175" s="19">
        <v>9470.2997473294054</v>
      </c>
      <c r="K175" s="19">
        <v>10281.709605956847</v>
      </c>
      <c r="L175" s="19">
        <v>10382.676006361709</v>
      </c>
      <c r="M175" s="19">
        <v>10179.048127835076</v>
      </c>
      <c r="N175" s="19">
        <v>9294.2506487630708</v>
      </c>
      <c r="O175" s="19">
        <v>9294.2506487630708</v>
      </c>
      <c r="P175" s="19">
        <v>10018.865952664311</v>
      </c>
      <c r="Q175" s="19">
        <v>10018.865952664311</v>
      </c>
      <c r="R175" s="19">
        <v>10641.436500961205</v>
      </c>
      <c r="S175" s="19">
        <v>10641.436500961205</v>
      </c>
      <c r="T175" s="19">
        <v>10723.723780573817</v>
      </c>
      <c r="U175" s="19">
        <v>11668.024212271899</v>
      </c>
      <c r="V175" s="19">
        <v>11668.024212271899</v>
      </c>
      <c r="W175" s="131">
        <v>12074.647862764696</v>
      </c>
      <c r="X175" s="131">
        <v>12074.647862764696</v>
      </c>
    </row>
    <row r="176" spans="1:24" s="163" customFormat="1" ht="15.75" x14ac:dyDescent="0.25">
      <c r="A176" s="162"/>
      <c r="B176" s="16">
        <v>1520</v>
      </c>
      <c r="C176" s="17" t="s">
        <v>213</v>
      </c>
      <c r="D176" s="18" t="s">
        <v>212</v>
      </c>
      <c r="E176" s="19">
        <v>3347.2418043290118</v>
      </c>
      <c r="F176" s="19">
        <v>3860.8085124026875</v>
      </c>
      <c r="G176" s="19">
        <v>3576.8369797071891</v>
      </c>
      <c r="H176" s="19">
        <v>3576.8369797071891</v>
      </c>
      <c r="I176" s="19">
        <v>3171.8574159188129</v>
      </c>
      <c r="J176" s="19">
        <v>3173.1057350651722</v>
      </c>
      <c r="K176" s="19">
        <v>3401.8430315926234</v>
      </c>
      <c r="L176" s="19">
        <v>3430.3055665534166</v>
      </c>
      <c r="M176" s="19">
        <v>3372.9026524323203</v>
      </c>
      <c r="N176" s="19">
        <v>3123.4773081561416</v>
      </c>
      <c r="O176" s="19">
        <v>3123.4773081561416</v>
      </c>
      <c r="P176" s="19">
        <v>3327.7471279943675</v>
      </c>
      <c r="Q176" s="19">
        <v>3327.7471279943675</v>
      </c>
      <c r="R176" s="19">
        <v>3503.2504234016142</v>
      </c>
      <c r="S176" s="19">
        <v>3503.2504234016142</v>
      </c>
      <c r="T176" s="19">
        <v>3526.4472944736845</v>
      </c>
      <c r="U176" s="19">
        <v>3792.646583969251</v>
      </c>
      <c r="V176" s="19">
        <v>3792.646583969251</v>
      </c>
      <c r="W176" s="131">
        <v>3907.2742207041301</v>
      </c>
      <c r="X176" s="131">
        <v>3907.2742207041301</v>
      </c>
    </row>
    <row r="177" spans="1:24" s="163" customFormat="1" ht="15.75" x14ac:dyDescent="0.25">
      <c r="A177" s="162"/>
      <c r="B177" s="16">
        <v>1521</v>
      </c>
      <c r="C177" s="17" t="s">
        <v>214</v>
      </c>
      <c r="D177" s="18" t="s">
        <v>212</v>
      </c>
      <c r="E177" s="19">
        <v>2706.5931652021682</v>
      </c>
      <c r="F177" s="19">
        <v>3308.6854278733658</v>
      </c>
      <c r="G177" s="19">
        <v>2975.764582407829</v>
      </c>
      <c r="H177" s="19">
        <v>2975.764582407829</v>
      </c>
      <c r="I177" s="19">
        <v>2500.9770658814327</v>
      </c>
      <c r="J177" s="19">
        <v>2502.4405628090008</v>
      </c>
      <c r="K177" s="19">
        <v>2770.6062251434605</v>
      </c>
      <c r="L177" s="19">
        <v>2803.9749614857778</v>
      </c>
      <c r="M177" s="19">
        <v>2736.6772766792046</v>
      </c>
      <c r="N177" s="19">
        <v>2444.2574847770356</v>
      </c>
      <c r="O177" s="19">
        <v>2444.2574847770356</v>
      </c>
      <c r="P177" s="19">
        <v>2683.7381132686141</v>
      </c>
      <c r="Q177" s="19">
        <v>2683.7381132686141</v>
      </c>
      <c r="R177" s="19">
        <v>2889.4936160626962</v>
      </c>
      <c r="S177" s="19">
        <v>2889.4936160626962</v>
      </c>
      <c r="T177" s="19">
        <v>2916.6890248987984</v>
      </c>
      <c r="U177" s="19">
        <v>3228.774154277663</v>
      </c>
      <c r="V177" s="19">
        <v>3228.774154277663</v>
      </c>
      <c r="W177" s="131">
        <v>3363.1606167982318</v>
      </c>
      <c r="X177" s="131">
        <v>3363.1606167982318</v>
      </c>
    </row>
    <row r="178" spans="1:24" s="163" customFormat="1" ht="15.6" customHeight="1" x14ac:dyDescent="0.25">
      <c r="A178" s="162"/>
      <c r="B178" s="16">
        <v>1522</v>
      </c>
      <c r="C178" s="17" t="s">
        <v>215</v>
      </c>
      <c r="D178" s="18" t="s">
        <v>216</v>
      </c>
      <c r="E178" s="19">
        <v>1240.7794152065849</v>
      </c>
      <c r="F178" s="19">
        <v>1607.7597787353702</v>
      </c>
      <c r="G178" s="19">
        <v>1404.8416871571476</v>
      </c>
      <c r="H178" s="19">
        <v>1404.8416871571476</v>
      </c>
      <c r="I178" s="19">
        <v>1115.4546509564557</v>
      </c>
      <c r="J178" s="19">
        <v>1116.3466648018414</v>
      </c>
      <c r="K178" s="19">
        <v>1279.7959205900361</v>
      </c>
      <c r="L178" s="19">
        <v>1300.1344496703994</v>
      </c>
      <c r="M178" s="19">
        <v>1259.1159374487122</v>
      </c>
      <c r="N178" s="19">
        <v>1080.8835830597416</v>
      </c>
      <c r="O178" s="19">
        <v>1080.8835830597416</v>
      </c>
      <c r="P178" s="19">
        <v>1226.8490663430496</v>
      </c>
      <c r="Q178" s="19">
        <v>1226.8490663430496</v>
      </c>
      <c r="R178" s="19">
        <v>1352.2587981978088</v>
      </c>
      <c r="S178" s="19">
        <v>1352.2587981978088</v>
      </c>
      <c r="T178" s="19">
        <v>1368.8346315704373</v>
      </c>
      <c r="U178" s="19">
        <v>1559.0531766872148</v>
      </c>
      <c r="V178" s="19">
        <v>1559.0531766872148</v>
      </c>
      <c r="W178" s="131">
        <v>1640.9628704779127</v>
      </c>
      <c r="X178" s="131">
        <v>1640.9628704779127</v>
      </c>
    </row>
    <row r="179" spans="1:24" s="163" customFormat="1" ht="15.6" customHeight="1" x14ac:dyDescent="0.25">
      <c r="A179" s="162"/>
      <c r="B179" s="16">
        <v>1523</v>
      </c>
      <c r="C179" s="17" t="s">
        <v>217</v>
      </c>
      <c r="D179" s="18" t="s">
        <v>218</v>
      </c>
      <c r="E179" s="19">
        <v>4293.2016565479498</v>
      </c>
      <c r="F179" s="19">
        <v>5128.5972652912324</v>
      </c>
      <c r="G179" s="19">
        <v>4666.6736871221292</v>
      </c>
      <c r="H179" s="19">
        <v>4666.6736871221292</v>
      </c>
      <c r="I179" s="19">
        <v>4007.9118478109954</v>
      </c>
      <c r="J179" s="19">
        <v>4009.942431797037</v>
      </c>
      <c r="K179" s="19">
        <v>4382.0189898581757</v>
      </c>
      <c r="L179" s="19">
        <v>4428.3177010988929</v>
      </c>
      <c r="M179" s="19">
        <v>4334.9429911888565</v>
      </c>
      <c r="N179" s="19">
        <v>3929.2141266774365</v>
      </c>
      <c r="O179" s="19">
        <v>3929.2141266774365</v>
      </c>
      <c r="P179" s="19">
        <v>4261.4905531064524</v>
      </c>
      <c r="Q179" s="19">
        <v>4261.4905531064524</v>
      </c>
      <c r="R179" s="19">
        <v>4546.9737824480162</v>
      </c>
      <c r="S179" s="19">
        <v>4546.9737824480162</v>
      </c>
      <c r="T179" s="19">
        <v>4584.7070777055642</v>
      </c>
      <c r="U179" s="19">
        <v>5017.7213560829623</v>
      </c>
      <c r="V179" s="19">
        <v>5017.7213560829623</v>
      </c>
      <c r="W179" s="131">
        <v>5204.1809198816345</v>
      </c>
      <c r="X179" s="131">
        <v>5204.1809198816345</v>
      </c>
    </row>
    <row r="180" spans="1:24" s="163" customFormat="1" ht="15.6" customHeight="1" x14ac:dyDescent="0.25">
      <c r="A180" s="162"/>
      <c r="B180" s="16">
        <v>1524</v>
      </c>
      <c r="C180" s="17" t="s">
        <v>219</v>
      </c>
      <c r="D180" s="18" t="s">
        <v>220</v>
      </c>
      <c r="E180" s="19">
        <v>269.65747587260353</v>
      </c>
      <c r="F180" s="19">
        <v>305.45435388526778</v>
      </c>
      <c r="G180" s="19">
        <v>285.66083114486503</v>
      </c>
      <c r="H180" s="19">
        <v>285.66083114486503</v>
      </c>
      <c r="I180" s="19">
        <v>257.43274740296732</v>
      </c>
      <c r="J180" s="19">
        <v>257.51975835500252</v>
      </c>
      <c r="K180" s="19">
        <v>273.4633173357866</v>
      </c>
      <c r="L180" s="19">
        <v>275.44722687646612</v>
      </c>
      <c r="M180" s="19">
        <v>271.44610086486813</v>
      </c>
      <c r="N180" s="19">
        <v>254.06053345569669</v>
      </c>
      <c r="O180" s="19">
        <v>254.06053345569669</v>
      </c>
      <c r="P180" s="19">
        <v>268.29864840252628</v>
      </c>
      <c r="Q180" s="19">
        <v>268.29864840252628</v>
      </c>
      <c r="R180" s="19">
        <v>280.5316649858608</v>
      </c>
      <c r="S180" s="19">
        <v>280.5316649858608</v>
      </c>
      <c r="T180" s="19">
        <v>282.14854464528622</v>
      </c>
      <c r="U180" s="19">
        <v>300.70329779288255</v>
      </c>
      <c r="V180" s="19">
        <v>300.70329779288255</v>
      </c>
      <c r="W180" s="131">
        <v>308.69312942443332</v>
      </c>
      <c r="X180" s="131">
        <v>308.69312942443332</v>
      </c>
    </row>
    <row r="181" spans="1:24" s="163" customFormat="1" ht="15.75" x14ac:dyDescent="0.25">
      <c r="A181" s="162"/>
      <c r="B181" s="16">
        <v>1525</v>
      </c>
      <c r="C181" s="17" t="s">
        <v>221</v>
      </c>
      <c r="D181" s="18" t="s">
        <v>212</v>
      </c>
      <c r="E181" s="19">
        <v>989.59579129596113</v>
      </c>
      <c r="F181" s="19">
        <v>1028.947411550301</v>
      </c>
      <c r="G181" s="19">
        <v>1007.1883299314961</v>
      </c>
      <c r="H181" s="19">
        <v>1007.1883299314961</v>
      </c>
      <c r="I181" s="19">
        <v>976.15710895390464</v>
      </c>
      <c r="J181" s="19">
        <v>976.25276036633363</v>
      </c>
      <c r="K181" s="19">
        <v>993.77956475113285</v>
      </c>
      <c r="L181" s="19">
        <v>995.96048273052088</v>
      </c>
      <c r="M181" s="19">
        <v>991.56203235888631</v>
      </c>
      <c r="N181" s="19">
        <v>972.45002358678312</v>
      </c>
      <c r="O181" s="19">
        <v>972.45002358678312</v>
      </c>
      <c r="P181" s="19">
        <v>988.10202799697379</v>
      </c>
      <c r="Q181" s="19">
        <v>988.10202799697379</v>
      </c>
      <c r="R181" s="19">
        <v>1001.5498214884094</v>
      </c>
      <c r="S181" s="19">
        <v>1001.5498214884094</v>
      </c>
      <c r="T181" s="19">
        <v>1003.3272623683703</v>
      </c>
      <c r="U181" s="19">
        <v>1023.7245606891599</v>
      </c>
      <c r="V181" s="19">
        <v>1023.7245606891599</v>
      </c>
      <c r="W181" s="131">
        <v>1032.5078076569448</v>
      </c>
      <c r="X181" s="131">
        <v>1032.5078076569448</v>
      </c>
    </row>
    <row r="182" spans="1:24" s="163" customFormat="1" ht="15.75" x14ac:dyDescent="0.25">
      <c r="A182" s="162"/>
      <c r="B182" s="16">
        <v>1526</v>
      </c>
      <c r="C182" s="17" t="s">
        <v>222</v>
      </c>
      <c r="D182" s="18" t="s">
        <v>212</v>
      </c>
      <c r="E182" s="19">
        <v>484.91309819783936</v>
      </c>
      <c r="F182" s="19">
        <v>657.8793720099028</v>
      </c>
      <c r="G182" s="19">
        <v>562.23941500553508</v>
      </c>
      <c r="H182" s="19">
        <v>562.23941500553508</v>
      </c>
      <c r="I182" s="19">
        <v>425.84465845822956</v>
      </c>
      <c r="J182" s="19">
        <v>426.26508507054609</v>
      </c>
      <c r="K182" s="19">
        <v>503.30247328170407</v>
      </c>
      <c r="L182" s="19">
        <v>512.88848915465633</v>
      </c>
      <c r="M182" s="19">
        <v>493.55552226760574</v>
      </c>
      <c r="N182" s="19">
        <v>409.55052016074711</v>
      </c>
      <c r="O182" s="19">
        <v>409.55052016074711</v>
      </c>
      <c r="P182" s="19">
        <v>478.34740483850288</v>
      </c>
      <c r="Q182" s="19">
        <v>478.34740483850288</v>
      </c>
      <c r="R182" s="19">
        <v>537.45589176163571</v>
      </c>
      <c r="S182" s="19">
        <v>537.45589176163571</v>
      </c>
      <c r="T182" s="19">
        <v>545.26846272926002</v>
      </c>
      <c r="U182" s="19">
        <v>634.92283181437904</v>
      </c>
      <c r="V182" s="19">
        <v>634.92283181437904</v>
      </c>
      <c r="W182" s="131">
        <v>673.52875172745587</v>
      </c>
      <c r="X182" s="131">
        <v>673.52875172745587</v>
      </c>
    </row>
    <row r="183" spans="1:24" s="163" customFormat="1" ht="30" customHeight="1" x14ac:dyDescent="0.25">
      <c r="A183" s="162"/>
      <c r="B183" s="16">
        <v>1527</v>
      </c>
      <c r="C183" s="17" t="s">
        <v>223</v>
      </c>
      <c r="D183" s="18" t="s">
        <v>212</v>
      </c>
      <c r="E183" s="19">
        <v>484.91309819783936</v>
      </c>
      <c r="F183" s="19">
        <v>657.8793720099028</v>
      </c>
      <c r="G183" s="19">
        <v>562.23941500553508</v>
      </c>
      <c r="H183" s="19">
        <v>562.23941500553508</v>
      </c>
      <c r="I183" s="19">
        <v>425.84465845822956</v>
      </c>
      <c r="J183" s="19">
        <v>426.26508507054609</v>
      </c>
      <c r="K183" s="19">
        <v>503.30247328170407</v>
      </c>
      <c r="L183" s="19">
        <v>512.88848915465633</v>
      </c>
      <c r="M183" s="19">
        <v>493.55552226760574</v>
      </c>
      <c r="N183" s="19">
        <v>409.55052016074711</v>
      </c>
      <c r="O183" s="19">
        <v>409.55052016074711</v>
      </c>
      <c r="P183" s="19">
        <v>478.34740483850288</v>
      </c>
      <c r="Q183" s="19">
        <v>478.34740483850288</v>
      </c>
      <c r="R183" s="19">
        <v>537.45589176163571</v>
      </c>
      <c r="S183" s="19">
        <v>537.45589176163571</v>
      </c>
      <c r="T183" s="19">
        <v>545.26846272926002</v>
      </c>
      <c r="U183" s="19">
        <v>634.92283181437904</v>
      </c>
      <c r="V183" s="19">
        <v>634.92283181437904</v>
      </c>
      <c r="W183" s="131">
        <v>673.52875172745587</v>
      </c>
      <c r="X183" s="131">
        <v>673.52875172745587</v>
      </c>
    </row>
    <row r="184" spans="1:24" s="163" customFormat="1" ht="15.6" customHeight="1" x14ac:dyDescent="0.25">
      <c r="A184" s="162"/>
      <c r="B184" s="16">
        <v>1535</v>
      </c>
      <c r="C184" s="17" t="s">
        <v>258</v>
      </c>
      <c r="D184" s="18" t="s">
        <v>259</v>
      </c>
      <c r="E184" s="19">
        <v>1036.0709425869045</v>
      </c>
      <c r="F184" s="19">
        <v>1295.8100103712618</v>
      </c>
      <c r="G184" s="19">
        <v>1152.1899119106688</v>
      </c>
      <c r="H184" s="19">
        <v>1152.1899119106688</v>
      </c>
      <c r="I184" s="19">
        <v>947.36936432365894</v>
      </c>
      <c r="J184" s="19">
        <v>948.00070830736229</v>
      </c>
      <c r="K184" s="19">
        <v>1063.6858008835559</v>
      </c>
      <c r="L184" s="19">
        <v>1078.0808778643552</v>
      </c>
      <c r="M184" s="19">
        <v>1049.0490516818445</v>
      </c>
      <c r="N184" s="19">
        <v>922.90086998391234</v>
      </c>
      <c r="O184" s="19">
        <v>922.90086998391234</v>
      </c>
      <c r="P184" s="19">
        <v>1026.2114073438377</v>
      </c>
      <c r="Q184" s="19">
        <v>1026.2114073438377</v>
      </c>
      <c r="R184" s="19">
        <v>1114.9731234471747</v>
      </c>
      <c r="S184" s="19">
        <v>1114.9731234471747</v>
      </c>
      <c r="T184" s="19">
        <v>1126.705063179742</v>
      </c>
      <c r="U184" s="19">
        <v>1261.3367560279428</v>
      </c>
      <c r="V184" s="19">
        <v>1261.3367560279428</v>
      </c>
      <c r="W184" s="131">
        <v>1319.310287099529</v>
      </c>
      <c r="X184" s="131">
        <v>1319.310287099529</v>
      </c>
    </row>
    <row r="185" spans="1:24" s="163" customFormat="1" ht="15.6" customHeight="1" x14ac:dyDescent="0.25">
      <c r="A185" s="162"/>
      <c r="B185" s="16">
        <v>1536</v>
      </c>
      <c r="C185" s="17" t="s">
        <v>260</v>
      </c>
      <c r="D185" s="18" t="s">
        <v>259</v>
      </c>
      <c r="E185" s="19">
        <v>1793.6080866808277</v>
      </c>
      <c r="F185" s="19">
        <v>2263.8016951170985</v>
      </c>
      <c r="G185" s="19">
        <v>2003.812880514809</v>
      </c>
      <c r="H185" s="19">
        <v>2003.812880514809</v>
      </c>
      <c r="I185" s="19">
        <v>1633.0357264527006</v>
      </c>
      <c r="J185" s="19">
        <v>1634.1786192350387</v>
      </c>
      <c r="K185" s="19">
        <v>1843.5979860814782</v>
      </c>
      <c r="L185" s="19">
        <v>1869.6567274447116</v>
      </c>
      <c r="M185" s="19">
        <v>1817.1017566862024</v>
      </c>
      <c r="N185" s="19">
        <v>1588.7415440459185</v>
      </c>
      <c r="O185" s="19">
        <v>1588.7415440459185</v>
      </c>
      <c r="P185" s="19">
        <v>1775.7598265288698</v>
      </c>
      <c r="Q185" s="19">
        <v>1775.7598265288698</v>
      </c>
      <c r="R185" s="19">
        <v>1936.4410515045192</v>
      </c>
      <c r="S185" s="19">
        <v>1936.4410515045192</v>
      </c>
      <c r="T185" s="19">
        <v>1957.6788388110961</v>
      </c>
      <c r="U185" s="19">
        <v>2201.3963588983524</v>
      </c>
      <c r="V185" s="19">
        <v>2201.3963588983524</v>
      </c>
      <c r="W185" s="131">
        <v>2306.3431580104993</v>
      </c>
      <c r="X185" s="131">
        <v>2306.3431580104993</v>
      </c>
    </row>
    <row r="186" spans="1:24" s="163" customFormat="1" ht="15.6" customHeight="1" x14ac:dyDescent="0.25">
      <c r="A186" s="162"/>
      <c r="B186" s="16">
        <v>1537</v>
      </c>
      <c r="C186" s="17" t="s">
        <v>261</v>
      </c>
      <c r="D186" s="18" t="s">
        <v>259</v>
      </c>
      <c r="E186" s="19">
        <v>15.822835906581741</v>
      </c>
      <c r="F186" s="19">
        <v>21.466768763979154</v>
      </c>
      <c r="G186" s="19">
        <v>18.346013000901724</v>
      </c>
      <c r="H186" s="19">
        <v>18.346013000901724</v>
      </c>
      <c r="I186" s="19">
        <v>13.895417916160007</v>
      </c>
      <c r="J186" s="19">
        <v>13.909136541872879</v>
      </c>
      <c r="K186" s="19">
        <v>16.422885823686396</v>
      </c>
      <c r="L186" s="19">
        <v>16.735679923741262</v>
      </c>
      <c r="M186" s="19">
        <v>16.104840369647849</v>
      </c>
      <c r="N186" s="19">
        <v>13.363736100431803</v>
      </c>
      <c r="O186" s="19">
        <v>13.363736100431803</v>
      </c>
      <c r="P186" s="19">
        <v>15.608595686996399</v>
      </c>
      <c r="Q186" s="19">
        <v>15.608595686996399</v>
      </c>
      <c r="R186" s="19">
        <v>17.537320427051746</v>
      </c>
      <c r="S186" s="19">
        <v>17.537320427051746</v>
      </c>
      <c r="T186" s="19">
        <v>17.792246575445478</v>
      </c>
      <c r="U186" s="19">
        <v>20.717691104813884</v>
      </c>
      <c r="V186" s="19">
        <v>20.717691104813884</v>
      </c>
      <c r="W186" s="131">
        <v>21.977411945676856</v>
      </c>
      <c r="X186" s="131">
        <v>21.977411945676856</v>
      </c>
    </row>
    <row r="187" spans="1:24" s="163" customFormat="1" ht="30" customHeight="1" x14ac:dyDescent="0.25">
      <c r="A187" s="162"/>
      <c r="B187" s="16">
        <v>1538</v>
      </c>
      <c r="C187" s="17" t="s">
        <v>262</v>
      </c>
      <c r="D187" s="18" t="s">
        <v>259</v>
      </c>
      <c r="E187" s="19">
        <v>15.822835906581741</v>
      </c>
      <c r="F187" s="19">
        <v>21.466768763979154</v>
      </c>
      <c r="G187" s="19">
        <v>18.346013000901724</v>
      </c>
      <c r="H187" s="19">
        <v>18.346013000901724</v>
      </c>
      <c r="I187" s="19">
        <v>13.895417916160007</v>
      </c>
      <c r="J187" s="19">
        <v>13.909136541872879</v>
      </c>
      <c r="K187" s="19">
        <v>16.422885823686396</v>
      </c>
      <c r="L187" s="19">
        <v>16.735679923741262</v>
      </c>
      <c r="M187" s="19">
        <v>16.104840369647849</v>
      </c>
      <c r="N187" s="19">
        <v>13.363736100431803</v>
      </c>
      <c r="O187" s="19">
        <v>13.363736100431803</v>
      </c>
      <c r="P187" s="19">
        <v>15.608595686996399</v>
      </c>
      <c r="Q187" s="19">
        <v>15.608595686996399</v>
      </c>
      <c r="R187" s="19">
        <v>17.537320427051746</v>
      </c>
      <c r="S187" s="19">
        <v>17.537320427051746</v>
      </c>
      <c r="T187" s="19">
        <v>17.792246575445478</v>
      </c>
      <c r="U187" s="19">
        <v>20.717691104813884</v>
      </c>
      <c r="V187" s="19">
        <v>20.717691104813884</v>
      </c>
      <c r="W187" s="131">
        <v>21.977411945676856</v>
      </c>
      <c r="X187" s="131">
        <v>21.977411945676856</v>
      </c>
    </row>
    <row r="188" spans="1:24" s="163" customFormat="1" ht="15.6" customHeight="1" x14ac:dyDescent="0.25">
      <c r="A188" s="162"/>
      <c r="B188" s="16">
        <v>1539</v>
      </c>
      <c r="C188" s="17" t="s">
        <v>263</v>
      </c>
      <c r="D188" s="18" t="s">
        <v>259</v>
      </c>
      <c r="E188" s="19">
        <v>885.90397280275874</v>
      </c>
      <c r="F188" s="19">
        <v>1201.9018489180369</v>
      </c>
      <c r="G188" s="19">
        <v>1027.1740096747956</v>
      </c>
      <c r="H188" s="19">
        <v>1027.1740096747956</v>
      </c>
      <c r="I188" s="19">
        <v>777.98986277549989</v>
      </c>
      <c r="J188" s="19">
        <v>778.75795422839622</v>
      </c>
      <c r="K188" s="19">
        <v>919.50013777479512</v>
      </c>
      <c r="L188" s="19">
        <v>937.01315108946903</v>
      </c>
      <c r="M188" s="19">
        <v>901.69310666304557</v>
      </c>
      <c r="N188" s="19">
        <v>748.22155603191072</v>
      </c>
      <c r="O188" s="19">
        <v>748.22155603191072</v>
      </c>
      <c r="P188" s="19">
        <v>873.90888780122339</v>
      </c>
      <c r="Q188" s="19">
        <v>873.90888780122339</v>
      </c>
      <c r="R188" s="19">
        <v>981.89616136874247</v>
      </c>
      <c r="S188" s="19">
        <v>981.89616136874247</v>
      </c>
      <c r="T188" s="19">
        <v>996.16920881527312</v>
      </c>
      <c r="U188" s="19">
        <v>1159.9617771059882</v>
      </c>
      <c r="V188" s="19">
        <v>1159.9617771059882</v>
      </c>
      <c r="W188" s="131">
        <v>1230.4922246270121</v>
      </c>
      <c r="X188" s="131">
        <v>1230.4922246270121</v>
      </c>
    </row>
    <row r="189" spans="1:24" s="163" customFormat="1" ht="15.75" x14ac:dyDescent="0.25">
      <c r="A189" s="162"/>
      <c r="B189" s="16">
        <v>1540</v>
      </c>
      <c r="C189" s="17" t="s">
        <v>264</v>
      </c>
      <c r="D189" s="18" t="s">
        <v>265</v>
      </c>
      <c r="E189" s="19">
        <v>606.14822923439453</v>
      </c>
      <c r="F189" s="19">
        <v>726.29814050546713</v>
      </c>
      <c r="G189" s="19">
        <v>659.86245859600047</v>
      </c>
      <c r="H189" s="19">
        <v>659.86245859600047</v>
      </c>
      <c r="I189" s="19">
        <v>565.11671692150207</v>
      </c>
      <c r="J189" s="19">
        <v>565.4087635676633</v>
      </c>
      <c r="K189" s="19">
        <v>618.92229053525568</v>
      </c>
      <c r="L189" s="19">
        <v>625.58115489762122</v>
      </c>
      <c r="M189" s="19">
        <v>612.15163361065845</v>
      </c>
      <c r="N189" s="19">
        <v>553.79809839816892</v>
      </c>
      <c r="O189" s="19">
        <v>553.79809839816892</v>
      </c>
      <c r="P189" s="19">
        <v>601.58741250884896</v>
      </c>
      <c r="Q189" s="19">
        <v>601.58741250884896</v>
      </c>
      <c r="R189" s="19">
        <v>642.64674334058293</v>
      </c>
      <c r="S189" s="19">
        <v>642.64674334058293</v>
      </c>
      <c r="T189" s="19">
        <v>648.0736955889671</v>
      </c>
      <c r="U189" s="19">
        <v>710.35152729126366</v>
      </c>
      <c r="V189" s="19">
        <v>710.35152729126366</v>
      </c>
      <c r="W189" s="131">
        <v>737.16888162205248</v>
      </c>
      <c r="X189" s="131">
        <v>737.16888162205248</v>
      </c>
    </row>
    <row r="190" spans="1:24" s="163" customFormat="1" ht="15.75" x14ac:dyDescent="0.25">
      <c r="A190" s="162"/>
      <c r="B190" s="16">
        <v>1541</v>
      </c>
      <c r="C190" s="17" t="s">
        <v>266</v>
      </c>
      <c r="D190" s="18" t="s">
        <v>265</v>
      </c>
      <c r="E190" s="19">
        <v>689.87587353311937</v>
      </c>
      <c r="F190" s="19">
        <v>710.67423384187123</v>
      </c>
      <c r="G190" s="19">
        <v>699.1739902287627</v>
      </c>
      <c r="H190" s="19">
        <v>699.1739902287627</v>
      </c>
      <c r="I190" s="19">
        <v>682.77317850764268</v>
      </c>
      <c r="J190" s="19">
        <v>682.82373278029729</v>
      </c>
      <c r="K190" s="19">
        <v>692.08710720554382</v>
      </c>
      <c r="L190" s="19">
        <v>693.23977938640894</v>
      </c>
      <c r="M190" s="19">
        <v>690.91508335005369</v>
      </c>
      <c r="N190" s="19">
        <v>680.81388695465535</v>
      </c>
      <c r="O190" s="19">
        <v>680.81388695465535</v>
      </c>
      <c r="P190" s="19">
        <v>689.08638056923303</v>
      </c>
      <c r="Q190" s="19">
        <v>689.08638056923303</v>
      </c>
      <c r="R190" s="19">
        <v>696.19389107540405</v>
      </c>
      <c r="S190" s="19">
        <v>696.19389107540405</v>
      </c>
      <c r="T190" s="19">
        <v>697.13331505871122</v>
      </c>
      <c r="U190" s="19">
        <v>707.91382058958811</v>
      </c>
      <c r="V190" s="19">
        <v>707.91382058958811</v>
      </c>
      <c r="W190" s="131">
        <v>712.55599628492303</v>
      </c>
      <c r="X190" s="131">
        <v>712.55599628492303</v>
      </c>
    </row>
    <row r="191" spans="1:24" s="163" customFormat="1" ht="15.75" x14ac:dyDescent="0.25">
      <c r="A191" s="162"/>
      <c r="B191" s="16">
        <v>1542</v>
      </c>
      <c r="C191" s="17" t="s">
        <v>267</v>
      </c>
      <c r="D191" s="18" t="s">
        <v>53</v>
      </c>
      <c r="E191" s="19">
        <v>150.07636210856882</v>
      </c>
      <c r="F191" s="19">
        <v>192.82622770478918</v>
      </c>
      <c r="G191" s="19">
        <v>169.18812059029196</v>
      </c>
      <c r="H191" s="19">
        <v>169.18812059029196</v>
      </c>
      <c r="I191" s="19">
        <v>135.47716999906845</v>
      </c>
      <c r="J191" s="19">
        <v>135.58108147714731</v>
      </c>
      <c r="K191" s="19">
        <v>154.62142916648489</v>
      </c>
      <c r="L191" s="19">
        <v>156.99068232283847</v>
      </c>
      <c r="M191" s="19">
        <v>152.21239972599182</v>
      </c>
      <c r="N191" s="19">
        <v>131.44995586725184</v>
      </c>
      <c r="O191" s="19">
        <v>131.44995586725184</v>
      </c>
      <c r="P191" s="19">
        <v>148.45360350672362</v>
      </c>
      <c r="Q191" s="19">
        <v>148.45360350672362</v>
      </c>
      <c r="R191" s="19">
        <v>163.06269356728342</v>
      </c>
      <c r="S191" s="19">
        <v>163.06269356728342</v>
      </c>
      <c r="T191" s="19">
        <v>164.9936269883836</v>
      </c>
      <c r="U191" s="19">
        <v>187.15235275631687</v>
      </c>
      <c r="V191" s="19">
        <v>187.15235275631687</v>
      </c>
      <c r="W191" s="131">
        <v>196.69408509019209</v>
      </c>
      <c r="X191" s="131">
        <v>196.69408509019209</v>
      </c>
    </row>
    <row r="192" spans="1:24" s="163" customFormat="1" ht="15.75" x14ac:dyDescent="0.25">
      <c r="A192" s="162"/>
      <c r="B192" s="16">
        <v>1543</v>
      </c>
      <c r="C192" s="17" t="s">
        <v>268</v>
      </c>
      <c r="D192" s="18" t="s">
        <v>269</v>
      </c>
      <c r="E192" s="19">
        <v>191.78587976375329</v>
      </c>
      <c r="F192" s="19">
        <v>191.9417895111952</v>
      </c>
      <c r="G192" s="19">
        <v>191.85558078845821</v>
      </c>
      <c r="H192" s="19">
        <v>191.85558078845821</v>
      </c>
      <c r="I192" s="19">
        <v>191.73263617285761</v>
      </c>
      <c r="J192" s="19">
        <v>191.73301514041876</v>
      </c>
      <c r="K192" s="19">
        <v>191.80245572831413</v>
      </c>
      <c r="L192" s="19">
        <v>191.8110964493101</v>
      </c>
      <c r="M192" s="19">
        <v>191.79366994229099</v>
      </c>
      <c r="N192" s="19">
        <v>191.71794882988172</v>
      </c>
      <c r="O192" s="19">
        <v>191.71794882988172</v>
      </c>
      <c r="P192" s="19">
        <v>191.77996152564316</v>
      </c>
      <c r="Q192" s="19">
        <v>191.77996152564316</v>
      </c>
      <c r="R192" s="19">
        <v>191.83324121459498</v>
      </c>
      <c r="S192" s="19">
        <v>191.83324121459498</v>
      </c>
      <c r="T192" s="19">
        <v>191.84028337339038</v>
      </c>
      <c r="U192" s="19">
        <v>191.92109675817954</v>
      </c>
      <c r="V192" s="19">
        <v>191.92109675817954</v>
      </c>
      <c r="W192" s="131">
        <v>191.95589567643543</v>
      </c>
      <c r="X192" s="131">
        <v>191.95589567643543</v>
      </c>
    </row>
    <row r="193" spans="1:24" s="163" customFormat="1" ht="15.75" x14ac:dyDescent="0.25">
      <c r="A193" s="162"/>
      <c r="B193" s="16">
        <v>1544</v>
      </c>
      <c r="C193" s="17" t="s">
        <v>270</v>
      </c>
      <c r="D193" s="18" t="s">
        <v>271</v>
      </c>
      <c r="E193" s="19">
        <v>486.42248957365501</v>
      </c>
      <c r="F193" s="19">
        <v>605.03483342443985</v>
      </c>
      <c r="G193" s="19">
        <v>539.4493339160083</v>
      </c>
      <c r="H193" s="19">
        <v>539.4493339160083</v>
      </c>
      <c r="I193" s="19">
        <v>445.91606059931877</v>
      </c>
      <c r="J193" s="19">
        <v>446.20436990265887</v>
      </c>
      <c r="K193" s="19">
        <v>499.03308025457829</v>
      </c>
      <c r="L193" s="19">
        <v>505.606730630588</v>
      </c>
      <c r="M193" s="19">
        <v>492.34906793413495</v>
      </c>
      <c r="N193" s="19">
        <v>434.7422872856078</v>
      </c>
      <c r="O193" s="19">
        <v>434.7422872856078</v>
      </c>
      <c r="P193" s="19">
        <v>481.92003796159906</v>
      </c>
      <c r="Q193" s="19">
        <v>481.92003796159906</v>
      </c>
      <c r="R193" s="19">
        <v>522.45392945910601</v>
      </c>
      <c r="S193" s="19">
        <v>522.45392945910601</v>
      </c>
      <c r="T193" s="19">
        <v>527.81143259279429</v>
      </c>
      <c r="U193" s="19">
        <v>589.29229021480569</v>
      </c>
      <c r="V193" s="19">
        <v>589.29229021480569</v>
      </c>
      <c r="W193" s="131">
        <v>615.76646085214725</v>
      </c>
      <c r="X193" s="131">
        <v>615.76646085214725</v>
      </c>
    </row>
    <row r="194" spans="1:24" s="163" customFormat="1" ht="15.75" x14ac:dyDescent="0.25">
      <c r="A194" s="162"/>
      <c r="B194" s="16">
        <v>1545</v>
      </c>
      <c r="C194" s="17" t="s">
        <v>272</v>
      </c>
      <c r="D194" s="18" t="s">
        <v>271</v>
      </c>
      <c r="E194" s="19">
        <v>843.3783237451803</v>
      </c>
      <c r="F194" s="19">
        <v>844.00196273494805</v>
      </c>
      <c r="G194" s="19">
        <v>843.65712784400012</v>
      </c>
      <c r="H194" s="19">
        <v>843.65712784400012</v>
      </c>
      <c r="I194" s="19">
        <v>843.16534938159771</v>
      </c>
      <c r="J194" s="19">
        <v>843.1668652518423</v>
      </c>
      <c r="K194" s="19">
        <v>843.44462760342378</v>
      </c>
      <c r="L194" s="19">
        <v>843.47919048740766</v>
      </c>
      <c r="M194" s="19">
        <v>843.40948445933111</v>
      </c>
      <c r="N194" s="19">
        <v>843.10660000969415</v>
      </c>
      <c r="O194" s="19">
        <v>843.10660000969415</v>
      </c>
      <c r="P194" s="19">
        <v>843.3546507927399</v>
      </c>
      <c r="Q194" s="19">
        <v>843.3546507927399</v>
      </c>
      <c r="R194" s="19">
        <v>843.56776954854718</v>
      </c>
      <c r="S194" s="19">
        <v>843.56776954854718</v>
      </c>
      <c r="T194" s="19">
        <v>843.59593818372866</v>
      </c>
      <c r="U194" s="19">
        <v>843.91919172288544</v>
      </c>
      <c r="V194" s="19">
        <v>843.91919172288544</v>
      </c>
      <c r="W194" s="131">
        <v>844.05838739590899</v>
      </c>
      <c r="X194" s="131">
        <v>844.05838739590899</v>
      </c>
    </row>
    <row r="195" spans="1:24" s="163" customFormat="1" ht="15.75" x14ac:dyDescent="0.25">
      <c r="A195" s="162"/>
      <c r="B195" s="16">
        <v>1546</v>
      </c>
      <c r="C195" s="17" t="s">
        <v>273</v>
      </c>
      <c r="D195" s="18" t="s">
        <v>271</v>
      </c>
      <c r="E195" s="19">
        <v>549.08872995106015</v>
      </c>
      <c r="F195" s="19">
        <v>624.86086720783214</v>
      </c>
      <c r="G195" s="19">
        <v>582.96342795767634</v>
      </c>
      <c r="H195" s="19">
        <v>582.96342795767634</v>
      </c>
      <c r="I195" s="19">
        <v>523.21234477578491</v>
      </c>
      <c r="J195" s="19">
        <v>523.39652301049364</v>
      </c>
      <c r="K195" s="19">
        <v>557.14464872765859</v>
      </c>
      <c r="L195" s="19">
        <v>561.34403913171013</v>
      </c>
      <c r="M195" s="19">
        <v>552.87475672040068</v>
      </c>
      <c r="N195" s="19">
        <v>516.07429608948917</v>
      </c>
      <c r="O195" s="19">
        <v>516.07429608948917</v>
      </c>
      <c r="P195" s="19">
        <v>546.21246622955528</v>
      </c>
      <c r="Q195" s="19">
        <v>546.21246622955528</v>
      </c>
      <c r="R195" s="19">
        <v>572.10639506013263</v>
      </c>
      <c r="S195" s="19">
        <v>572.10639506013263</v>
      </c>
      <c r="T195" s="19">
        <v>575.5288842347004</v>
      </c>
      <c r="U195" s="19">
        <v>614.80418924224296</v>
      </c>
      <c r="V195" s="19">
        <v>614.80418924224296</v>
      </c>
      <c r="W195" s="131">
        <v>631.7164635146022</v>
      </c>
      <c r="X195" s="131">
        <v>631.7164635146022</v>
      </c>
    </row>
    <row r="196" spans="1:24" s="163" customFormat="1" ht="15.75" x14ac:dyDescent="0.25">
      <c r="A196" s="162"/>
      <c r="B196" s="16">
        <v>1547</v>
      </c>
      <c r="C196" s="17" t="s">
        <v>274</v>
      </c>
      <c r="D196" s="18" t="s">
        <v>275</v>
      </c>
      <c r="E196" s="19">
        <v>659.99829397267604</v>
      </c>
      <c r="F196" s="19">
        <v>817.48912830788481</v>
      </c>
      <c r="G196" s="19">
        <v>730.40615951613404</v>
      </c>
      <c r="H196" s="19">
        <v>730.40615951613404</v>
      </c>
      <c r="I196" s="19">
        <v>606.21475772341842</v>
      </c>
      <c r="J196" s="19">
        <v>606.59756840952002</v>
      </c>
      <c r="K196" s="19">
        <v>676.74235604345756</v>
      </c>
      <c r="L196" s="19">
        <v>685.4707029316038</v>
      </c>
      <c r="M196" s="19">
        <v>667.86747301798005</v>
      </c>
      <c r="N196" s="19">
        <v>591.37846982354688</v>
      </c>
      <c r="O196" s="19">
        <v>591.37846982354688</v>
      </c>
      <c r="P196" s="19">
        <v>654.02003877666834</v>
      </c>
      <c r="Q196" s="19">
        <v>654.02003877666834</v>
      </c>
      <c r="R196" s="19">
        <v>707.84003915391384</v>
      </c>
      <c r="S196" s="19">
        <v>707.84003915391384</v>
      </c>
      <c r="T196" s="19">
        <v>714.95361275920004</v>
      </c>
      <c r="U196" s="19">
        <v>796.58652926842615</v>
      </c>
      <c r="V196" s="19">
        <v>796.58652926842615</v>
      </c>
      <c r="W196" s="131">
        <v>831.73834472578528</v>
      </c>
      <c r="X196" s="131">
        <v>831.73834472578528</v>
      </c>
    </row>
    <row r="197" spans="1:24" s="163" customFormat="1" ht="15.6" customHeight="1" x14ac:dyDescent="0.25">
      <c r="A197" s="162"/>
      <c r="B197" s="16">
        <v>1548</v>
      </c>
      <c r="C197" s="17" t="s">
        <v>276</v>
      </c>
      <c r="D197" s="18" t="s">
        <v>275</v>
      </c>
      <c r="E197" s="19">
        <v>925.23225961477794</v>
      </c>
      <c r="F197" s="19">
        <v>931.53101341143156</v>
      </c>
      <c r="G197" s="19">
        <v>928.04818101285878</v>
      </c>
      <c r="H197" s="19">
        <v>928.04818101285878</v>
      </c>
      <c r="I197" s="19">
        <v>923.08121854259468</v>
      </c>
      <c r="J197" s="19">
        <v>923.09652883206422</v>
      </c>
      <c r="K197" s="19">
        <v>925.9019285830384</v>
      </c>
      <c r="L197" s="19">
        <v>926.2510137112763</v>
      </c>
      <c r="M197" s="19">
        <v>925.54698282770255</v>
      </c>
      <c r="N197" s="19">
        <v>922.4878498863676</v>
      </c>
      <c r="O197" s="19">
        <v>922.4878498863676</v>
      </c>
      <c r="P197" s="19">
        <v>924.99316279513027</v>
      </c>
      <c r="Q197" s="19">
        <v>924.99316279513027</v>
      </c>
      <c r="R197" s="19">
        <v>927.14566222878318</v>
      </c>
      <c r="S197" s="19">
        <v>927.14566222878318</v>
      </c>
      <c r="T197" s="19">
        <v>927.43016544411773</v>
      </c>
      <c r="U197" s="19">
        <v>930.69502618960064</v>
      </c>
      <c r="V197" s="19">
        <v>930.69502618960064</v>
      </c>
      <c r="W197" s="131">
        <v>932.10090248713823</v>
      </c>
      <c r="X197" s="131">
        <v>932.10090248713823</v>
      </c>
    </row>
    <row r="198" spans="1:24" s="163" customFormat="1" ht="30" customHeight="1" x14ac:dyDescent="0.25">
      <c r="A198" s="162"/>
      <c r="B198" s="16">
        <v>1549</v>
      </c>
      <c r="C198" s="17" t="s">
        <v>277</v>
      </c>
      <c r="D198" s="18" t="s">
        <v>278</v>
      </c>
      <c r="E198" s="19">
        <v>128.59332385956759</v>
      </c>
      <c r="F198" s="19">
        <v>174.46197155697971</v>
      </c>
      <c r="G198" s="19">
        <v>149.09936532777033</v>
      </c>
      <c r="H198" s="19">
        <v>149.09936532777033</v>
      </c>
      <c r="I198" s="19">
        <v>112.92905941807385</v>
      </c>
      <c r="J198" s="19">
        <v>113.04055167455797</v>
      </c>
      <c r="K198" s="19">
        <v>133.46997263338497</v>
      </c>
      <c r="L198" s="19">
        <v>136.01207275040548</v>
      </c>
      <c r="M198" s="19">
        <v>130.88519438537006</v>
      </c>
      <c r="N198" s="19">
        <v>108.608043114559</v>
      </c>
      <c r="O198" s="19">
        <v>108.608043114559</v>
      </c>
      <c r="P198" s="19">
        <v>126.8521782075784</v>
      </c>
      <c r="Q198" s="19">
        <v>126.8521782075784</v>
      </c>
      <c r="R198" s="19">
        <v>142.52706269719954</v>
      </c>
      <c r="S198" s="19">
        <v>142.52706269719954</v>
      </c>
      <c r="T198" s="19">
        <v>144.59886581480822</v>
      </c>
      <c r="U198" s="19">
        <v>168.37416361978569</v>
      </c>
      <c r="V198" s="19">
        <v>168.37416361978569</v>
      </c>
      <c r="W198" s="131">
        <v>178.61200537066648</v>
      </c>
      <c r="X198" s="131">
        <v>178.61200537066648</v>
      </c>
    </row>
    <row r="199" spans="1:24" s="163" customFormat="1" ht="15.6" customHeight="1" x14ac:dyDescent="0.25">
      <c r="A199" s="162"/>
      <c r="B199" s="16">
        <v>8089</v>
      </c>
      <c r="C199" s="17" t="s">
        <v>279</v>
      </c>
      <c r="D199" s="18" t="s">
        <v>280</v>
      </c>
      <c r="E199" s="19">
        <v>128.59332385956759</v>
      </c>
      <c r="F199" s="19">
        <v>174.46197155697971</v>
      </c>
      <c r="G199" s="19">
        <v>149.09936532777033</v>
      </c>
      <c r="H199" s="19">
        <v>149.09936532777033</v>
      </c>
      <c r="I199" s="19">
        <v>112.92905941807385</v>
      </c>
      <c r="J199" s="19">
        <v>113.04055167455797</v>
      </c>
      <c r="K199" s="19">
        <v>133.46997263338497</v>
      </c>
      <c r="L199" s="19">
        <v>136.01207275040548</v>
      </c>
      <c r="M199" s="19">
        <v>130.88519438537006</v>
      </c>
      <c r="N199" s="19">
        <v>108.608043114559</v>
      </c>
      <c r="O199" s="19">
        <v>108.608043114559</v>
      </c>
      <c r="P199" s="19">
        <v>126.8521782075784</v>
      </c>
      <c r="Q199" s="19">
        <v>126.8521782075784</v>
      </c>
      <c r="R199" s="19">
        <v>142.52706269719954</v>
      </c>
      <c r="S199" s="19">
        <v>142.52706269719954</v>
      </c>
      <c r="T199" s="19">
        <v>144.59886581480822</v>
      </c>
      <c r="U199" s="19">
        <v>168.37416361978569</v>
      </c>
      <c r="V199" s="19">
        <v>168.37416361978569</v>
      </c>
      <c r="W199" s="131">
        <v>178.61200537066648</v>
      </c>
      <c r="X199" s="131">
        <v>178.61200537066648</v>
      </c>
    </row>
    <row r="200" spans="1:24" s="163" customFormat="1" ht="15.6" customHeight="1" x14ac:dyDescent="0.25">
      <c r="A200" s="162"/>
      <c r="B200" s="16">
        <v>1550</v>
      </c>
      <c r="C200" s="17" t="s">
        <v>281</v>
      </c>
      <c r="D200" s="18" t="s">
        <v>155</v>
      </c>
      <c r="E200" s="19">
        <v>213.88265402348298</v>
      </c>
      <c r="F200" s="19">
        <v>255.34206124910452</v>
      </c>
      <c r="G200" s="19">
        <v>232.41750007833329</v>
      </c>
      <c r="H200" s="19">
        <v>232.41750007833329</v>
      </c>
      <c r="I200" s="19">
        <v>199.72415685884229</v>
      </c>
      <c r="J200" s="19">
        <v>199.82493163848204</v>
      </c>
      <c r="K200" s="19">
        <v>218.29052252537974</v>
      </c>
      <c r="L200" s="19">
        <v>220.58825680032766</v>
      </c>
      <c r="M200" s="19">
        <v>215.954212663373</v>
      </c>
      <c r="N200" s="19">
        <v>195.81850924224429</v>
      </c>
      <c r="O200" s="19">
        <v>195.81850924224429</v>
      </c>
      <c r="P200" s="19">
        <v>212.30888042760233</v>
      </c>
      <c r="Q200" s="19">
        <v>212.30888042760233</v>
      </c>
      <c r="R200" s="19">
        <v>226.47697676122166</v>
      </c>
      <c r="S200" s="19">
        <v>226.47697676122166</v>
      </c>
      <c r="T200" s="19">
        <v>228.34962253248767</v>
      </c>
      <c r="U200" s="19">
        <v>249.83945934018146</v>
      </c>
      <c r="V200" s="19">
        <v>249.83945934018146</v>
      </c>
      <c r="W200" s="131">
        <v>259.09316250277084</v>
      </c>
      <c r="X200" s="131">
        <v>259.09316250277084</v>
      </c>
    </row>
    <row r="201" spans="1:24" s="163" customFormat="1" ht="15.6" customHeight="1" x14ac:dyDescent="0.25">
      <c r="A201" s="162"/>
      <c r="B201" s="16">
        <v>1551</v>
      </c>
      <c r="C201" s="17" t="s">
        <v>282</v>
      </c>
      <c r="D201" s="18" t="s">
        <v>155</v>
      </c>
      <c r="E201" s="19">
        <v>2990.165132292891</v>
      </c>
      <c r="F201" s="19">
        <v>2996.8674428798226</v>
      </c>
      <c r="G201" s="19">
        <v>2993.1614678233177</v>
      </c>
      <c r="H201" s="19">
        <v>2993.1614678233177</v>
      </c>
      <c r="I201" s="19">
        <v>2987.8762755100333</v>
      </c>
      <c r="J201" s="19">
        <v>2987.8925667191379</v>
      </c>
      <c r="K201" s="19">
        <v>2990.8777064878213</v>
      </c>
      <c r="L201" s="19">
        <v>2991.2491572582849</v>
      </c>
      <c r="M201" s="19">
        <v>2990.5000196039427</v>
      </c>
      <c r="N201" s="19">
        <v>2987.2448901352477</v>
      </c>
      <c r="O201" s="19">
        <v>2987.2448901352477</v>
      </c>
      <c r="P201" s="19">
        <v>2989.9107167057186</v>
      </c>
      <c r="Q201" s="19">
        <v>2989.9107167057186</v>
      </c>
      <c r="R201" s="19">
        <v>2992.2011252862549</v>
      </c>
      <c r="S201" s="19">
        <v>2992.2011252862549</v>
      </c>
      <c r="T201" s="19">
        <v>2992.5038564254151</v>
      </c>
      <c r="U201" s="19">
        <v>2995.9778945360872</v>
      </c>
      <c r="V201" s="19">
        <v>2995.9778945360872</v>
      </c>
      <c r="W201" s="131">
        <v>2997.4738443536376</v>
      </c>
      <c r="X201" s="131">
        <v>2997.4738443536376</v>
      </c>
    </row>
    <row r="202" spans="1:24" s="163" customFormat="1" ht="15.6" customHeight="1" x14ac:dyDescent="0.25">
      <c r="A202" s="162"/>
      <c r="B202" s="16">
        <v>1552</v>
      </c>
      <c r="C202" s="17" t="s">
        <v>283</v>
      </c>
      <c r="D202" s="18" t="s">
        <v>163</v>
      </c>
      <c r="E202" s="19">
        <v>35300.2343703855</v>
      </c>
      <c r="F202" s="19">
        <v>40675.628278788958</v>
      </c>
      <c r="G202" s="19">
        <v>37703.358419753647</v>
      </c>
      <c r="H202" s="19">
        <v>37703.358419753647</v>
      </c>
      <c r="I202" s="19">
        <v>33464.5231409224</v>
      </c>
      <c r="J202" s="19">
        <v>33477.589032907978</v>
      </c>
      <c r="K202" s="19">
        <v>35871.733846130453</v>
      </c>
      <c r="L202" s="19">
        <v>36169.645168341835</v>
      </c>
      <c r="M202" s="19">
        <v>35568.821029938212</v>
      </c>
      <c r="N202" s="19">
        <v>32958.138804735914</v>
      </c>
      <c r="O202" s="19">
        <v>32958.138804735914</v>
      </c>
      <c r="P202" s="19">
        <v>35096.18772412098</v>
      </c>
      <c r="Q202" s="19">
        <v>35096.18772412098</v>
      </c>
      <c r="R202" s="19">
        <v>36933.143527925742</v>
      </c>
      <c r="S202" s="19">
        <v>36933.143527925742</v>
      </c>
      <c r="T202" s="19">
        <v>37175.940262010263</v>
      </c>
      <c r="U202" s="19">
        <v>39962.191817417777</v>
      </c>
      <c r="V202" s="19">
        <v>39962.191817417777</v>
      </c>
      <c r="W202" s="131">
        <v>41161.975001476821</v>
      </c>
      <c r="X202" s="131">
        <v>41161.975001476821</v>
      </c>
    </row>
    <row r="203" spans="1:24" s="163" customFormat="1" ht="15.6" customHeight="1" x14ac:dyDescent="0.25">
      <c r="A203" s="162"/>
      <c r="B203" s="16">
        <v>1553</v>
      </c>
      <c r="C203" s="17" t="s">
        <v>284</v>
      </c>
      <c r="D203" s="18" t="s">
        <v>163</v>
      </c>
      <c r="E203" s="19">
        <v>41074.472608064301</v>
      </c>
      <c r="F203" s="19">
        <v>46607.366543333585</v>
      </c>
      <c r="G203" s="19">
        <v>43548.008632589394</v>
      </c>
      <c r="H203" s="19">
        <v>43548.008632589394</v>
      </c>
      <c r="I203" s="19">
        <v>39184.974703078435</v>
      </c>
      <c r="J203" s="19">
        <v>39198.423428094262</v>
      </c>
      <c r="K203" s="19">
        <v>41662.717123208677</v>
      </c>
      <c r="L203" s="19">
        <v>41969.357301770207</v>
      </c>
      <c r="M203" s="19">
        <v>41350.92890597583</v>
      </c>
      <c r="N203" s="19">
        <v>38663.753213017684</v>
      </c>
      <c r="O203" s="19">
        <v>38663.753213017684</v>
      </c>
      <c r="P203" s="19">
        <v>40864.447357660967</v>
      </c>
      <c r="Q203" s="19">
        <v>40864.447357660967</v>
      </c>
      <c r="R203" s="19">
        <v>42755.226303244846</v>
      </c>
      <c r="S203" s="19">
        <v>42755.226303244846</v>
      </c>
      <c r="T203" s="19">
        <v>43005.137026144475</v>
      </c>
      <c r="U203" s="19">
        <v>45873.02626286602</v>
      </c>
      <c r="V203" s="19">
        <v>45873.02626286602</v>
      </c>
      <c r="W203" s="131">
        <v>47107.963314147164</v>
      </c>
      <c r="X203" s="131">
        <v>47107.963314147164</v>
      </c>
    </row>
    <row r="204" spans="1:24" s="163" customFormat="1" ht="30" customHeight="1" x14ac:dyDescent="0.25">
      <c r="A204" s="162"/>
      <c r="B204" s="16">
        <v>1554</v>
      </c>
      <c r="C204" s="17" t="s">
        <v>285</v>
      </c>
      <c r="D204" s="18" t="s">
        <v>163</v>
      </c>
      <c r="E204" s="19">
        <v>14497.333840994261</v>
      </c>
      <c r="F204" s="19">
        <v>14866.372213189279</v>
      </c>
      <c r="G204" s="19">
        <v>14662.31616647093</v>
      </c>
      <c r="H204" s="19">
        <v>14662.31616647093</v>
      </c>
      <c r="I204" s="19">
        <v>14371.306261344311</v>
      </c>
      <c r="J204" s="19">
        <v>14372.203277561504</v>
      </c>
      <c r="K204" s="19">
        <v>14536.569149109915</v>
      </c>
      <c r="L204" s="19">
        <v>14557.021735707425</v>
      </c>
      <c r="M204" s="19">
        <v>14515.773193593088</v>
      </c>
      <c r="N204" s="19">
        <v>14336.541320520313</v>
      </c>
      <c r="O204" s="19">
        <v>14336.541320520313</v>
      </c>
      <c r="P204" s="19">
        <v>14483.325371387671</v>
      </c>
      <c r="Q204" s="19">
        <v>14483.325371387671</v>
      </c>
      <c r="R204" s="19">
        <v>14609.438395136596</v>
      </c>
      <c r="S204" s="19">
        <v>14609.438395136596</v>
      </c>
      <c r="T204" s="19">
        <v>14626.107185005325</v>
      </c>
      <c r="U204" s="19">
        <v>14817.392466801317</v>
      </c>
      <c r="V204" s="19">
        <v>14817.392466801317</v>
      </c>
      <c r="W204" s="131">
        <v>14899.761506312994</v>
      </c>
      <c r="X204" s="131">
        <v>14899.761506312994</v>
      </c>
    </row>
    <row r="205" spans="1:24" s="163" customFormat="1" ht="30" x14ac:dyDescent="0.25">
      <c r="A205" s="162"/>
      <c r="B205" s="16">
        <v>1555</v>
      </c>
      <c r="C205" s="17" t="s">
        <v>286</v>
      </c>
      <c r="D205" s="18" t="s">
        <v>287</v>
      </c>
      <c r="E205" s="19">
        <v>1003.7531631365664</v>
      </c>
      <c r="F205" s="19">
        <v>1032.4717386153677</v>
      </c>
      <c r="G205" s="19">
        <v>1016.5920918872223</v>
      </c>
      <c r="H205" s="19">
        <v>1016.5920918872223</v>
      </c>
      <c r="I205" s="19">
        <v>993.94569369359181</v>
      </c>
      <c r="J205" s="19">
        <v>994.01549951835182</v>
      </c>
      <c r="K205" s="19">
        <v>1006.8064558086845</v>
      </c>
      <c r="L205" s="19">
        <v>1008.3980766161462</v>
      </c>
      <c r="M205" s="19">
        <v>1005.1881140232177</v>
      </c>
      <c r="N205" s="19">
        <v>991.24028511742779</v>
      </c>
      <c r="O205" s="19">
        <v>991.24028511742779</v>
      </c>
      <c r="P205" s="19">
        <v>1002.6630236766875</v>
      </c>
      <c r="Q205" s="19">
        <v>1002.6630236766875</v>
      </c>
      <c r="R205" s="19">
        <v>1012.47714238161</v>
      </c>
      <c r="S205" s="19">
        <v>1012.47714238161</v>
      </c>
      <c r="T205" s="19">
        <v>1013.7743080317239</v>
      </c>
      <c r="U205" s="19">
        <v>1028.6601335098915</v>
      </c>
      <c r="V205" s="19">
        <v>1028.6601335098915</v>
      </c>
      <c r="W205" s="131">
        <v>1035.070094252625</v>
      </c>
      <c r="X205" s="131">
        <v>1035.070094252625</v>
      </c>
    </row>
    <row r="206" spans="1:24" s="163" customFormat="1" ht="15.75" x14ac:dyDescent="0.25">
      <c r="A206" s="162"/>
      <c r="B206" s="16">
        <v>1556</v>
      </c>
      <c r="C206" s="17" t="s">
        <v>288</v>
      </c>
      <c r="D206" s="18" t="s">
        <v>289</v>
      </c>
      <c r="E206" s="19">
        <v>107.78760592715628</v>
      </c>
      <c r="F206" s="19">
        <v>146.23494964633312</v>
      </c>
      <c r="G206" s="19">
        <v>124.97587861940229</v>
      </c>
      <c r="H206" s="19">
        <v>124.97587861940229</v>
      </c>
      <c r="I206" s="19">
        <v>94.657736412294398</v>
      </c>
      <c r="J206" s="19">
        <v>94.751189812868816</v>
      </c>
      <c r="K206" s="19">
        <v>111.87523878787472</v>
      </c>
      <c r="L206" s="19">
        <v>114.00604058548605</v>
      </c>
      <c r="M206" s="19">
        <v>109.70866395456243</v>
      </c>
      <c r="N206" s="19">
        <v>91.035837634433193</v>
      </c>
      <c r="O206" s="19">
        <v>91.035837634433193</v>
      </c>
      <c r="P206" s="19">
        <v>106.32816840920748</v>
      </c>
      <c r="Q206" s="19">
        <v>106.32816840920748</v>
      </c>
      <c r="R206" s="19">
        <v>119.46693970472268</v>
      </c>
      <c r="S206" s="19">
        <v>119.46693970472268</v>
      </c>
      <c r="T206" s="19">
        <v>121.20353606367</v>
      </c>
      <c r="U206" s="19">
        <v>141.13211675268238</v>
      </c>
      <c r="V206" s="19">
        <v>141.13211675268238</v>
      </c>
      <c r="W206" s="131">
        <v>149.71352999458315</v>
      </c>
      <c r="X206" s="131">
        <v>149.71352999458315</v>
      </c>
    </row>
    <row r="207" spans="1:24" s="163" customFormat="1" ht="30" customHeight="1" x14ac:dyDescent="0.25">
      <c r="A207" s="162"/>
      <c r="B207" s="16">
        <v>1557</v>
      </c>
      <c r="C207" s="17" t="s">
        <v>290</v>
      </c>
      <c r="D207" s="18" t="s">
        <v>291</v>
      </c>
      <c r="E207" s="19">
        <v>17.665628066309601</v>
      </c>
      <c r="F207" s="19">
        <v>23.966876418922144</v>
      </c>
      <c r="G207" s="19">
        <v>20.482664680785742</v>
      </c>
      <c r="H207" s="19">
        <v>20.482664680785742</v>
      </c>
      <c r="I207" s="19">
        <v>15.513735096671901</v>
      </c>
      <c r="J207" s="19">
        <v>15.529051449622486</v>
      </c>
      <c r="K207" s="19">
        <v>18.335562250003015</v>
      </c>
      <c r="L207" s="19">
        <v>18.684785629776982</v>
      </c>
      <c r="M207" s="19">
        <v>17.980475922090815</v>
      </c>
      <c r="N207" s="19">
        <v>14.92013144295723</v>
      </c>
      <c r="O207" s="19">
        <v>14.92013144295723</v>
      </c>
      <c r="P207" s="19">
        <v>17.426436554852106</v>
      </c>
      <c r="Q207" s="19">
        <v>17.426436554852106</v>
      </c>
      <c r="R207" s="19">
        <v>19.579788463528271</v>
      </c>
      <c r="S207" s="19">
        <v>19.579788463528271</v>
      </c>
      <c r="T207" s="19">
        <v>19.864404353403433</v>
      </c>
      <c r="U207" s="19">
        <v>23.130558113043033</v>
      </c>
      <c r="V207" s="19">
        <v>23.130558113043033</v>
      </c>
      <c r="W207" s="131">
        <v>24.536991193272801</v>
      </c>
      <c r="X207" s="131">
        <v>24.536991193272801</v>
      </c>
    </row>
    <row r="208" spans="1:24" s="163" customFormat="1" ht="30" customHeight="1" x14ac:dyDescent="0.25">
      <c r="A208" s="162"/>
      <c r="B208" s="16">
        <v>8091</v>
      </c>
      <c r="C208" s="17" t="s">
        <v>292</v>
      </c>
      <c r="D208" s="18" t="s">
        <v>293</v>
      </c>
      <c r="E208" s="19">
        <v>17.665628066309601</v>
      </c>
      <c r="F208" s="19">
        <v>23.966876418922144</v>
      </c>
      <c r="G208" s="19">
        <v>20.482664680785742</v>
      </c>
      <c r="H208" s="19">
        <v>20.482664680785742</v>
      </c>
      <c r="I208" s="19">
        <v>15.513735096671901</v>
      </c>
      <c r="J208" s="19">
        <v>15.529051449622486</v>
      </c>
      <c r="K208" s="19">
        <v>18.335562250003015</v>
      </c>
      <c r="L208" s="19">
        <v>18.684785629776982</v>
      </c>
      <c r="M208" s="19">
        <v>17.980475922090815</v>
      </c>
      <c r="N208" s="19">
        <v>14.92013144295723</v>
      </c>
      <c r="O208" s="19">
        <v>14.92013144295723</v>
      </c>
      <c r="P208" s="19">
        <v>17.426436554852106</v>
      </c>
      <c r="Q208" s="19">
        <v>17.426436554852106</v>
      </c>
      <c r="R208" s="19">
        <v>19.579788463528271</v>
      </c>
      <c r="S208" s="19">
        <v>19.579788463528271</v>
      </c>
      <c r="T208" s="19">
        <v>19.864404353403433</v>
      </c>
      <c r="U208" s="19">
        <v>23.130558113043033</v>
      </c>
      <c r="V208" s="19">
        <v>23.130558113043033</v>
      </c>
      <c r="W208" s="131">
        <v>24.536991193272801</v>
      </c>
      <c r="X208" s="131">
        <v>24.536991193272801</v>
      </c>
    </row>
    <row r="209" spans="1:24" s="163" customFormat="1" ht="15.6" customHeight="1" x14ac:dyDescent="0.25">
      <c r="A209" s="162"/>
      <c r="B209" s="16">
        <v>1558</v>
      </c>
      <c r="C209" s="17" t="s">
        <v>294</v>
      </c>
      <c r="D209" s="18" t="s">
        <v>289</v>
      </c>
      <c r="E209" s="19">
        <v>913.19480429681278</v>
      </c>
      <c r="F209" s="19">
        <v>1055.976951004121</v>
      </c>
      <c r="G209" s="19">
        <v>977.02700272162622</v>
      </c>
      <c r="H209" s="19">
        <v>977.02700272162622</v>
      </c>
      <c r="I209" s="19">
        <v>864.43432375459668</v>
      </c>
      <c r="J209" s="19">
        <v>864.78138224707857</v>
      </c>
      <c r="K209" s="19">
        <v>928.37507264168698</v>
      </c>
      <c r="L209" s="19">
        <v>936.28824492981539</v>
      </c>
      <c r="M209" s="19">
        <v>920.32904980167325</v>
      </c>
      <c r="N209" s="19">
        <v>850.98365505725178</v>
      </c>
      <c r="O209" s="19">
        <v>850.98365505725178</v>
      </c>
      <c r="P209" s="19">
        <v>907.77488183559035</v>
      </c>
      <c r="Q209" s="19">
        <v>907.77488183559035</v>
      </c>
      <c r="R209" s="19">
        <v>956.56842097765366</v>
      </c>
      <c r="S209" s="19">
        <v>956.56842097765366</v>
      </c>
      <c r="T209" s="19">
        <v>963.01763000248729</v>
      </c>
      <c r="U209" s="19">
        <v>1037.0265277924204</v>
      </c>
      <c r="V209" s="19">
        <v>1037.0265277924204</v>
      </c>
      <c r="W209" s="131">
        <v>1068.8953771311583</v>
      </c>
      <c r="X209" s="131">
        <v>1068.8953771311583</v>
      </c>
    </row>
    <row r="210" spans="1:24" s="163" customFormat="1" ht="15.6" customHeight="1" x14ac:dyDescent="0.25">
      <c r="A210" s="162"/>
      <c r="B210" s="16">
        <v>1559</v>
      </c>
      <c r="C210" s="17" t="s">
        <v>295</v>
      </c>
      <c r="D210" s="18" t="s">
        <v>280</v>
      </c>
      <c r="E210" s="19">
        <v>65.086614826945322</v>
      </c>
      <c r="F210" s="19">
        <v>88.302711244008222</v>
      </c>
      <c r="G210" s="19">
        <v>75.465604828975472</v>
      </c>
      <c r="H210" s="19">
        <v>75.465604828975472</v>
      </c>
      <c r="I210" s="19">
        <v>57.158256529244603</v>
      </c>
      <c r="J210" s="19">
        <v>57.214687557980554</v>
      </c>
      <c r="K210" s="19">
        <v>67.554896623085654</v>
      </c>
      <c r="L210" s="19">
        <v>68.841562883837526</v>
      </c>
      <c r="M210" s="19">
        <v>66.246629123714257</v>
      </c>
      <c r="N210" s="19">
        <v>54.971204236273657</v>
      </c>
      <c r="O210" s="19">
        <v>54.971204236273657</v>
      </c>
      <c r="P210" s="19">
        <v>64.20534608757913</v>
      </c>
      <c r="Q210" s="19">
        <v>64.20534608757913</v>
      </c>
      <c r="R210" s="19">
        <v>72.139079648638514</v>
      </c>
      <c r="S210" s="19">
        <v>72.139079648638514</v>
      </c>
      <c r="T210" s="19">
        <v>73.187708360190612</v>
      </c>
      <c r="U210" s="19">
        <v>85.221409676741146</v>
      </c>
      <c r="V210" s="19">
        <v>85.221409676741146</v>
      </c>
      <c r="W210" s="131">
        <v>90.403221941167075</v>
      </c>
      <c r="X210" s="131">
        <v>90.403221941167075</v>
      </c>
    </row>
    <row r="211" spans="1:24" s="163" customFormat="1" ht="15.6" customHeight="1" x14ac:dyDescent="0.25">
      <c r="A211" s="162"/>
      <c r="B211" s="16">
        <v>1560</v>
      </c>
      <c r="C211" s="17" t="s">
        <v>296</v>
      </c>
      <c r="D211" s="18" t="s">
        <v>297</v>
      </c>
      <c r="E211" s="19">
        <v>262.3235421287921</v>
      </c>
      <c r="F211" s="19">
        <v>265.7535565725143</v>
      </c>
      <c r="G211" s="19">
        <v>263.8569646723015</v>
      </c>
      <c r="H211" s="19">
        <v>263.8569646723015</v>
      </c>
      <c r="I211" s="19">
        <v>261.15218312908826</v>
      </c>
      <c r="J211" s="19">
        <v>261.16052041543315</v>
      </c>
      <c r="K211" s="19">
        <v>262.68821334913196</v>
      </c>
      <c r="L211" s="19">
        <v>262.87830921104376</v>
      </c>
      <c r="M211" s="19">
        <v>262.49492605662232</v>
      </c>
      <c r="N211" s="19">
        <v>260.82906158361811</v>
      </c>
      <c r="O211" s="19">
        <v>260.82906158361811</v>
      </c>
      <c r="P211" s="19">
        <v>262.19334089037005</v>
      </c>
      <c r="Q211" s="19">
        <v>262.19334089037005</v>
      </c>
      <c r="R211" s="19">
        <v>263.36549404730977</v>
      </c>
      <c r="S211" s="19">
        <v>263.36549404730977</v>
      </c>
      <c r="T211" s="19">
        <v>263.52042154080874</v>
      </c>
      <c r="U211" s="19">
        <v>265.29831600617075</v>
      </c>
      <c r="V211" s="19">
        <v>265.29831600617075</v>
      </c>
      <c r="W211" s="131">
        <v>266.06389220780017</v>
      </c>
      <c r="X211" s="131">
        <v>266.06389220780017</v>
      </c>
    </row>
    <row r="212" spans="1:24" s="163" customFormat="1" ht="30" customHeight="1" x14ac:dyDescent="0.25">
      <c r="A212" s="162"/>
      <c r="B212" s="16">
        <v>1563</v>
      </c>
      <c r="C212" s="17" t="s">
        <v>298</v>
      </c>
      <c r="D212" s="18" t="s">
        <v>299</v>
      </c>
      <c r="E212" s="19">
        <v>577.39205476110965</v>
      </c>
      <c r="F212" s="19">
        <v>740.75160324017202</v>
      </c>
      <c r="G212" s="19">
        <v>650.42358813957298</v>
      </c>
      <c r="H212" s="19">
        <v>650.42358813957298</v>
      </c>
      <c r="I212" s="19">
        <v>521.60433711790085</v>
      </c>
      <c r="J212" s="19">
        <v>522.00141280232708</v>
      </c>
      <c r="K212" s="19">
        <v>594.76006497665242</v>
      </c>
      <c r="L212" s="19">
        <v>603.81366363612347</v>
      </c>
      <c r="M212" s="19">
        <v>585.55446967984483</v>
      </c>
      <c r="N212" s="19">
        <v>506.21519207553058</v>
      </c>
      <c r="O212" s="19">
        <v>506.21519207553058</v>
      </c>
      <c r="P212" s="19">
        <v>571.19102678614979</v>
      </c>
      <c r="Q212" s="19">
        <v>571.19102678614979</v>
      </c>
      <c r="R212" s="19">
        <v>627.01656735098379</v>
      </c>
      <c r="S212" s="19">
        <v>627.01656735098379</v>
      </c>
      <c r="T212" s="19">
        <v>634.39522006520281</v>
      </c>
      <c r="U212" s="19">
        <v>719.07009297617162</v>
      </c>
      <c r="V212" s="19">
        <v>719.07009297617162</v>
      </c>
      <c r="W212" s="131">
        <v>755.53180025947427</v>
      </c>
      <c r="X212" s="131">
        <v>755.53180025947427</v>
      </c>
    </row>
    <row r="213" spans="1:24" s="163" customFormat="1" ht="15.6" customHeight="1" x14ac:dyDescent="0.25">
      <c r="A213" s="162"/>
      <c r="B213" s="16">
        <v>1564</v>
      </c>
      <c r="C213" s="17" t="s">
        <v>300</v>
      </c>
      <c r="D213" s="18" t="s">
        <v>301</v>
      </c>
      <c r="E213" s="19">
        <v>5277.5143381844782</v>
      </c>
      <c r="F213" s="19">
        <v>6171.4072841679681</v>
      </c>
      <c r="G213" s="19">
        <v>5677.1381932279637</v>
      </c>
      <c r="H213" s="19">
        <v>5677.1381932279637</v>
      </c>
      <c r="I213" s="19">
        <v>4972.2475341434856</v>
      </c>
      <c r="J213" s="19">
        <v>4974.4203067584622</v>
      </c>
      <c r="K213" s="19">
        <v>5372.5509733979543</v>
      </c>
      <c r="L213" s="19">
        <v>5422.0916831563682</v>
      </c>
      <c r="M213" s="19">
        <v>5322.178547812744</v>
      </c>
      <c r="N213" s="19">
        <v>4888.0391219253615</v>
      </c>
      <c r="O213" s="19">
        <v>4888.0391219253615</v>
      </c>
      <c r="P213" s="19">
        <v>5243.5827118040752</v>
      </c>
      <c r="Q213" s="19">
        <v>5243.5827118040752</v>
      </c>
      <c r="R213" s="19">
        <v>5549.0564804403557</v>
      </c>
      <c r="S213" s="19">
        <v>5549.0564804403557</v>
      </c>
      <c r="T213" s="19">
        <v>5589.4319936779411</v>
      </c>
      <c r="U213" s="19">
        <v>6052.7674540282396</v>
      </c>
      <c r="V213" s="19">
        <v>6052.7674540282396</v>
      </c>
      <c r="W213" s="131">
        <v>6252.2835719565192</v>
      </c>
      <c r="X213" s="131">
        <v>6252.2835719565192</v>
      </c>
    </row>
    <row r="214" spans="1:24" s="163" customFormat="1" ht="30" customHeight="1" x14ac:dyDescent="0.25">
      <c r="A214" s="162"/>
      <c r="B214" s="16">
        <v>1565</v>
      </c>
      <c r="C214" s="17" t="s">
        <v>302</v>
      </c>
      <c r="D214" s="18" t="s">
        <v>303</v>
      </c>
      <c r="E214" s="19">
        <v>453.14876313451134</v>
      </c>
      <c r="F214" s="19">
        <v>487.16827002633772</v>
      </c>
      <c r="G214" s="19">
        <v>468.35752672513615</v>
      </c>
      <c r="H214" s="19">
        <v>468.35752672513615</v>
      </c>
      <c r="I214" s="19">
        <v>441.53101160108531</v>
      </c>
      <c r="J214" s="19">
        <v>441.61370232292359</v>
      </c>
      <c r="K214" s="19">
        <v>456.76563860170018</v>
      </c>
      <c r="L214" s="19">
        <v>458.65104392302538</v>
      </c>
      <c r="M214" s="19">
        <v>454.84858009144574</v>
      </c>
      <c r="N214" s="19">
        <v>438.32623336374013</v>
      </c>
      <c r="O214" s="19">
        <v>438.32623336374013</v>
      </c>
      <c r="P214" s="19">
        <v>451.85740357888915</v>
      </c>
      <c r="Q214" s="19">
        <v>451.85740357888915</v>
      </c>
      <c r="R214" s="19">
        <v>463.48303170817309</v>
      </c>
      <c r="S214" s="19">
        <v>463.48303170817309</v>
      </c>
      <c r="T214" s="19">
        <v>465.01963075733084</v>
      </c>
      <c r="U214" s="19">
        <v>482.6531113183305</v>
      </c>
      <c r="V214" s="19">
        <v>482.6531113183305</v>
      </c>
      <c r="W214" s="131">
        <v>490.2462352817642</v>
      </c>
      <c r="X214" s="131">
        <v>490.2462352817642</v>
      </c>
    </row>
    <row r="215" spans="1:24" s="163" customFormat="1" ht="15.75" x14ac:dyDescent="0.25">
      <c r="A215" s="162"/>
      <c r="B215" s="16">
        <v>1566</v>
      </c>
      <c r="C215" s="17" t="s">
        <v>304</v>
      </c>
      <c r="D215" s="18" t="s">
        <v>299</v>
      </c>
      <c r="E215" s="19">
        <v>1554.044458947817</v>
      </c>
      <c r="F215" s="19">
        <v>2065.7714320016785</v>
      </c>
      <c r="G215" s="19">
        <v>1782.8171622344755</v>
      </c>
      <c r="H215" s="19">
        <v>1782.8171622344755</v>
      </c>
      <c r="I215" s="19">
        <v>1379.2883449101869</v>
      </c>
      <c r="J215" s="19">
        <v>1380.5321922393243</v>
      </c>
      <c r="K215" s="19">
        <v>1608.4500898296101</v>
      </c>
      <c r="L215" s="19">
        <v>1636.8106642826508</v>
      </c>
      <c r="M215" s="19">
        <v>1579.6133829443802</v>
      </c>
      <c r="N215" s="19">
        <v>1331.0815477946312</v>
      </c>
      <c r="O215" s="19">
        <v>1331.0815477946312</v>
      </c>
      <c r="P215" s="19">
        <v>1534.6196178228718</v>
      </c>
      <c r="Q215" s="19">
        <v>1534.6196178228718</v>
      </c>
      <c r="R215" s="19">
        <v>1709.4942129004874</v>
      </c>
      <c r="S215" s="19">
        <v>1709.4942129004874</v>
      </c>
      <c r="T215" s="19">
        <v>1732.6079864987717</v>
      </c>
      <c r="U215" s="19">
        <v>1997.8536780538261</v>
      </c>
      <c r="V215" s="19">
        <v>1997.8536780538261</v>
      </c>
      <c r="W215" s="131">
        <v>2112.070687553286</v>
      </c>
      <c r="X215" s="131">
        <v>2112.070687553286</v>
      </c>
    </row>
    <row r="216" spans="1:24" s="163" customFormat="1" ht="30" customHeight="1" x14ac:dyDescent="0.25">
      <c r="A216" s="162"/>
      <c r="B216" s="16">
        <v>1567</v>
      </c>
      <c r="C216" s="17" t="s">
        <v>305</v>
      </c>
      <c r="D216" s="18" t="s">
        <v>174</v>
      </c>
      <c r="E216" s="19">
        <v>185.32824376769764</v>
      </c>
      <c r="F216" s="19">
        <v>251.43397668307071</v>
      </c>
      <c r="G216" s="19">
        <v>214.88147824260579</v>
      </c>
      <c r="H216" s="19">
        <v>214.88147824260579</v>
      </c>
      <c r="I216" s="19">
        <v>162.75296122795143</v>
      </c>
      <c r="J216" s="19">
        <v>162.91364347387011</v>
      </c>
      <c r="K216" s="19">
        <v>192.3564527415202</v>
      </c>
      <c r="L216" s="19">
        <v>196.02011844382031</v>
      </c>
      <c r="M216" s="19">
        <v>188.63127946769853</v>
      </c>
      <c r="N216" s="19">
        <v>156.5255278061625</v>
      </c>
      <c r="O216" s="19">
        <v>156.5255278061625</v>
      </c>
      <c r="P216" s="19">
        <v>182.81891080901855</v>
      </c>
      <c r="Q216" s="19">
        <v>182.81891080901855</v>
      </c>
      <c r="R216" s="19">
        <v>205.409498924584</v>
      </c>
      <c r="S216" s="19">
        <v>205.409498924584</v>
      </c>
      <c r="T216" s="19">
        <v>208.39537425383645</v>
      </c>
      <c r="U216" s="19">
        <v>242.66024940444981</v>
      </c>
      <c r="V216" s="19">
        <v>242.66024940444981</v>
      </c>
      <c r="W216" s="131">
        <v>257.4149907449443</v>
      </c>
      <c r="X216" s="131">
        <v>257.4149907449443</v>
      </c>
    </row>
    <row r="217" spans="1:24" s="163" customFormat="1" ht="15.6" customHeight="1" x14ac:dyDescent="0.25">
      <c r="A217" s="162"/>
      <c r="B217" s="16">
        <v>1568</v>
      </c>
      <c r="C217" s="17" t="s">
        <v>306</v>
      </c>
      <c r="D217" s="18" t="s">
        <v>155</v>
      </c>
      <c r="E217" s="19">
        <v>216.99376475470726</v>
      </c>
      <c r="F217" s="19">
        <v>273.65136697510007</v>
      </c>
      <c r="G217" s="19">
        <v>242.32311713249399</v>
      </c>
      <c r="H217" s="19">
        <v>242.32311713249399</v>
      </c>
      <c r="I217" s="19">
        <v>197.64504382323605</v>
      </c>
      <c r="J217" s="19">
        <v>197.78276063495031</v>
      </c>
      <c r="K217" s="19">
        <v>223.01747027613902</v>
      </c>
      <c r="L217" s="19">
        <v>226.15750828608208</v>
      </c>
      <c r="M217" s="19">
        <v>219.82471563532116</v>
      </c>
      <c r="N217" s="19">
        <v>192.30766338578769</v>
      </c>
      <c r="O217" s="19">
        <v>192.30766338578769</v>
      </c>
      <c r="P217" s="19">
        <v>214.84307702549967</v>
      </c>
      <c r="Q217" s="19">
        <v>214.84307702549967</v>
      </c>
      <c r="R217" s="19">
        <v>234.2049159905857</v>
      </c>
      <c r="S217" s="19">
        <v>234.2049159905857</v>
      </c>
      <c r="T217" s="19">
        <v>236.76403649683655</v>
      </c>
      <c r="U217" s="19">
        <v>266.13162052922542</v>
      </c>
      <c r="V217" s="19">
        <v>266.13162052922542</v>
      </c>
      <c r="W217" s="131">
        <v>278.77754742341335</v>
      </c>
      <c r="X217" s="131">
        <v>278.77754742341335</v>
      </c>
    </row>
    <row r="218" spans="1:24" s="163" customFormat="1" ht="15.6" customHeight="1" x14ac:dyDescent="0.25">
      <c r="A218" s="162"/>
      <c r="B218" s="16">
        <v>1569</v>
      </c>
      <c r="C218" s="17" t="s">
        <v>307</v>
      </c>
      <c r="D218" s="18" t="s">
        <v>275</v>
      </c>
      <c r="E218" s="19">
        <v>35.317269095353694</v>
      </c>
      <c r="F218" s="19">
        <v>47.914776688660631</v>
      </c>
      <c r="G218" s="19">
        <v>40.949111891515429</v>
      </c>
      <c r="H218" s="19">
        <v>40.949111891515429</v>
      </c>
      <c r="I218" s="19">
        <v>31.015186950986962</v>
      </c>
      <c r="J218" s="19">
        <v>31.045807529926183</v>
      </c>
      <c r="K218" s="19">
        <v>36.656607031874593</v>
      </c>
      <c r="L218" s="19">
        <v>37.354777288350647</v>
      </c>
      <c r="M218" s="19">
        <v>35.946715521202918</v>
      </c>
      <c r="N218" s="19">
        <v>29.828449638532849</v>
      </c>
      <c r="O218" s="19">
        <v>29.828449638532849</v>
      </c>
      <c r="P218" s="19">
        <v>34.839075456058232</v>
      </c>
      <c r="Q218" s="19">
        <v>34.839075456058232</v>
      </c>
      <c r="R218" s="19">
        <v>39.144074323364094</v>
      </c>
      <c r="S218" s="19">
        <v>39.144074323364094</v>
      </c>
      <c r="T218" s="19">
        <v>39.71308075403298</v>
      </c>
      <c r="U218" s="19">
        <v>46.242802244998913</v>
      </c>
      <c r="V218" s="19">
        <v>46.242802244998913</v>
      </c>
      <c r="W218" s="131">
        <v>49.054554840074267</v>
      </c>
      <c r="X218" s="131">
        <v>49.054554840074267</v>
      </c>
    </row>
    <row r="219" spans="1:24" s="163" customFormat="1" ht="15.6" customHeight="1" x14ac:dyDescent="0.25">
      <c r="A219" s="162"/>
      <c r="B219" s="16">
        <v>8000</v>
      </c>
      <c r="C219" s="17" t="s">
        <v>308</v>
      </c>
      <c r="D219" s="18" t="s">
        <v>218</v>
      </c>
      <c r="E219" s="19">
        <v>1729.9732504963517</v>
      </c>
      <c r="F219" s="19">
        <v>2029.5382392312522</v>
      </c>
      <c r="G219" s="19">
        <v>1863.8967993644844</v>
      </c>
      <c r="H219" s="19">
        <v>1863.8967993644844</v>
      </c>
      <c r="I219" s="19">
        <v>1627.6710149494918</v>
      </c>
      <c r="J219" s="19">
        <v>1628.3991632214454</v>
      </c>
      <c r="K219" s="19">
        <v>1761.8223088036689</v>
      </c>
      <c r="L219" s="19">
        <v>1778.4245901253655</v>
      </c>
      <c r="M219" s="19">
        <v>1744.9412995387611</v>
      </c>
      <c r="N219" s="19">
        <v>1599.4507541555647</v>
      </c>
      <c r="O219" s="19">
        <v>1599.4507541555647</v>
      </c>
      <c r="P219" s="19">
        <v>1718.6019477916202</v>
      </c>
      <c r="Q219" s="19">
        <v>1718.6019477916202</v>
      </c>
      <c r="R219" s="19">
        <v>1820.9735421436189</v>
      </c>
      <c r="S219" s="19">
        <v>1820.9735421436189</v>
      </c>
      <c r="T219" s="19">
        <v>1834.5043460531137</v>
      </c>
      <c r="U219" s="19">
        <v>1989.7791835870485</v>
      </c>
      <c r="V219" s="19">
        <v>1989.7791835870485</v>
      </c>
      <c r="W219" s="131">
        <v>2056.6418251239024</v>
      </c>
      <c r="X219" s="131">
        <v>2056.6418251239024</v>
      </c>
    </row>
    <row r="220" spans="1:24" s="163" customFormat="1" ht="21.75" customHeight="1" x14ac:dyDescent="0.25">
      <c r="A220" s="162"/>
      <c r="B220" s="16">
        <v>8001</v>
      </c>
      <c r="C220" s="17" t="s">
        <v>309</v>
      </c>
      <c r="D220" s="18" t="s">
        <v>310</v>
      </c>
      <c r="E220" s="19">
        <v>440.84193055441546</v>
      </c>
      <c r="F220" s="19">
        <v>582.96925632246746</v>
      </c>
      <c r="G220" s="19">
        <v>504.38138467546787</v>
      </c>
      <c r="H220" s="19">
        <v>504.38138467546787</v>
      </c>
      <c r="I220" s="19">
        <v>392.30507309396114</v>
      </c>
      <c r="J220" s="19">
        <v>392.65053992268628</v>
      </c>
      <c r="K220" s="19">
        <v>455.95257984813384</v>
      </c>
      <c r="L220" s="19">
        <v>463.82946110807904</v>
      </c>
      <c r="M220" s="19">
        <v>447.94345730941728</v>
      </c>
      <c r="N220" s="19">
        <v>378.91609123711493</v>
      </c>
      <c r="O220" s="19">
        <v>378.91609123711493</v>
      </c>
      <c r="P220" s="19">
        <v>435.44686469325535</v>
      </c>
      <c r="Q220" s="19">
        <v>435.44686469325535</v>
      </c>
      <c r="R220" s="19">
        <v>484.01662914172107</v>
      </c>
      <c r="S220" s="19">
        <v>484.01662914172107</v>
      </c>
      <c r="T220" s="19">
        <v>490.43626109961394</v>
      </c>
      <c r="U220" s="19">
        <v>564.1057426734327</v>
      </c>
      <c r="V220" s="19">
        <v>564.1057426734327</v>
      </c>
      <c r="W220" s="131">
        <v>595.82843655549573</v>
      </c>
      <c r="X220" s="131">
        <v>595.82843655549573</v>
      </c>
    </row>
    <row r="221" spans="1:24" s="163" customFormat="1" ht="33" customHeight="1" x14ac:dyDescent="0.25">
      <c r="A221" s="162"/>
      <c r="B221" s="16">
        <v>8002</v>
      </c>
      <c r="C221" s="17" t="s">
        <v>311</v>
      </c>
      <c r="D221" s="18" t="s">
        <v>280</v>
      </c>
      <c r="E221" s="19">
        <v>600.9858751496896</v>
      </c>
      <c r="F221" s="19">
        <v>746.88621680583606</v>
      </c>
      <c r="G221" s="19">
        <v>666.21209406860225</v>
      </c>
      <c r="H221" s="19">
        <v>666.21209406860225</v>
      </c>
      <c r="I221" s="19">
        <v>551.16052278956101</v>
      </c>
      <c r="J221" s="19">
        <v>551.5151606332654</v>
      </c>
      <c r="K221" s="19">
        <v>616.49766278578181</v>
      </c>
      <c r="L221" s="19">
        <v>624.58364949382997</v>
      </c>
      <c r="M221" s="19">
        <v>608.27592422530472</v>
      </c>
      <c r="N221" s="19">
        <v>537.41610723269764</v>
      </c>
      <c r="O221" s="19">
        <v>537.41610723269764</v>
      </c>
      <c r="P221" s="19">
        <v>595.44758792626521</v>
      </c>
      <c r="Q221" s="19">
        <v>595.44758792626521</v>
      </c>
      <c r="R221" s="19">
        <v>645.30672084736455</v>
      </c>
      <c r="S221" s="19">
        <v>645.30672084736455</v>
      </c>
      <c r="T221" s="19">
        <v>651.8967730481063</v>
      </c>
      <c r="U221" s="19">
        <v>727.52193853382323</v>
      </c>
      <c r="V221" s="19">
        <v>727.52193853382323</v>
      </c>
      <c r="W221" s="131">
        <v>760.08676623767849</v>
      </c>
      <c r="X221" s="131">
        <v>760.08676623767849</v>
      </c>
    </row>
    <row r="222" spans="1:24" s="163" customFormat="1" ht="21.75" customHeight="1" x14ac:dyDescent="0.25">
      <c r="A222" s="162"/>
      <c r="B222" s="16">
        <v>8003</v>
      </c>
      <c r="C222" s="17" t="s">
        <v>312</v>
      </c>
      <c r="D222" s="18" t="s">
        <v>280</v>
      </c>
      <c r="E222" s="19">
        <v>184.94753323093516</v>
      </c>
      <c r="F222" s="19">
        <v>233.4042827358831</v>
      </c>
      <c r="G222" s="19">
        <v>206.61061170924043</v>
      </c>
      <c r="H222" s="19">
        <v>206.61061170924043</v>
      </c>
      <c r="I222" s="19">
        <v>168.39942518057399</v>
      </c>
      <c r="J222" s="19">
        <v>168.51720829857288</v>
      </c>
      <c r="K222" s="19">
        <v>190.09934301646354</v>
      </c>
      <c r="L222" s="19">
        <v>192.78487910201741</v>
      </c>
      <c r="M222" s="19">
        <v>187.36872072046404</v>
      </c>
      <c r="N222" s="19">
        <v>163.83459898365894</v>
      </c>
      <c r="O222" s="19">
        <v>163.83459898365894</v>
      </c>
      <c r="P222" s="19">
        <v>183.10814482631844</v>
      </c>
      <c r="Q222" s="19">
        <v>183.10814482631844</v>
      </c>
      <c r="R222" s="19">
        <v>199.66747215253952</v>
      </c>
      <c r="S222" s="19">
        <v>199.66747215253952</v>
      </c>
      <c r="T222" s="19">
        <v>201.85617510615199</v>
      </c>
      <c r="U222" s="19">
        <v>226.97297509862989</v>
      </c>
      <c r="V222" s="19">
        <v>226.97297509862989</v>
      </c>
      <c r="W222" s="131">
        <v>237.78847889255835</v>
      </c>
      <c r="X222" s="131">
        <v>237.78847889255835</v>
      </c>
    </row>
    <row r="223" spans="1:24" s="163" customFormat="1" ht="15.6" customHeight="1" x14ac:dyDescent="0.25">
      <c r="A223" s="162"/>
      <c r="B223" s="16">
        <v>8004</v>
      </c>
      <c r="C223" s="17" t="s">
        <v>313</v>
      </c>
      <c r="D223" s="18" t="s">
        <v>220</v>
      </c>
      <c r="E223" s="19">
        <v>298.33421150154646</v>
      </c>
      <c r="F223" s="19">
        <v>301.54595229884995</v>
      </c>
      <c r="G223" s="19">
        <v>299.77005261046895</v>
      </c>
      <c r="H223" s="19">
        <v>299.77005261046895</v>
      </c>
      <c r="I223" s="19">
        <v>297.23739352909649</v>
      </c>
      <c r="J223" s="19">
        <v>297.24520026085577</v>
      </c>
      <c r="K223" s="19">
        <v>298.67567637150103</v>
      </c>
      <c r="L223" s="19">
        <v>298.8536752240185</v>
      </c>
      <c r="M223" s="19">
        <v>298.4946891794238</v>
      </c>
      <c r="N223" s="19">
        <v>296.9348342637926</v>
      </c>
      <c r="O223" s="19">
        <v>296.9348342637926</v>
      </c>
      <c r="P223" s="19">
        <v>298.21229579647854</v>
      </c>
      <c r="Q223" s="19">
        <v>298.21229579647854</v>
      </c>
      <c r="R223" s="19">
        <v>299.30985738888575</v>
      </c>
      <c r="S223" s="19">
        <v>299.30985738888575</v>
      </c>
      <c r="T223" s="19">
        <v>299.45492586007117</v>
      </c>
      <c r="U223" s="19">
        <v>301.11968158672829</v>
      </c>
      <c r="V223" s="19">
        <v>301.11968158672829</v>
      </c>
      <c r="W223" s="131">
        <v>301.83653930279945</v>
      </c>
      <c r="X223" s="131">
        <v>301.83653930279945</v>
      </c>
    </row>
    <row r="224" spans="1:24" s="163" customFormat="1" ht="30" customHeight="1" x14ac:dyDescent="0.25">
      <c r="A224" s="162"/>
      <c r="B224" s="16">
        <v>8005</v>
      </c>
      <c r="C224" s="17" t="s">
        <v>314</v>
      </c>
      <c r="D224" s="18" t="s">
        <v>315</v>
      </c>
      <c r="E224" s="19">
        <v>61.977088984018792</v>
      </c>
      <c r="F224" s="19">
        <v>69.959668053044965</v>
      </c>
      <c r="G224" s="19">
        <v>65.54578144891336</v>
      </c>
      <c r="H224" s="19">
        <v>65.54578144891336</v>
      </c>
      <c r="I224" s="19">
        <v>59.251017130162644</v>
      </c>
      <c r="J224" s="19">
        <v>59.270420269292451</v>
      </c>
      <c r="K224" s="19">
        <v>62.825778369536991</v>
      </c>
      <c r="L224" s="19">
        <v>63.268183284531709</v>
      </c>
      <c r="M224" s="19">
        <v>62.375946125150975</v>
      </c>
      <c r="N224" s="19">
        <v>58.499025169795672</v>
      </c>
      <c r="O224" s="19">
        <v>58.499025169795672</v>
      </c>
      <c r="P224" s="19">
        <v>61.67407519278207</v>
      </c>
      <c r="Q224" s="19">
        <v>61.67407519278207</v>
      </c>
      <c r="R224" s="19">
        <v>64.401995267114515</v>
      </c>
      <c r="S224" s="19">
        <v>64.401995267114515</v>
      </c>
      <c r="T224" s="19">
        <v>64.762553797439338</v>
      </c>
      <c r="U224" s="19">
        <v>68.900199098645459</v>
      </c>
      <c r="V224" s="19">
        <v>68.900199098645459</v>
      </c>
      <c r="W224" s="131">
        <v>70.681903713346685</v>
      </c>
      <c r="X224" s="131">
        <v>70.681903713346685</v>
      </c>
    </row>
    <row r="225" spans="1:24" s="163" customFormat="1" ht="15.75" x14ac:dyDescent="0.25">
      <c r="A225" s="162"/>
      <c r="B225" s="16">
        <v>8006</v>
      </c>
      <c r="C225" s="17" t="s">
        <v>316</v>
      </c>
      <c r="D225" s="18" t="s">
        <v>317</v>
      </c>
      <c r="E225" s="19">
        <v>364.11418404462495</v>
      </c>
      <c r="F225" s="19">
        <v>365.27320139140568</v>
      </c>
      <c r="G225" s="19">
        <v>364.63233443641855</v>
      </c>
      <c r="H225" s="19">
        <v>364.63233443641855</v>
      </c>
      <c r="I225" s="19">
        <v>363.7183765568609</v>
      </c>
      <c r="J225" s="19">
        <v>363.72119376351037</v>
      </c>
      <c r="K225" s="19">
        <v>364.23740809431354</v>
      </c>
      <c r="L225" s="19">
        <v>364.30164234321308</v>
      </c>
      <c r="M225" s="19">
        <v>364.17209544662455</v>
      </c>
      <c r="N225" s="19">
        <v>363.60919232966211</v>
      </c>
      <c r="O225" s="19">
        <v>363.60919232966211</v>
      </c>
      <c r="P225" s="19">
        <v>364.07018845907299</v>
      </c>
      <c r="Q225" s="19">
        <v>364.07018845907299</v>
      </c>
      <c r="R225" s="19">
        <v>364.46626429614804</v>
      </c>
      <c r="S225" s="19">
        <v>364.46626429614804</v>
      </c>
      <c r="T225" s="19">
        <v>364.51861499478349</v>
      </c>
      <c r="U225" s="19">
        <v>365.1193735513171</v>
      </c>
      <c r="V225" s="19">
        <v>365.1193735513171</v>
      </c>
      <c r="W225" s="131">
        <v>365.37806520190037</v>
      </c>
      <c r="X225" s="131">
        <v>365.37806520190037</v>
      </c>
    </row>
    <row r="226" spans="1:24" s="163" customFormat="1" ht="15.75" x14ac:dyDescent="0.25">
      <c r="A226" s="162"/>
      <c r="B226" s="16">
        <v>8009</v>
      </c>
      <c r="C226" s="17" t="s">
        <v>318</v>
      </c>
      <c r="D226" s="18" t="s">
        <v>280</v>
      </c>
      <c r="E226" s="19">
        <v>656.6681367150486</v>
      </c>
      <c r="F226" s="19">
        <v>670.85592373226325</v>
      </c>
      <c r="G226" s="19">
        <v>663.01092996320108</v>
      </c>
      <c r="H226" s="19">
        <v>663.01092996320108</v>
      </c>
      <c r="I226" s="19">
        <v>651.82296994354647</v>
      </c>
      <c r="J226" s="19">
        <v>651.85745599160919</v>
      </c>
      <c r="K226" s="19">
        <v>658.17654949009079</v>
      </c>
      <c r="L226" s="19">
        <v>658.96285510072585</v>
      </c>
      <c r="M226" s="19">
        <v>657.37704296198285</v>
      </c>
      <c r="N226" s="19">
        <v>650.48642173273811</v>
      </c>
      <c r="O226" s="19">
        <v>650.48642173273811</v>
      </c>
      <c r="P226" s="19">
        <v>656.12957704703024</v>
      </c>
      <c r="Q226" s="19">
        <v>656.12957704703024</v>
      </c>
      <c r="R226" s="19">
        <v>660.97802874164461</v>
      </c>
      <c r="S226" s="19">
        <v>660.97802874164461</v>
      </c>
      <c r="T226" s="19">
        <v>661.61886519202653</v>
      </c>
      <c r="U226" s="19">
        <v>668.97288320784219</v>
      </c>
      <c r="V226" s="19">
        <v>668.97288320784219</v>
      </c>
      <c r="W226" s="131">
        <v>672.13958476912751</v>
      </c>
      <c r="X226" s="131">
        <v>672.13958476912751</v>
      </c>
    </row>
    <row r="227" spans="1:24" s="163" customFormat="1" ht="30" customHeight="1" x14ac:dyDescent="0.25">
      <c r="A227" s="162"/>
      <c r="B227" s="16">
        <v>8015</v>
      </c>
      <c r="C227" s="17" t="s">
        <v>319</v>
      </c>
      <c r="D227" s="18" t="s">
        <v>299</v>
      </c>
      <c r="E227" s="19">
        <v>835.21393144304602</v>
      </c>
      <c r="F227" s="19">
        <v>1047.9386875863738</v>
      </c>
      <c r="G227" s="19">
        <v>930.31467868034679</v>
      </c>
      <c r="H227" s="19">
        <v>930.31467868034679</v>
      </c>
      <c r="I227" s="19">
        <v>762.56786488657838</v>
      </c>
      <c r="J227" s="19">
        <v>763.08493186507155</v>
      </c>
      <c r="K227" s="19">
        <v>857.83033661920047</v>
      </c>
      <c r="L227" s="19">
        <v>869.61981929705189</v>
      </c>
      <c r="M227" s="19">
        <v>845.84292582564933</v>
      </c>
      <c r="N227" s="19">
        <v>742.52831313174431</v>
      </c>
      <c r="O227" s="19">
        <v>742.52831313174431</v>
      </c>
      <c r="P227" s="19">
        <v>827.13903055055016</v>
      </c>
      <c r="Q227" s="19">
        <v>827.13903055055016</v>
      </c>
      <c r="R227" s="19">
        <v>899.83434964140724</v>
      </c>
      <c r="S227" s="19">
        <v>899.83434964140724</v>
      </c>
      <c r="T227" s="19">
        <v>909.44273870658469</v>
      </c>
      <c r="U227" s="19">
        <v>1019.7052967214391</v>
      </c>
      <c r="V227" s="19">
        <v>1019.7052967214391</v>
      </c>
      <c r="W227" s="131">
        <v>1067.1852748593815</v>
      </c>
      <c r="X227" s="131">
        <v>1067.1852748593815</v>
      </c>
    </row>
    <row r="228" spans="1:24" s="163" customFormat="1" ht="30" customHeight="1" x14ac:dyDescent="0.25">
      <c r="A228" s="162"/>
      <c r="B228" s="16">
        <v>8024</v>
      </c>
      <c r="C228" s="17" t="s">
        <v>320</v>
      </c>
      <c r="D228" s="18" t="s">
        <v>174</v>
      </c>
      <c r="E228" s="19">
        <v>90.740904259844442</v>
      </c>
      <c r="F228" s="19">
        <v>123.10776782878654</v>
      </c>
      <c r="G228" s="19">
        <v>105.21083698859658</v>
      </c>
      <c r="H228" s="19">
        <v>105.21083698859658</v>
      </c>
      <c r="I228" s="19">
        <v>79.687534789912092</v>
      </c>
      <c r="J228" s="19">
        <v>79.766208455602452</v>
      </c>
      <c r="K228" s="19">
        <v>94.182074502687712</v>
      </c>
      <c r="L228" s="19">
        <v>95.975888181455389</v>
      </c>
      <c r="M228" s="19">
        <v>92.358145324278823</v>
      </c>
      <c r="N228" s="19">
        <v>76.638442388111656</v>
      </c>
      <c r="O228" s="19">
        <v>76.638442388111656</v>
      </c>
      <c r="P228" s="19">
        <v>89.512278028189257</v>
      </c>
      <c r="Q228" s="19">
        <v>89.512278028189257</v>
      </c>
      <c r="R228" s="19">
        <v>100.57314145458406</v>
      </c>
      <c r="S228" s="19">
        <v>100.57314145458406</v>
      </c>
      <c r="T228" s="19">
        <v>102.03509362051052</v>
      </c>
      <c r="U228" s="19">
        <v>118.81195230274479</v>
      </c>
      <c r="V228" s="19">
        <v>118.81195230274479</v>
      </c>
      <c r="W228" s="131">
        <v>126.03620773266614</v>
      </c>
      <c r="X228" s="131">
        <v>126.03620773266614</v>
      </c>
    </row>
    <row r="229" spans="1:24" s="163" customFormat="1" ht="30" customHeight="1" x14ac:dyDescent="0.25">
      <c r="A229" s="162"/>
      <c r="B229" s="16">
        <v>8025</v>
      </c>
      <c r="C229" s="17" t="s">
        <v>321</v>
      </c>
      <c r="D229" s="18" t="s">
        <v>174</v>
      </c>
      <c r="E229" s="19">
        <v>348.86374768555061</v>
      </c>
      <c r="F229" s="19">
        <v>379.59399545364539</v>
      </c>
      <c r="G229" s="19">
        <v>362.60201481776977</v>
      </c>
      <c r="H229" s="19">
        <v>362.60201481776977</v>
      </c>
      <c r="I229" s="19">
        <v>338.36928683796793</v>
      </c>
      <c r="J229" s="19">
        <v>338.44398240537561</v>
      </c>
      <c r="K229" s="19">
        <v>352.13091671320529</v>
      </c>
      <c r="L229" s="19">
        <v>353.83402701553376</v>
      </c>
      <c r="M229" s="19">
        <v>350.39921368783871</v>
      </c>
      <c r="N229" s="19">
        <v>335.47437041285423</v>
      </c>
      <c r="O229" s="19">
        <v>335.47437041285423</v>
      </c>
      <c r="P229" s="19">
        <v>347.69724638298482</v>
      </c>
      <c r="Q229" s="19">
        <v>347.69724638298482</v>
      </c>
      <c r="R229" s="19">
        <v>358.19882225851461</v>
      </c>
      <c r="S229" s="19">
        <v>358.19882225851461</v>
      </c>
      <c r="T229" s="19">
        <v>359.58685147513398</v>
      </c>
      <c r="U229" s="19">
        <v>375.51539589455922</v>
      </c>
      <c r="V229" s="19">
        <v>375.51539589455922</v>
      </c>
      <c r="W229" s="131">
        <v>382.3743601197649</v>
      </c>
      <c r="X229" s="131">
        <v>382.3743601197649</v>
      </c>
    </row>
    <row r="230" spans="1:24" s="163" customFormat="1" ht="15.6" customHeight="1" x14ac:dyDescent="0.25">
      <c r="A230" s="162"/>
      <c r="B230" s="16">
        <v>8040</v>
      </c>
      <c r="C230" s="17" t="s">
        <v>322</v>
      </c>
      <c r="D230" s="18" t="s">
        <v>174</v>
      </c>
      <c r="E230" s="19">
        <v>441.55048244417526</v>
      </c>
      <c r="F230" s="19">
        <v>556.45596630886848</v>
      </c>
      <c r="G230" s="19">
        <v>492.92013765173954</v>
      </c>
      <c r="H230" s="19">
        <v>492.92013765173954</v>
      </c>
      <c r="I230" s="19">
        <v>402.3099559540974</v>
      </c>
      <c r="J230" s="19">
        <v>402.58925504664944</v>
      </c>
      <c r="K230" s="19">
        <v>453.76696832556001</v>
      </c>
      <c r="L230" s="19">
        <v>460.13517969960526</v>
      </c>
      <c r="M230" s="19">
        <v>447.29184402648798</v>
      </c>
      <c r="N230" s="19">
        <v>391.48538418084638</v>
      </c>
      <c r="O230" s="19">
        <v>391.48538418084638</v>
      </c>
      <c r="P230" s="19">
        <v>437.18874095703711</v>
      </c>
      <c r="Q230" s="19">
        <v>437.18874095703711</v>
      </c>
      <c r="R230" s="19">
        <v>476.45587171451768</v>
      </c>
      <c r="S230" s="19">
        <v>476.45587171451768</v>
      </c>
      <c r="T230" s="19">
        <v>481.64594274673243</v>
      </c>
      <c r="U230" s="19">
        <v>541.20540733635994</v>
      </c>
      <c r="V230" s="19">
        <v>541.20540733635994</v>
      </c>
      <c r="W230" s="131">
        <v>566.85221009094585</v>
      </c>
      <c r="X230" s="131">
        <v>566.85221009094585</v>
      </c>
    </row>
    <row r="231" spans="1:24" s="163" customFormat="1" ht="30" customHeight="1" x14ac:dyDescent="0.25">
      <c r="A231" s="162"/>
      <c r="B231" s="16">
        <v>8039</v>
      </c>
      <c r="C231" s="109" t="s">
        <v>323</v>
      </c>
      <c r="D231" s="18" t="s">
        <v>242</v>
      </c>
      <c r="E231" s="19">
        <v>800.29752933782095</v>
      </c>
      <c r="F231" s="19">
        <v>1013.0207887475732</v>
      </c>
      <c r="G231" s="19">
        <v>895.39760744528451</v>
      </c>
      <c r="H231" s="19">
        <v>895.39760744528451</v>
      </c>
      <c r="I231" s="19">
        <v>727.65197391982622</v>
      </c>
      <c r="J231" s="19">
        <v>728.16903726023054</v>
      </c>
      <c r="K231" s="19">
        <v>822.91377538471556</v>
      </c>
      <c r="L231" s="19">
        <v>834.70317511164558</v>
      </c>
      <c r="M231" s="19">
        <v>810.92644893471049</v>
      </c>
      <c r="N231" s="19">
        <v>707.61256316348465</v>
      </c>
      <c r="O231" s="19">
        <v>707.61256316348465</v>
      </c>
      <c r="P231" s="19">
        <v>792.22268526041091</v>
      </c>
      <c r="Q231" s="19">
        <v>792.22268526041091</v>
      </c>
      <c r="R231" s="19">
        <v>864.91749286625395</v>
      </c>
      <c r="S231" s="19">
        <v>864.91749286625395</v>
      </c>
      <c r="T231" s="19">
        <v>874.52581432670718</v>
      </c>
      <c r="U231" s="19">
        <v>984.7875965330677</v>
      </c>
      <c r="V231" s="19">
        <v>984.7875965330677</v>
      </c>
      <c r="W231" s="131">
        <v>1032.2672406013946</v>
      </c>
      <c r="X231" s="131">
        <v>1032.2672406013946</v>
      </c>
    </row>
    <row r="232" spans="1:24" s="163" customFormat="1" ht="30" customHeight="1" x14ac:dyDescent="0.25">
      <c r="A232" s="162"/>
      <c r="B232" s="16">
        <v>8041</v>
      </c>
      <c r="C232" s="17" t="s">
        <v>324</v>
      </c>
      <c r="D232" s="18" t="s">
        <v>174</v>
      </c>
      <c r="E232" s="19">
        <v>773.92902831245283</v>
      </c>
      <c r="F232" s="19">
        <v>964.79374113084805</v>
      </c>
      <c r="G232" s="19">
        <v>859.25702275627918</v>
      </c>
      <c r="H232" s="19">
        <v>859.25702275627918</v>
      </c>
      <c r="I232" s="19">
        <v>708.7482243380249</v>
      </c>
      <c r="J232" s="19">
        <v>709.21215642635889</v>
      </c>
      <c r="K232" s="19">
        <v>794.22132412790904</v>
      </c>
      <c r="L232" s="19">
        <v>804.79929477120095</v>
      </c>
      <c r="M232" s="19">
        <v>783.46576487835148</v>
      </c>
      <c r="N232" s="19">
        <v>690.76797906690706</v>
      </c>
      <c r="O232" s="19">
        <v>690.76797906690706</v>
      </c>
      <c r="P232" s="19">
        <v>766.68392121807767</v>
      </c>
      <c r="Q232" s="19">
        <v>766.68392121807767</v>
      </c>
      <c r="R232" s="19">
        <v>831.90891643287762</v>
      </c>
      <c r="S232" s="19">
        <v>831.90891643287762</v>
      </c>
      <c r="T232" s="19">
        <v>840.52992723021464</v>
      </c>
      <c r="U232" s="19">
        <v>939.46167288913193</v>
      </c>
      <c r="V232" s="19">
        <v>939.46167288913193</v>
      </c>
      <c r="W232" s="131">
        <v>982.06250861798389</v>
      </c>
      <c r="X232" s="131">
        <v>982.06250861798389</v>
      </c>
    </row>
    <row r="233" spans="1:24" s="163" customFormat="1" ht="30" customHeight="1" x14ac:dyDescent="0.25">
      <c r="A233" s="162"/>
      <c r="B233" s="16">
        <v>8042</v>
      </c>
      <c r="C233" s="17" t="s">
        <v>325</v>
      </c>
      <c r="D233" s="18" t="s">
        <v>174</v>
      </c>
      <c r="E233" s="19">
        <v>731.2685646527184</v>
      </c>
      <c r="F233" s="19">
        <v>906.91648612078268</v>
      </c>
      <c r="G233" s="19">
        <v>809.79373908533989</v>
      </c>
      <c r="H233" s="19">
        <v>809.79373908533989</v>
      </c>
      <c r="I233" s="19">
        <v>671.28433514970402</v>
      </c>
      <c r="J233" s="19">
        <v>671.71128000407191</v>
      </c>
      <c r="K233" s="19">
        <v>749.94304632703086</v>
      </c>
      <c r="L233" s="19">
        <v>759.67768260111404</v>
      </c>
      <c r="M233" s="19">
        <v>740.04497979333394</v>
      </c>
      <c r="N233" s="19">
        <v>654.73757455303576</v>
      </c>
      <c r="O233" s="19">
        <v>654.73757455303576</v>
      </c>
      <c r="P233" s="19">
        <v>724.60107759788855</v>
      </c>
      <c r="Q233" s="19">
        <v>724.60107759788855</v>
      </c>
      <c r="R233" s="19">
        <v>784.62597517099243</v>
      </c>
      <c r="S233" s="19">
        <v>784.62597517099243</v>
      </c>
      <c r="T233" s="19">
        <v>792.55967126989765</v>
      </c>
      <c r="U233" s="19">
        <v>883.60403057339056</v>
      </c>
      <c r="V233" s="19">
        <v>883.60403057339056</v>
      </c>
      <c r="W233" s="131">
        <v>922.80849188046852</v>
      </c>
      <c r="X233" s="131">
        <v>922.80849188046852</v>
      </c>
    </row>
    <row r="234" spans="1:24" s="163" customFormat="1" ht="30" customHeight="1" x14ac:dyDescent="0.25">
      <c r="A234" s="162"/>
      <c r="B234" s="16" t="s">
        <v>1816</v>
      </c>
      <c r="C234" s="17" t="s">
        <v>1817</v>
      </c>
      <c r="D234" s="18" t="s">
        <v>174</v>
      </c>
      <c r="E234" s="19">
        <v>773.92902831245283</v>
      </c>
      <c r="F234" s="19">
        <v>964.79374113084805</v>
      </c>
      <c r="G234" s="19">
        <v>859.25702275627918</v>
      </c>
      <c r="H234" s="19">
        <v>859.25702275627918</v>
      </c>
      <c r="I234" s="19">
        <v>708.7482243380249</v>
      </c>
      <c r="J234" s="19">
        <v>709.21215642635889</v>
      </c>
      <c r="K234" s="19">
        <v>794.22132412790904</v>
      </c>
      <c r="L234" s="19">
        <v>804.79929477120095</v>
      </c>
      <c r="M234" s="19">
        <v>783.46576487835148</v>
      </c>
      <c r="N234" s="19">
        <v>690.76797906690706</v>
      </c>
      <c r="O234" s="19">
        <v>690.76797906690706</v>
      </c>
      <c r="P234" s="19">
        <v>766.68392121807767</v>
      </c>
      <c r="Q234" s="19">
        <v>766.68392121807767</v>
      </c>
      <c r="R234" s="19">
        <v>831.90891643287762</v>
      </c>
      <c r="S234" s="19">
        <v>831.90891643287762</v>
      </c>
      <c r="T234" s="19">
        <v>840.52992723021464</v>
      </c>
      <c r="U234" s="19">
        <v>939.46167288913193</v>
      </c>
      <c r="V234" s="19">
        <v>939.46167288913193</v>
      </c>
      <c r="W234" s="19">
        <v>982.06250861798389</v>
      </c>
      <c r="X234" s="19">
        <v>982.06250861798389</v>
      </c>
    </row>
    <row r="235" spans="1:24" s="163" customFormat="1" ht="30" customHeight="1" x14ac:dyDescent="0.25">
      <c r="A235" s="162"/>
      <c r="B235" s="16" t="s">
        <v>1818</v>
      </c>
      <c r="C235" s="17" t="s">
        <v>1819</v>
      </c>
      <c r="D235" s="18" t="s">
        <v>174</v>
      </c>
      <c r="E235" s="19">
        <v>773.92902831245283</v>
      </c>
      <c r="F235" s="19">
        <v>964.79374113084805</v>
      </c>
      <c r="G235" s="19">
        <v>859.25702275627918</v>
      </c>
      <c r="H235" s="19">
        <v>859.25702275627918</v>
      </c>
      <c r="I235" s="19">
        <v>708.7482243380249</v>
      </c>
      <c r="J235" s="19">
        <v>709.21215642635889</v>
      </c>
      <c r="K235" s="19">
        <v>794.22132412790904</v>
      </c>
      <c r="L235" s="19">
        <v>804.79929477120095</v>
      </c>
      <c r="M235" s="19">
        <v>783.46576487835148</v>
      </c>
      <c r="N235" s="19">
        <v>690.76797906690706</v>
      </c>
      <c r="O235" s="19">
        <v>690.76797906690706</v>
      </c>
      <c r="P235" s="19">
        <v>766.68392121807767</v>
      </c>
      <c r="Q235" s="19">
        <v>766.68392121807767</v>
      </c>
      <c r="R235" s="19">
        <v>831.90891643287762</v>
      </c>
      <c r="S235" s="19">
        <v>831.90891643287762</v>
      </c>
      <c r="T235" s="19">
        <v>840.52992723021464</v>
      </c>
      <c r="U235" s="19">
        <v>939.46167288913193</v>
      </c>
      <c r="V235" s="19">
        <v>939.46167288913193</v>
      </c>
      <c r="W235" s="19">
        <v>982.06250861798389</v>
      </c>
      <c r="X235" s="19">
        <v>982.06250861798389</v>
      </c>
    </row>
    <row r="236" spans="1:24" s="163" customFormat="1" ht="15.6" customHeight="1" x14ac:dyDescent="0.25">
      <c r="A236" s="162"/>
      <c r="B236" s="16">
        <v>8046</v>
      </c>
      <c r="C236" s="17" t="s">
        <v>326</v>
      </c>
      <c r="D236" s="18" t="s">
        <v>327</v>
      </c>
      <c r="E236" s="19">
        <v>192.4507691782899</v>
      </c>
      <c r="F236" s="19">
        <v>210.49545152772257</v>
      </c>
      <c r="G236" s="19">
        <v>200.51782637559393</v>
      </c>
      <c r="H236" s="19">
        <v>200.51782637559393</v>
      </c>
      <c r="I236" s="19">
        <v>186.28846245521171</v>
      </c>
      <c r="J236" s="19">
        <v>186.33232340280168</v>
      </c>
      <c r="K236" s="19">
        <v>194.3692381646396</v>
      </c>
      <c r="L236" s="19">
        <v>195.36929793127356</v>
      </c>
      <c r="M236" s="19">
        <v>193.35238886189063</v>
      </c>
      <c r="N236" s="19">
        <v>184.58857875386502</v>
      </c>
      <c r="O236" s="19">
        <v>184.58857875386502</v>
      </c>
      <c r="P236" s="19">
        <v>191.76580413590403</v>
      </c>
      <c r="Q236" s="19">
        <v>191.76580413590403</v>
      </c>
      <c r="R236" s="19">
        <v>197.9322887758081</v>
      </c>
      <c r="S236" s="19">
        <v>197.9322887758081</v>
      </c>
      <c r="T236" s="19">
        <v>198.74733415047089</v>
      </c>
      <c r="U236" s="19">
        <v>208.1005136792013</v>
      </c>
      <c r="V236" s="19">
        <v>208.1005136792013</v>
      </c>
      <c r="W236" s="131">
        <v>212.1280708803007</v>
      </c>
      <c r="X236" s="131">
        <v>212.1280708803007</v>
      </c>
    </row>
    <row r="237" spans="1:24" s="163" customFormat="1" ht="30" customHeight="1" x14ac:dyDescent="0.25">
      <c r="A237" s="162"/>
      <c r="B237" s="16" t="s">
        <v>1820</v>
      </c>
      <c r="C237" s="109" t="s">
        <v>1924</v>
      </c>
      <c r="D237" s="18" t="s">
        <v>334</v>
      </c>
      <c r="E237" s="19">
        <v>249.62823980172146</v>
      </c>
      <c r="F237" s="19">
        <v>323.96495063507905</v>
      </c>
      <c r="G237" s="19">
        <v>248.18929442094526</v>
      </c>
      <c r="H237" s="19">
        <v>248.18929442094526</v>
      </c>
      <c r="I237" s="19">
        <v>215.82526378112252</v>
      </c>
      <c r="J237" s="19">
        <v>360.77234151972289</v>
      </c>
      <c r="K237" s="19">
        <v>220.88880298639091</v>
      </c>
      <c r="L237" s="19">
        <v>214.10195284110569</v>
      </c>
      <c r="M237" s="19">
        <v>318.70874173476369</v>
      </c>
      <c r="N237" s="19">
        <v>224.13493889286786</v>
      </c>
      <c r="O237" s="19">
        <v>224.13493889286786</v>
      </c>
      <c r="P237" s="19">
        <v>218.78097102635806</v>
      </c>
      <c r="Q237" s="19">
        <v>218.78097102635806</v>
      </c>
      <c r="R237" s="19">
        <v>244.0420993609963</v>
      </c>
      <c r="S237" s="19">
        <v>244.0420993609963</v>
      </c>
      <c r="T237" s="19">
        <v>206.97632014466973</v>
      </c>
      <c r="U237" s="19">
        <v>206.97632014466973</v>
      </c>
      <c r="V237" s="19">
        <v>205.60773861826212</v>
      </c>
      <c r="W237" s="19">
        <v>297.52807161780362</v>
      </c>
      <c r="X237" s="19">
        <v>297.52807161780362</v>
      </c>
    </row>
    <row r="238" spans="1:24" s="163" customFormat="1" ht="15.6" customHeight="1" x14ac:dyDescent="0.25">
      <c r="A238" s="162"/>
      <c r="B238" s="16" t="s">
        <v>1925</v>
      </c>
      <c r="C238" s="109" t="s">
        <v>1926</v>
      </c>
      <c r="D238" s="18" t="s">
        <v>334</v>
      </c>
      <c r="E238" s="19">
        <v>249.62823980172146</v>
      </c>
      <c r="F238" s="19">
        <v>323.96495063507905</v>
      </c>
      <c r="G238" s="19">
        <v>248.18929442094526</v>
      </c>
      <c r="H238" s="19">
        <v>248.18929442094526</v>
      </c>
      <c r="I238" s="19">
        <v>215.82526378112252</v>
      </c>
      <c r="J238" s="19">
        <v>360.77234151972289</v>
      </c>
      <c r="K238" s="19">
        <v>220.88880298639091</v>
      </c>
      <c r="L238" s="19">
        <v>214.10195284110569</v>
      </c>
      <c r="M238" s="19">
        <v>318.70874173476369</v>
      </c>
      <c r="N238" s="19">
        <v>224.13493889286786</v>
      </c>
      <c r="O238" s="19">
        <v>224.13493889286786</v>
      </c>
      <c r="P238" s="19">
        <v>218.78097102635806</v>
      </c>
      <c r="Q238" s="19">
        <v>218.78097102635806</v>
      </c>
      <c r="R238" s="19">
        <v>244.0420993609963</v>
      </c>
      <c r="S238" s="19">
        <v>244.0420993609963</v>
      </c>
      <c r="T238" s="19">
        <v>206.97632014466973</v>
      </c>
      <c r="U238" s="19">
        <v>206.97632014466973</v>
      </c>
      <c r="V238" s="19">
        <v>205.60773861826212</v>
      </c>
      <c r="W238" s="19">
        <v>297.52807161780362</v>
      </c>
      <c r="X238" s="19">
        <v>297.52807161780362</v>
      </c>
    </row>
    <row r="239" spans="1:24" s="163" customFormat="1" ht="15.6" customHeight="1" x14ac:dyDescent="0.25">
      <c r="A239" s="162"/>
      <c r="B239" s="106"/>
      <c r="C239" s="107" t="s">
        <v>328</v>
      </c>
      <c r="D239" s="22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132"/>
      <c r="X239" s="132"/>
    </row>
    <row r="240" spans="1:24" s="163" customFormat="1" ht="15.6" customHeight="1" x14ac:dyDescent="0.25">
      <c r="A240" s="162"/>
      <c r="B240" s="16">
        <v>8010</v>
      </c>
      <c r="C240" s="17" t="s">
        <v>329</v>
      </c>
      <c r="D240" s="18" t="s">
        <v>330</v>
      </c>
      <c r="E240" s="19">
        <v>770.8739960495227</v>
      </c>
      <c r="F240" s="19">
        <v>772.46427547343035</v>
      </c>
      <c r="G240" s="19">
        <v>771.58494650151351</v>
      </c>
      <c r="H240" s="19">
        <v>771.58494650151351</v>
      </c>
      <c r="I240" s="19">
        <v>770.33091142238732</v>
      </c>
      <c r="J240" s="19">
        <v>770.33477689151096</v>
      </c>
      <c r="K240" s="19">
        <v>771.04307088804399</v>
      </c>
      <c r="L240" s="19">
        <v>771.13120624220312</v>
      </c>
      <c r="M240" s="19">
        <v>770.95345587060763</v>
      </c>
      <c r="N240" s="19">
        <v>770.18110052403301</v>
      </c>
      <c r="O240" s="19">
        <v>770.18110052403301</v>
      </c>
      <c r="P240" s="19">
        <v>770.81363002079968</v>
      </c>
      <c r="Q240" s="19">
        <v>770.81363002079968</v>
      </c>
      <c r="R240" s="19">
        <v>771.35708284810835</v>
      </c>
      <c r="S240" s="19">
        <v>771.35708284810835</v>
      </c>
      <c r="T240" s="19">
        <v>771.4289128678214</v>
      </c>
      <c r="U240" s="19">
        <v>772.25320939267112</v>
      </c>
      <c r="V240" s="19">
        <v>772.25320939267112</v>
      </c>
      <c r="W240" s="131">
        <v>772.60815835888104</v>
      </c>
      <c r="X240" s="131">
        <v>772.60815835888104</v>
      </c>
    </row>
    <row r="241" spans="1:24" s="163" customFormat="1" ht="15.6" customHeight="1" x14ac:dyDescent="0.25">
      <c r="A241" s="162"/>
      <c r="B241" s="16">
        <v>8011</v>
      </c>
      <c r="C241" s="17" t="s">
        <v>331</v>
      </c>
      <c r="D241" s="18" t="s">
        <v>332</v>
      </c>
      <c r="E241" s="19">
        <v>2280.1702071708191</v>
      </c>
      <c r="F241" s="19">
        <v>2282.3529436350059</v>
      </c>
      <c r="G241" s="19">
        <v>2281.1460215166885</v>
      </c>
      <c r="H241" s="19">
        <v>2281.1460215166885</v>
      </c>
      <c r="I241" s="19">
        <v>2279.4247968982804</v>
      </c>
      <c r="J241" s="19">
        <v>2279.4301024441365</v>
      </c>
      <c r="K241" s="19">
        <v>2280.4022706746719</v>
      </c>
      <c r="L241" s="19">
        <v>2280.5232407686153</v>
      </c>
      <c r="M241" s="19">
        <v>2280.2792696703477</v>
      </c>
      <c r="N241" s="19">
        <v>2279.2191740966173</v>
      </c>
      <c r="O241" s="19">
        <v>2279.2191740966173</v>
      </c>
      <c r="P241" s="19">
        <v>2280.0873518372778</v>
      </c>
      <c r="Q241" s="19">
        <v>2280.0873518372778</v>
      </c>
      <c r="R241" s="19">
        <v>2280.8332674826029</v>
      </c>
      <c r="S241" s="19">
        <v>2280.8332674826029</v>
      </c>
      <c r="T241" s="19">
        <v>2280.9318577057388</v>
      </c>
      <c r="U241" s="19">
        <v>2282.0632450927874</v>
      </c>
      <c r="V241" s="19">
        <v>2282.0632450927874</v>
      </c>
      <c r="W241" s="131">
        <v>2282.5504299483696</v>
      </c>
      <c r="X241" s="131">
        <v>2282.5504299483696</v>
      </c>
    </row>
    <row r="242" spans="1:24" s="163" customFormat="1" ht="30" customHeight="1" x14ac:dyDescent="0.25">
      <c r="A242" s="162"/>
      <c r="B242" s="16">
        <v>8012</v>
      </c>
      <c r="C242" s="17" t="s">
        <v>333</v>
      </c>
      <c r="D242" s="18" t="s">
        <v>334</v>
      </c>
      <c r="E242" s="19">
        <v>10.140602017477798</v>
      </c>
      <c r="F242" s="19">
        <v>13.757708158130287</v>
      </c>
      <c r="G242" s="19">
        <v>11.757665790633146</v>
      </c>
      <c r="H242" s="19">
        <v>11.757665790633146</v>
      </c>
      <c r="I242" s="19">
        <v>8.9053507086992294</v>
      </c>
      <c r="J242" s="19">
        <v>8.9141427561174229</v>
      </c>
      <c r="K242" s="19">
        <v>10.525164395290728</v>
      </c>
      <c r="L242" s="19">
        <v>10.725629122397713</v>
      </c>
      <c r="M242" s="19">
        <v>10.321334159553315</v>
      </c>
      <c r="N242" s="19">
        <v>8.56460435165795</v>
      </c>
      <c r="O242" s="19">
        <v>8.56460435165795</v>
      </c>
      <c r="P242" s="19">
        <v>10.003298893323656</v>
      </c>
      <c r="Q242" s="19">
        <v>10.003298893323656</v>
      </c>
      <c r="R242" s="19">
        <v>11.239387677005537</v>
      </c>
      <c r="S242" s="19">
        <v>11.239387677005537</v>
      </c>
      <c r="T242" s="19">
        <v>11.402765761058978</v>
      </c>
      <c r="U242" s="19">
        <v>13.277636288168011</v>
      </c>
      <c r="V242" s="19">
        <v>13.277636288168011</v>
      </c>
      <c r="W242" s="131">
        <v>14.084971191704502</v>
      </c>
      <c r="X242" s="131">
        <v>14.084971191704502</v>
      </c>
    </row>
    <row r="243" spans="1:24" s="163" customFormat="1" ht="15.6" customHeight="1" x14ac:dyDescent="0.25">
      <c r="A243" s="162"/>
      <c r="B243" s="16">
        <v>8013</v>
      </c>
      <c r="C243" s="17" t="s">
        <v>335</v>
      </c>
      <c r="D243" s="18" t="s">
        <v>289</v>
      </c>
      <c r="E243" s="19">
        <v>342.5805083669693</v>
      </c>
      <c r="F243" s="19">
        <v>343.67187659906267</v>
      </c>
      <c r="G243" s="19">
        <v>343.06841553990421</v>
      </c>
      <c r="H243" s="19">
        <v>343.06841553990421</v>
      </c>
      <c r="I243" s="19">
        <v>342.20780323069994</v>
      </c>
      <c r="J243" s="19">
        <v>342.21045600362788</v>
      </c>
      <c r="K243" s="19">
        <v>342.69654011889565</v>
      </c>
      <c r="L243" s="19">
        <v>342.75702516586762</v>
      </c>
      <c r="M243" s="19">
        <v>342.63503961673348</v>
      </c>
      <c r="N243" s="19">
        <v>342.10499182986854</v>
      </c>
      <c r="O243" s="19">
        <v>342.10499182986854</v>
      </c>
      <c r="P243" s="19">
        <v>342.53908070019867</v>
      </c>
      <c r="Q243" s="19">
        <v>342.53908070019867</v>
      </c>
      <c r="R243" s="19">
        <v>342.91203852286128</v>
      </c>
      <c r="S243" s="19">
        <v>342.91203852286128</v>
      </c>
      <c r="T243" s="19">
        <v>342.9613336344292</v>
      </c>
      <c r="U243" s="19">
        <v>343.52702732795348</v>
      </c>
      <c r="V243" s="19">
        <v>343.52702732795348</v>
      </c>
      <c r="W243" s="131">
        <v>343.77061975574463</v>
      </c>
      <c r="X243" s="131">
        <v>343.77061975574463</v>
      </c>
    </row>
    <row r="244" spans="1:24" s="163" customFormat="1" ht="15.6" customHeight="1" x14ac:dyDescent="0.25">
      <c r="A244" s="162"/>
      <c r="B244" s="16">
        <v>8014</v>
      </c>
      <c r="C244" s="17" t="s">
        <v>336</v>
      </c>
      <c r="D244" s="18" t="s">
        <v>216</v>
      </c>
      <c r="E244" s="19">
        <v>1011.3993964280386</v>
      </c>
      <c r="F244" s="19">
        <v>1012.3972188116669</v>
      </c>
      <c r="G244" s="19">
        <v>1011.8454829861505</v>
      </c>
      <c r="H244" s="19">
        <v>1011.8454829861505</v>
      </c>
      <c r="I244" s="19">
        <v>1011.0586374463066</v>
      </c>
      <c r="J244" s="19">
        <v>1011.0610628386978</v>
      </c>
      <c r="K244" s="19">
        <v>1011.5054826012283</v>
      </c>
      <c r="L244" s="19">
        <v>1011.5607832156026</v>
      </c>
      <c r="M244" s="19">
        <v>1011.4492535706801</v>
      </c>
      <c r="N244" s="19">
        <v>1010.9646384512607</v>
      </c>
      <c r="O244" s="19">
        <v>1010.9646384512607</v>
      </c>
      <c r="P244" s="19">
        <v>1011.3615197041341</v>
      </c>
      <c r="Q244" s="19">
        <v>1011.3615197041341</v>
      </c>
      <c r="R244" s="19">
        <v>1011.7025097134256</v>
      </c>
      <c r="S244" s="19">
        <v>1011.7025097134256</v>
      </c>
      <c r="T244" s="19">
        <v>1011.7475795297162</v>
      </c>
      <c r="U244" s="19">
        <v>1012.264785192367</v>
      </c>
      <c r="V244" s="19">
        <v>1012.264785192367</v>
      </c>
      <c r="W244" s="131">
        <v>1012.4874982692047</v>
      </c>
      <c r="X244" s="131">
        <v>1012.4874982692047</v>
      </c>
    </row>
    <row r="245" spans="1:24" s="163" customFormat="1" ht="15.6" customHeight="1" x14ac:dyDescent="0.25">
      <c r="A245" s="162"/>
      <c r="B245" s="16">
        <v>8016</v>
      </c>
      <c r="C245" s="17" t="s">
        <v>337</v>
      </c>
      <c r="D245" s="18" t="s">
        <v>280</v>
      </c>
      <c r="E245" s="19">
        <v>4317.3775541102823</v>
      </c>
      <c r="F245" s="19">
        <v>4320.2151115137258</v>
      </c>
      <c r="G245" s="19">
        <v>4318.6461127599141</v>
      </c>
      <c r="H245" s="19">
        <v>4318.6461127599141</v>
      </c>
      <c r="I245" s="19">
        <v>4316.408520755982</v>
      </c>
      <c r="J245" s="19">
        <v>4316.4154179655952</v>
      </c>
      <c r="K245" s="19">
        <v>4317.6792366652908</v>
      </c>
      <c r="L245" s="19">
        <v>4317.8364977874189</v>
      </c>
      <c r="M245" s="19">
        <v>4317.5193353596687</v>
      </c>
      <c r="N245" s="19">
        <v>4316.1412111138206</v>
      </c>
      <c r="O245" s="19">
        <v>4316.1412111138206</v>
      </c>
      <c r="P245" s="19">
        <v>4317.269842176679</v>
      </c>
      <c r="Q245" s="19">
        <v>4317.269842176679</v>
      </c>
      <c r="R245" s="19">
        <v>4318.2395325156012</v>
      </c>
      <c r="S245" s="19">
        <v>4318.2395325156012</v>
      </c>
      <c r="T245" s="19">
        <v>4318.3676998056781</v>
      </c>
      <c r="U245" s="19">
        <v>4319.8385034088406</v>
      </c>
      <c r="V245" s="19">
        <v>4319.8385034088406</v>
      </c>
      <c r="W245" s="131">
        <v>4320.4718437210986</v>
      </c>
      <c r="X245" s="131">
        <v>4320.4718437210986</v>
      </c>
    </row>
    <row r="246" spans="1:24" s="163" customFormat="1" ht="15.6" customHeight="1" x14ac:dyDescent="0.25">
      <c r="A246" s="162"/>
      <c r="B246" s="16">
        <v>8017</v>
      </c>
      <c r="C246" s="17" t="s">
        <v>338</v>
      </c>
      <c r="D246" s="18" t="s">
        <v>293</v>
      </c>
      <c r="E246" s="19">
        <v>8491.1896876930859</v>
      </c>
      <c r="F246" s="19">
        <v>8505.4086566597889</v>
      </c>
      <c r="G246" s="19">
        <v>8497.5464211461804</v>
      </c>
      <c r="H246" s="19">
        <v>8497.5464211461804</v>
      </c>
      <c r="I246" s="19">
        <v>8486.3338722034041</v>
      </c>
      <c r="J246" s="19">
        <v>8486.3684340449799</v>
      </c>
      <c r="K246" s="19">
        <v>8492.7014156610403</v>
      </c>
      <c r="L246" s="19">
        <v>8493.4894494158743</v>
      </c>
      <c r="M246" s="19">
        <v>8491.9001519757276</v>
      </c>
      <c r="N246" s="19">
        <v>8484.9943865240002</v>
      </c>
      <c r="O246" s="19">
        <v>8484.9943865240002</v>
      </c>
      <c r="P246" s="19">
        <v>8490.6499443774446</v>
      </c>
      <c r="Q246" s="19">
        <v>8490.6499443774446</v>
      </c>
      <c r="R246" s="19">
        <v>8495.5090520098511</v>
      </c>
      <c r="S246" s="19">
        <v>8495.5090520098511</v>
      </c>
      <c r="T246" s="19">
        <v>8496.1512968919924</v>
      </c>
      <c r="U246" s="19">
        <v>8503.5214775847653</v>
      </c>
      <c r="V246" s="19">
        <v>8503.5214775847653</v>
      </c>
      <c r="W246" s="131">
        <v>8506.695138929701</v>
      </c>
      <c r="X246" s="131">
        <v>8506.695138929701</v>
      </c>
    </row>
    <row r="247" spans="1:24" s="163" customFormat="1" ht="45" customHeight="1" x14ac:dyDescent="0.25">
      <c r="A247" s="162"/>
      <c r="B247" s="16">
        <v>8018</v>
      </c>
      <c r="C247" s="17" t="s">
        <v>339</v>
      </c>
      <c r="D247" s="18" t="s">
        <v>340</v>
      </c>
      <c r="E247" s="19">
        <v>10101.493609585352</v>
      </c>
      <c r="F247" s="19">
        <v>10108.166546775863</v>
      </c>
      <c r="G247" s="19">
        <v>10104.476813442723</v>
      </c>
      <c r="H247" s="19">
        <v>10104.476813442723</v>
      </c>
      <c r="I247" s="19">
        <v>10099.214783895017</v>
      </c>
      <c r="J247" s="19">
        <v>10099.231003706635</v>
      </c>
      <c r="K247" s="19">
        <v>10102.203060868556</v>
      </c>
      <c r="L247" s="19">
        <v>10102.572883727185</v>
      </c>
      <c r="M247" s="19">
        <v>10101.827029226766</v>
      </c>
      <c r="N247" s="19">
        <v>10098.586165615648</v>
      </c>
      <c r="O247" s="19">
        <v>10098.586165615648</v>
      </c>
      <c r="P247" s="19">
        <v>10101.24030899424</v>
      </c>
      <c r="Q247" s="19">
        <v>10101.24030899424</v>
      </c>
      <c r="R247" s="19">
        <v>10103.520679681375</v>
      </c>
      <c r="S247" s="19">
        <v>10103.520679681375</v>
      </c>
      <c r="T247" s="19">
        <v>10103.822084077818</v>
      </c>
      <c r="U247" s="19">
        <v>10107.280896946795</v>
      </c>
      <c r="V247" s="19">
        <v>10107.280896946795</v>
      </c>
      <c r="W247" s="131">
        <v>10108.770290648148</v>
      </c>
      <c r="X247" s="131">
        <v>10108.770290648148</v>
      </c>
    </row>
    <row r="248" spans="1:24" s="163" customFormat="1" ht="30" customHeight="1" x14ac:dyDescent="0.25">
      <c r="A248" s="162"/>
      <c r="B248" s="16">
        <v>8019</v>
      </c>
      <c r="C248" s="17" t="s">
        <v>341</v>
      </c>
      <c r="D248" s="18" t="s">
        <v>342</v>
      </c>
      <c r="E248" s="19">
        <v>711.67692346227943</v>
      </c>
      <c r="F248" s="19">
        <v>716.07357834014158</v>
      </c>
      <c r="G248" s="19">
        <v>713.64249235895954</v>
      </c>
      <c r="H248" s="19">
        <v>713.64249235895954</v>
      </c>
      <c r="I248" s="19">
        <v>710.17545419902274</v>
      </c>
      <c r="J248" s="19">
        <v>710.1861410842464</v>
      </c>
      <c r="K248" s="19">
        <v>712.1443656628968</v>
      </c>
      <c r="L248" s="19">
        <v>712.38803399498386</v>
      </c>
      <c r="M248" s="19">
        <v>711.89660649704354</v>
      </c>
      <c r="N248" s="19">
        <v>709.76127112710185</v>
      </c>
      <c r="O248" s="19">
        <v>709.76127112710185</v>
      </c>
      <c r="P248" s="19">
        <v>711.51002914757476</v>
      </c>
      <c r="Q248" s="19">
        <v>711.51002914757476</v>
      </c>
      <c r="R248" s="19">
        <v>713.0125163760157</v>
      </c>
      <c r="S248" s="19">
        <v>713.0125163760157</v>
      </c>
      <c r="T248" s="19">
        <v>713.21110525404617</v>
      </c>
      <c r="U248" s="19">
        <v>715.49004270510113</v>
      </c>
      <c r="V248" s="19">
        <v>715.49004270510113</v>
      </c>
      <c r="W248" s="131">
        <v>716.47137219991703</v>
      </c>
      <c r="X248" s="131">
        <v>716.47137219991703</v>
      </c>
    </row>
    <row r="249" spans="1:24" s="163" customFormat="1" ht="30" customHeight="1" x14ac:dyDescent="0.25">
      <c r="A249" s="162"/>
      <c r="B249" s="16">
        <v>8020</v>
      </c>
      <c r="C249" s="17" t="s">
        <v>343</v>
      </c>
      <c r="D249" s="18" t="s">
        <v>344</v>
      </c>
      <c r="E249" s="19">
        <v>5814.0987104769411</v>
      </c>
      <c r="F249" s="19">
        <v>5854.0116058220719</v>
      </c>
      <c r="G249" s="19">
        <v>5831.942172801414</v>
      </c>
      <c r="H249" s="19">
        <v>5831.942172801414</v>
      </c>
      <c r="I249" s="19">
        <v>5800.4683512076608</v>
      </c>
      <c r="J249" s="19">
        <v>5800.5653669033081</v>
      </c>
      <c r="K249" s="19">
        <v>5818.3421574045306</v>
      </c>
      <c r="L249" s="19">
        <v>5820.5541819795053</v>
      </c>
      <c r="M249" s="19">
        <v>5816.0929961826014</v>
      </c>
      <c r="N249" s="19">
        <v>5796.7083914058248</v>
      </c>
      <c r="O249" s="19">
        <v>5796.7083914058248</v>
      </c>
      <c r="P249" s="19">
        <v>5812.5836415207568</v>
      </c>
      <c r="Q249" s="19">
        <v>5812.5836415207568</v>
      </c>
      <c r="R249" s="19">
        <v>5826.2232418924195</v>
      </c>
      <c r="S249" s="19">
        <v>5826.2232418924195</v>
      </c>
      <c r="T249" s="19">
        <v>5828.0260345440438</v>
      </c>
      <c r="U249" s="19">
        <v>5848.7142610500741</v>
      </c>
      <c r="V249" s="19">
        <v>5848.7142610500741</v>
      </c>
      <c r="W249" s="131">
        <v>5857.6227841235805</v>
      </c>
      <c r="X249" s="131">
        <v>5857.6227841235805</v>
      </c>
    </row>
    <row r="250" spans="1:24" s="163" customFormat="1" ht="15.6" customHeight="1" x14ac:dyDescent="0.25">
      <c r="A250" s="162"/>
      <c r="B250" s="16">
        <v>8021</v>
      </c>
      <c r="C250" s="17" t="s">
        <v>345</v>
      </c>
      <c r="D250" s="18" t="s">
        <v>346</v>
      </c>
      <c r="E250" s="19">
        <v>478.52600814384192</v>
      </c>
      <c r="F250" s="19">
        <v>516.19380312580915</v>
      </c>
      <c r="G250" s="19">
        <v>495.36577571256311</v>
      </c>
      <c r="H250" s="19">
        <v>495.36577571256311</v>
      </c>
      <c r="I250" s="19">
        <v>465.66235658345818</v>
      </c>
      <c r="J250" s="19">
        <v>465.75391514622697</v>
      </c>
      <c r="K250" s="19">
        <v>482.53076118175591</v>
      </c>
      <c r="L250" s="19">
        <v>484.61835937438724</v>
      </c>
      <c r="M250" s="19">
        <v>480.40811527855931</v>
      </c>
      <c r="N250" s="19">
        <v>462.11389452047661</v>
      </c>
      <c r="O250" s="19">
        <v>462.11389452047661</v>
      </c>
      <c r="P250" s="19">
        <v>477.09616181644355</v>
      </c>
      <c r="Q250" s="19">
        <v>477.09616181644355</v>
      </c>
      <c r="R250" s="19">
        <v>489.96853466719972</v>
      </c>
      <c r="S250" s="19">
        <v>489.96853466719972</v>
      </c>
      <c r="T250" s="19">
        <v>491.66992023217011</v>
      </c>
      <c r="U250" s="19">
        <v>511.19443399723656</v>
      </c>
      <c r="V250" s="19">
        <v>511.19443399723656</v>
      </c>
      <c r="W250" s="131">
        <v>519.60185264785798</v>
      </c>
      <c r="X250" s="131">
        <v>519.60185264785798</v>
      </c>
    </row>
    <row r="251" spans="1:24" s="163" customFormat="1" ht="15.6" customHeight="1" x14ac:dyDescent="0.25">
      <c r="A251" s="162"/>
      <c r="B251" s="16">
        <v>8022</v>
      </c>
      <c r="C251" s="17" t="s">
        <v>347</v>
      </c>
      <c r="D251" s="18" t="s">
        <v>346</v>
      </c>
      <c r="E251" s="19">
        <v>1007.4930715453601</v>
      </c>
      <c r="F251" s="19">
        <v>1015.78747010927</v>
      </c>
      <c r="G251" s="19">
        <v>1011.2011660596645</v>
      </c>
      <c r="H251" s="19">
        <v>1011.2011660596645</v>
      </c>
      <c r="I251" s="19">
        <v>1004.6605125097127</v>
      </c>
      <c r="J251" s="19">
        <v>1004.6806735839647</v>
      </c>
      <c r="K251" s="19">
        <v>1008.37491286</v>
      </c>
      <c r="L251" s="19">
        <v>1008.8345992169867</v>
      </c>
      <c r="M251" s="19">
        <v>1007.9075090435676</v>
      </c>
      <c r="N251" s="19">
        <v>1003.8791458633938</v>
      </c>
      <c r="O251" s="19">
        <v>1003.8791458633938</v>
      </c>
      <c r="P251" s="19">
        <v>1007.178221277903</v>
      </c>
      <c r="Q251" s="19">
        <v>1007.178221277903</v>
      </c>
      <c r="R251" s="19">
        <v>1010.0127007301393</v>
      </c>
      <c r="S251" s="19">
        <v>1010.0127007301393</v>
      </c>
      <c r="T251" s="19">
        <v>1010.3873435780548</v>
      </c>
      <c r="U251" s="19">
        <v>1014.6866156488393</v>
      </c>
      <c r="V251" s="19">
        <v>1014.6866156488393</v>
      </c>
      <c r="W251" s="131">
        <v>1016.5379181000521</v>
      </c>
      <c r="X251" s="131">
        <v>1016.5379181000521</v>
      </c>
    </row>
    <row r="252" spans="1:24" s="163" customFormat="1" ht="15.6" customHeight="1" x14ac:dyDescent="0.25">
      <c r="A252" s="162"/>
      <c r="B252" s="16">
        <v>8023</v>
      </c>
      <c r="C252" s="17" t="s">
        <v>348</v>
      </c>
      <c r="D252" s="18" t="s">
        <v>163</v>
      </c>
      <c r="E252" s="19">
        <v>4963.7030323512354</v>
      </c>
      <c r="F252" s="19">
        <v>6142.7426781013264</v>
      </c>
      <c r="G252" s="19">
        <v>5490.8045947932105</v>
      </c>
      <c r="H252" s="19">
        <v>5490.8045947932105</v>
      </c>
      <c r="I252" s="19">
        <v>4561.0578765605069</v>
      </c>
      <c r="J252" s="19">
        <v>4563.9237511216243</v>
      </c>
      <c r="K252" s="19">
        <v>5089.0558066614685</v>
      </c>
      <c r="L252" s="19">
        <v>5154.3997174129981</v>
      </c>
      <c r="M252" s="19">
        <v>5022.6148675261729</v>
      </c>
      <c r="N252" s="19">
        <v>4449.9874659962989</v>
      </c>
      <c r="O252" s="19">
        <v>4449.9874659962989</v>
      </c>
      <c r="P252" s="19">
        <v>4918.9474126463965</v>
      </c>
      <c r="Q252" s="19">
        <v>4918.9474126463965</v>
      </c>
      <c r="R252" s="19">
        <v>5321.8655535459184</v>
      </c>
      <c r="S252" s="19">
        <v>5321.8655535459184</v>
      </c>
      <c r="T252" s="19">
        <v>5375.1206228900955</v>
      </c>
      <c r="U252" s="19">
        <v>5986.2574256688958</v>
      </c>
      <c r="V252" s="19">
        <v>5986.2574256688958</v>
      </c>
      <c r="W252" s="131">
        <v>6249.4180357403584</v>
      </c>
      <c r="X252" s="131">
        <v>6249.4180357403584</v>
      </c>
    </row>
    <row r="253" spans="1:24" s="163" customFormat="1" ht="30" x14ac:dyDescent="0.25">
      <c r="A253" s="162"/>
      <c r="B253" s="16">
        <v>8026</v>
      </c>
      <c r="C253" s="17" t="s">
        <v>349</v>
      </c>
      <c r="D253" s="18" t="s">
        <v>39</v>
      </c>
      <c r="E253" s="19">
        <v>98759.864332421203</v>
      </c>
      <c r="F253" s="19">
        <v>99115.681558033131</v>
      </c>
      <c r="G253" s="19">
        <v>98918.936011002894</v>
      </c>
      <c r="H253" s="19">
        <v>98918.936011002894</v>
      </c>
      <c r="I253" s="19">
        <v>98638.351809279193</v>
      </c>
      <c r="J253" s="19">
        <v>98639.2166890472</v>
      </c>
      <c r="K253" s="19">
        <v>98797.693998742077</v>
      </c>
      <c r="L253" s="19">
        <v>98817.413852199126</v>
      </c>
      <c r="M253" s="19">
        <v>98777.643077880013</v>
      </c>
      <c r="N253" s="19">
        <v>98604.832355139544</v>
      </c>
      <c r="O253" s="19">
        <v>98604.832355139544</v>
      </c>
      <c r="P253" s="19">
        <v>98746.357729406329</v>
      </c>
      <c r="Q253" s="19">
        <v>98746.357729406329</v>
      </c>
      <c r="R253" s="19">
        <v>98867.952635532158</v>
      </c>
      <c r="S253" s="19">
        <v>98867.952635532158</v>
      </c>
      <c r="T253" s="19">
        <v>98884.024250335031</v>
      </c>
      <c r="U253" s="19">
        <v>99068.456557100901</v>
      </c>
      <c r="V253" s="19">
        <v>99068.456557100901</v>
      </c>
      <c r="W253" s="131">
        <v>99147.87464834447</v>
      </c>
      <c r="X253" s="131">
        <v>99147.87464834447</v>
      </c>
    </row>
    <row r="254" spans="1:24" s="163" customFormat="1" ht="30" customHeight="1" x14ac:dyDescent="0.25">
      <c r="A254" s="162"/>
      <c r="B254" s="16">
        <v>8027</v>
      </c>
      <c r="C254" s="17" t="s">
        <v>350</v>
      </c>
      <c r="D254" s="18" t="s">
        <v>169</v>
      </c>
      <c r="E254" s="19">
        <v>42.835301625552773</v>
      </c>
      <c r="F254" s="19">
        <v>58.114456874860679</v>
      </c>
      <c r="G254" s="19">
        <v>49.666002046640003</v>
      </c>
      <c r="H254" s="19">
        <v>49.666002046640003</v>
      </c>
      <c r="I254" s="19">
        <v>37.617429717781221</v>
      </c>
      <c r="J254" s="19">
        <v>37.654568538771869</v>
      </c>
      <c r="K254" s="19">
        <v>44.45974615252117</v>
      </c>
      <c r="L254" s="19">
        <v>45.306536810128271</v>
      </c>
      <c r="M254" s="19">
        <v>43.598739122251075</v>
      </c>
      <c r="N254" s="19">
        <v>36.178070106141341</v>
      </c>
      <c r="O254" s="19">
        <v>36.178070106141341</v>
      </c>
      <c r="P254" s="19">
        <v>42.255314290763714</v>
      </c>
      <c r="Q254" s="19">
        <v>42.255314290763714</v>
      </c>
      <c r="R254" s="19">
        <v>47.476723808040632</v>
      </c>
      <c r="S254" s="19">
        <v>47.476723808040632</v>
      </c>
      <c r="T254" s="19">
        <v>48.166855369990508</v>
      </c>
      <c r="U254" s="19">
        <v>56.086567079330379</v>
      </c>
      <c r="V254" s="19">
        <v>56.086567079330379</v>
      </c>
      <c r="W254" s="131">
        <v>59.496861068406929</v>
      </c>
      <c r="X254" s="131">
        <v>59.496861068406929</v>
      </c>
    </row>
    <row r="255" spans="1:24" s="163" customFormat="1" ht="30" customHeight="1" x14ac:dyDescent="0.25">
      <c r="A255" s="162"/>
      <c r="B255" s="16">
        <v>8028</v>
      </c>
      <c r="C255" s="17" t="s">
        <v>351</v>
      </c>
      <c r="D255" s="18" t="s">
        <v>169</v>
      </c>
      <c r="E255" s="19">
        <v>57.17201482267653</v>
      </c>
      <c r="F255" s="19">
        <v>77.565009788079351</v>
      </c>
      <c r="G255" s="19">
        <v>66.288908854086856</v>
      </c>
      <c r="H255" s="19">
        <v>66.288908854086856</v>
      </c>
      <c r="I255" s="19">
        <v>50.207753133528399</v>
      </c>
      <c r="J255" s="19">
        <v>50.257322090524077</v>
      </c>
      <c r="K255" s="19">
        <v>59.340150987242538</v>
      </c>
      <c r="L255" s="19">
        <v>60.470357293518113</v>
      </c>
      <c r="M255" s="19">
        <v>58.190970175412644</v>
      </c>
      <c r="N255" s="19">
        <v>48.286648672278432</v>
      </c>
      <c r="O255" s="19">
        <v>48.286648672278432</v>
      </c>
      <c r="P255" s="19">
        <v>56.397909277876458</v>
      </c>
      <c r="Q255" s="19">
        <v>56.397909277876458</v>
      </c>
      <c r="R255" s="19">
        <v>63.366892592772594</v>
      </c>
      <c r="S255" s="19">
        <v>63.366892592772594</v>
      </c>
      <c r="T255" s="19">
        <v>64.288006963211814</v>
      </c>
      <c r="U255" s="19">
        <v>74.85839769363686</v>
      </c>
      <c r="V255" s="19">
        <v>74.85839769363686</v>
      </c>
      <c r="W255" s="131">
        <v>79.410096201506363</v>
      </c>
      <c r="X255" s="131">
        <v>79.410096201506363</v>
      </c>
    </row>
    <row r="256" spans="1:24" s="163" customFormat="1" ht="30" customHeight="1" x14ac:dyDescent="0.25">
      <c r="A256" s="162"/>
      <c r="B256" s="16">
        <v>8029</v>
      </c>
      <c r="C256" s="17" t="s">
        <v>352</v>
      </c>
      <c r="D256" s="18" t="s">
        <v>340</v>
      </c>
      <c r="E256" s="19">
        <v>17.658634547676847</v>
      </c>
      <c r="F256" s="19">
        <v>23.957388344330315</v>
      </c>
      <c r="G256" s="19">
        <v>20.474555945757714</v>
      </c>
      <c r="H256" s="19">
        <v>20.474555945757714</v>
      </c>
      <c r="I256" s="19">
        <v>15.507593475493481</v>
      </c>
      <c r="J256" s="19">
        <v>15.522903764963091</v>
      </c>
      <c r="K256" s="19">
        <v>18.328303515937296</v>
      </c>
      <c r="L256" s="19">
        <v>18.677388644175323</v>
      </c>
      <c r="M256" s="19">
        <v>17.973357760601459</v>
      </c>
      <c r="N256" s="19">
        <v>14.914224819266424</v>
      </c>
      <c r="O256" s="19">
        <v>14.914224819266424</v>
      </c>
      <c r="P256" s="19">
        <v>17.419537728029116</v>
      </c>
      <c r="Q256" s="19">
        <v>17.419537728029116</v>
      </c>
      <c r="R256" s="19">
        <v>19.572037161682047</v>
      </c>
      <c r="S256" s="19">
        <v>19.572037161682047</v>
      </c>
      <c r="T256" s="19">
        <v>19.85654037701649</v>
      </c>
      <c r="U256" s="19">
        <v>23.121401122499456</v>
      </c>
      <c r="V256" s="19">
        <v>23.121401122499456</v>
      </c>
      <c r="W256" s="131">
        <v>24.527277420037134</v>
      </c>
      <c r="X256" s="131">
        <v>24.527277420037134</v>
      </c>
    </row>
    <row r="257" spans="1:24" s="163" customFormat="1" ht="15.6" customHeight="1" x14ac:dyDescent="0.25">
      <c r="A257" s="162"/>
      <c r="B257" s="16">
        <v>8030</v>
      </c>
      <c r="C257" s="17" t="s">
        <v>353</v>
      </c>
      <c r="D257" s="18" t="s">
        <v>354</v>
      </c>
      <c r="E257" s="19">
        <v>302.31602861831476</v>
      </c>
      <c r="F257" s="19">
        <v>302.5031203152451</v>
      </c>
      <c r="G257" s="19">
        <v>302.39966984796075</v>
      </c>
      <c r="H257" s="19">
        <v>302.39966984796075</v>
      </c>
      <c r="I257" s="19">
        <v>302.25213630924009</v>
      </c>
      <c r="J257" s="19">
        <v>302.25259107031337</v>
      </c>
      <c r="K257" s="19">
        <v>302.33591977578789</v>
      </c>
      <c r="L257" s="19">
        <v>302.34628864098306</v>
      </c>
      <c r="M257" s="19">
        <v>302.32537683256004</v>
      </c>
      <c r="N257" s="19">
        <v>302.23451149766896</v>
      </c>
      <c r="O257" s="19">
        <v>302.23451149766896</v>
      </c>
      <c r="P257" s="19">
        <v>302.30892673258273</v>
      </c>
      <c r="Q257" s="19">
        <v>302.30892673258273</v>
      </c>
      <c r="R257" s="19">
        <v>302.37286235932487</v>
      </c>
      <c r="S257" s="19">
        <v>302.37286235932487</v>
      </c>
      <c r="T257" s="19">
        <v>302.38131294987932</v>
      </c>
      <c r="U257" s="19">
        <v>302.47828901162637</v>
      </c>
      <c r="V257" s="19">
        <v>302.47828901162637</v>
      </c>
      <c r="W257" s="131">
        <v>302.52004771353336</v>
      </c>
      <c r="X257" s="131">
        <v>302.52004771353336</v>
      </c>
    </row>
    <row r="258" spans="1:24" s="163" customFormat="1" ht="15.6" customHeight="1" x14ac:dyDescent="0.25">
      <c r="A258" s="162"/>
      <c r="B258" s="16">
        <v>8031</v>
      </c>
      <c r="C258" s="17" t="s">
        <v>355</v>
      </c>
      <c r="D258" s="18" t="s">
        <v>354</v>
      </c>
      <c r="E258" s="19">
        <v>333.33313052656905</v>
      </c>
      <c r="F258" s="19">
        <v>333.52022222349939</v>
      </c>
      <c r="G258" s="19">
        <v>333.41677175621498</v>
      </c>
      <c r="H258" s="19">
        <v>333.41677175621498</v>
      </c>
      <c r="I258" s="19">
        <v>333.26923821749438</v>
      </c>
      <c r="J258" s="19">
        <v>333.26969297856766</v>
      </c>
      <c r="K258" s="19">
        <v>333.35302168404218</v>
      </c>
      <c r="L258" s="19">
        <v>333.36339054923735</v>
      </c>
      <c r="M258" s="19">
        <v>333.34247874081427</v>
      </c>
      <c r="N258" s="19">
        <v>333.25161340592325</v>
      </c>
      <c r="O258" s="19">
        <v>333.25161340592325</v>
      </c>
      <c r="P258" s="19">
        <v>333.32602864083697</v>
      </c>
      <c r="Q258" s="19">
        <v>333.32602864083697</v>
      </c>
      <c r="R258" s="19">
        <v>333.38996426757916</v>
      </c>
      <c r="S258" s="19">
        <v>333.38996426757916</v>
      </c>
      <c r="T258" s="19">
        <v>333.39841485813361</v>
      </c>
      <c r="U258" s="19">
        <v>333.49539091988061</v>
      </c>
      <c r="V258" s="19">
        <v>333.49539091988061</v>
      </c>
      <c r="W258" s="131">
        <v>333.53714962178765</v>
      </c>
      <c r="X258" s="131">
        <v>333.53714962178765</v>
      </c>
    </row>
    <row r="259" spans="1:24" s="163" customFormat="1" ht="15.6" customHeight="1" x14ac:dyDescent="0.25">
      <c r="A259" s="162"/>
      <c r="B259" s="16">
        <v>8032</v>
      </c>
      <c r="C259" s="17" t="s">
        <v>356</v>
      </c>
      <c r="D259" s="18" t="s">
        <v>354</v>
      </c>
      <c r="E259" s="19">
        <v>361.57622841800537</v>
      </c>
      <c r="F259" s="19">
        <v>361.76332011493565</v>
      </c>
      <c r="G259" s="19">
        <v>361.65986964765131</v>
      </c>
      <c r="H259" s="19">
        <v>361.65986964765131</v>
      </c>
      <c r="I259" s="19">
        <v>361.51233610893064</v>
      </c>
      <c r="J259" s="19">
        <v>361.51279087000398</v>
      </c>
      <c r="K259" s="19">
        <v>361.59611957547844</v>
      </c>
      <c r="L259" s="19">
        <v>361.60648844067362</v>
      </c>
      <c r="M259" s="19">
        <v>361.58557663225059</v>
      </c>
      <c r="N259" s="19">
        <v>361.49471129735952</v>
      </c>
      <c r="O259" s="19">
        <v>361.49471129735952</v>
      </c>
      <c r="P259" s="19">
        <v>361.56912653227329</v>
      </c>
      <c r="Q259" s="19">
        <v>361.56912653227329</v>
      </c>
      <c r="R259" s="19">
        <v>361.63306215901542</v>
      </c>
      <c r="S259" s="19">
        <v>361.63306215901542</v>
      </c>
      <c r="T259" s="19">
        <v>361.64151274956987</v>
      </c>
      <c r="U259" s="19">
        <v>361.73848881131693</v>
      </c>
      <c r="V259" s="19">
        <v>361.73848881131693</v>
      </c>
      <c r="W259" s="131">
        <v>361.78024751322391</v>
      </c>
      <c r="X259" s="131">
        <v>361.78024751322391</v>
      </c>
    </row>
    <row r="260" spans="1:24" s="163" customFormat="1" ht="15.6" customHeight="1" x14ac:dyDescent="0.25">
      <c r="A260" s="162"/>
      <c r="B260" s="16">
        <v>8033</v>
      </c>
      <c r="C260" s="17" t="s">
        <v>357</v>
      </c>
      <c r="D260" s="18" t="s">
        <v>354</v>
      </c>
      <c r="E260" s="19">
        <v>389.86244554286367</v>
      </c>
      <c r="F260" s="19">
        <v>390.04953723979401</v>
      </c>
      <c r="G260" s="19">
        <v>389.9460867725096</v>
      </c>
      <c r="H260" s="19">
        <v>389.9460867725096</v>
      </c>
      <c r="I260" s="19">
        <v>389.79855323378899</v>
      </c>
      <c r="J260" s="19">
        <v>389.79900799486228</v>
      </c>
      <c r="K260" s="19">
        <v>389.88233670033679</v>
      </c>
      <c r="L260" s="19">
        <v>389.89270556553197</v>
      </c>
      <c r="M260" s="19">
        <v>389.87179375710889</v>
      </c>
      <c r="N260" s="19">
        <v>389.78092842221787</v>
      </c>
      <c r="O260" s="19">
        <v>389.78092842221787</v>
      </c>
      <c r="P260" s="19">
        <v>389.85534365713158</v>
      </c>
      <c r="Q260" s="19">
        <v>389.85534365713158</v>
      </c>
      <c r="R260" s="19">
        <v>389.91927928387378</v>
      </c>
      <c r="S260" s="19">
        <v>389.91927928387378</v>
      </c>
      <c r="T260" s="19">
        <v>389.92772987442822</v>
      </c>
      <c r="U260" s="19">
        <v>390.02470593617522</v>
      </c>
      <c r="V260" s="19">
        <v>390.02470593617522</v>
      </c>
      <c r="W260" s="131">
        <v>390.06646463808227</v>
      </c>
      <c r="X260" s="131">
        <v>390.06646463808227</v>
      </c>
    </row>
    <row r="261" spans="1:24" s="163" customFormat="1" ht="15.6" customHeight="1" x14ac:dyDescent="0.25">
      <c r="A261" s="162"/>
      <c r="B261" s="16">
        <v>8034</v>
      </c>
      <c r="C261" s="17" t="s">
        <v>358</v>
      </c>
      <c r="D261" s="18" t="s">
        <v>354</v>
      </c>
      <c r="E261" s="19">
        <v>414.95783939449097</v>
      </c>
      <c r="F261" s="19">
        <v>415.14493109142131</v>
      </c>
      <c r="G261" s="19">
        <v>415.04148062413697</v>
      </c>
      <c r="H261" s="19">
        <v>415.04148062413697</v>
      </c>
      <c r="I261" s="19">
        <v>414.89394708541624</v>
      </c>
      <c r="J261" s="19">
        <v>414.89440184648959</v>
      </c>
      <c r="K261" s="19">
        <v>414.9777305519641</v>
      </c>
      <c r="L261" s="19">
        <v>414.98809941715928</v>
      </c>
      <c r="M261" s="19">
        <v>414.96718760873625</v>
      </c>
      <c r="N261" s="19">
        <v>414.87632227384518</v>
      </c>
      <c r="O261" s="19">
        <v>414.87632227384518</v>
      </c>
      <c r="P261" s="19">
        <v>414.95073750875889</v>
      </c>
      <c r="Q261" s="19">
        <v>414.95073750875889</v>
      </c>
      <c r="R261" s="19">
        <v>415.01467313550108</v>
      </c>
      <c r="S261" s="19">
        <v>415.01467313550108</v>
      </c>
      <c r="T261" s="19">
        <v>415.02312372605553</v>
      </c>
      <c r="U261" s="19">
        <v>415.12009978780259</v>
      </c>
      <c r="V261" s="19">
        <v>415.12009978780259</v>
      </c>
      <c r="W261" s="131">
        <v>415.16185848970957</v>
      </c>
      <c r="X261" s="131">
        <v>415.16185848970957</v>
      </c>
    </row>
    <row r="262" spans="1:24" s="163" customFormat="1" ht="15.6" customHeight="1" x14ac:dyDescent="0.25">
      <c r="A262" s="162"/>
      <c r="B262" s="16">
        <v>8035</v>
      </c>
      <c r="C262" s="17" t="s">
        <v>359</v>
      </c>
      <c r="D262" s="18" t="s">
        <v>354</v>
      </c>
      <c r="E262" s="19">
        <v>446.34864132573625</v>
      </c>
      <c r="F262" s="19">
        <v>446.53573302266659</v>
      </c>
      <c r="G262" s="19">
        <v>446.43228255538219</v>
      </c>
      <c r="H262" s="19">
        <v>446.43228255538219</v>
      </c>
      <c r="I262" s="19">
        <v>446.28474901666152</v>
      </c>
      <c r="J262" s="19">
        <v>446.28520377773486</v>
      </c>
      <c r="K262" s="19">
        <v>446.36853248320938</v>
      </c>
      <c r="L262" s="19">
        <v>446.37890134840455</v>
      </c>
      <c r="M262" s="19">
        <v>446.35798953998147</v>
      </c>
      <c r="N262" s="19">
        <v>446.26712420509045</v>
      </c>
      <c r="O262" s="19">
        <v>446.26712420509045</v>
      </c>
      <c r="P262" s="19">
        <v>446.34153944000417</v>
      </c>
      <c r="Q262" s="19">
        <v>446.34153944000417</v>
      </c>
      <c r="R262" s="19">
        <v>446.40547506674636</v>
      </c>
      <c r="S262" s="19">
        <v>446.40547506674636</v>
      </c>
      <c r="T262" s="19">
        <v>446.41392565730081</v>
      </c>
      <c r="U262" s="19">
        <v>446.51090171904781</v>
      </c>
      <c r="V262" s="19">
        <v>446.51090171904781</v>
      </c>
      <c r="W262" s="131">
        <v>446.55266042095485</v>
      </c>
      <c r="X262" s="131">
        <v>446.55266042095485</v>
      </c>
    </row>
    <row r="263" spans="1:24" s="163" customFormat="1" ht="30" customHeight="1" x14ac:dyDescent="0.25">
      <c r="A263" s="162"/>
      <c r="B263" s="16">
        <v>8038</v>
      </c>
      <c r="C263" s="17" t="s">
        <v>360</v>
      </c>
      <c r="D263" s="18" t="s">
        <v>212</v>
      </c>
      <c r="E263" s="19">
        <v>345.30498249170086</v>
      </c>
      <c r="F263" s="19">
        <v>468.47368297081573</v>
      </c>
      <c r="G263" s="19">
        <v>400.36879200862859</v>
      </c>
      <c r="H263" s="19">
        <v>400.36879200862859</v>
      </c>
      <c r="I263" s="19">
        <v>303.24254568415478</v>
      </c>
      <c r="J263" s="19">
        <v>303.54193005744662</v>
      </c>
      <c r="K263" s="19">
        <v>358.39999449481354</v>
      </c>
      <c r="L263" s="19">
        <v>365.22616408164623</v>
      </c>
      <c r="M263" s="19">
        <v>351.45922353651372</v>
      </c>
      <c r="N263" s="19">
        <v>291.63954473318017</v>
      </c>
      <c r="O263" s="19">
        <v>291.63954473318017</v>
      </c>
      <c r="P263" s="19">
        <v>340.62957438472785</v>
      </c>
      <c r="Q263" s="19">
        <v>340.62957438472785</v>
      </c>
      <c r="R263" s="19">
        <v>382.7205286566541</v>
      </c>
      <c r="S263" s="19">
        <v>382.7205286566541</v>
      </c>
      <c r="T263" s="19">
        <v>388.28383410502545</v>
      </c>
      <c r="U263" s="19">
        <v>452.12640808847959</v>
      </c>
      <c r="V263" s="19">
        <v>452.12640808847959</v>
      </c>
      <c r="W263" s="131">
        <v>479.61755351062732</v>
      </c>
      <c r="X263" s="131">
        <v>479.61755351062732</v>
      </c>
    </row>
    <row r="264" spans="1:24" s="163" customFormat="1" ht="15.6" customHeight="1" x14ac:dyDescent="0.25">
      <c r="A264" s="162"/>
      <c r="B264" s="16">
        <v>8088</v>
      </c>
      <c r="C264" s="143" t="s">
        <v>361</v>
      </c>
      <c r="D264" s="18" t="s">
        <v>216</v>
      </c>
      <c r="E264" s="19">
        <v>61.980058882687572</v>
      </c>
      <c r="F264" s="19">
        <v>84.088061069951465</v>
      </c>
      <c r="G264" s="19">
        <v>71.863664185852571</v>
      </c>
      <c r="H264" s="19">
        <v>71.863664185852571</v>
      </c>
      <c r="I264" s="19">
        <v>54.430117693687528</v>
      </c>
      <c r="J264" s="19">
        <v>54.483855293855626</v>
      </c>
      <c r="K264" s="19">
        <v>64.330530657423495</v>
      </c>
      <c r="L264" s="19">
        <v>65.555784894654977</v>
      </c>
      <c r="M264" s="19">
        <v>63.084706199338804</v>
      </c>
      <c r="N264" s="19">
        <v>52.34745245970246</v>
      </c>
      <c r="O264" s="19">
        <v>52.34745245970246</v>
      </c>
      <c r="P264" s="19">
        <v>61.140852718676463</v>
      </c>
      <c r="Q264" s="19">
        <v>61.140852718676463</v>
      </c>
      <c r="R264" s="19">
        <v>68.695912612042463</v>
      </c>
      <c r="S264" s="19">
        <v>68.695912612042463</v>
      </c>
      <c r="T264" s="19">
        <v>69.694490729231163</v>
      </c>
      <c r="U264" s="19">
        <v>81.153828692337214</v>
      </c>
      <c r="V264" s="19">
        <v>81.153828692337214</v>
      </c>
      <c r="W264" s="131">
        <v>86.088315301021453</v>
      </c>
      <c r="X264" s="131">
        <v>86.088315301021453</v>
      </c>
    </row>
    <row r="265" spans="1:24" s="163" customFormat="1" ht="15.6" customHeight="1" x14ac:dyDescent="0.25">
      <c r="A265" s="162"/>
      <c r="B265" s="18">
        <v>8094</v>
      </c>
      <c r="C265" s="109" t="s">
        <v>362</v>
      </c>
      <c r="D265" s="18" t="s">
        <v>216</v>
      </c>
      <c r="E265" s="19">
        <v>4421.133207349334</v>
      </c>
      <c r="F265" s="19">
        <v>4429.9265171050574</v>
      </c>
      <c r="G265" s="19">
        <v>4425.064345142694</v>
      </c>
      <c r="H265" s="19">
        <v>4425.064345142694</v>
      </c>
      <c r="I265" s="19">
        <v>4418.1302688228207</v>
      </c>
      <c r="J265" s="19">
        <v>4418.1516425932678</v>
      </c>
      <c r="K265" s="19">
        <v>4422.0680917505679</v>
      </c>
      <c r="L265" s="19">
        <v>4422.555428414742</v>
      </c>
      <c r="M265" s="19">
        <v>4421.5725734188618</v>
      </c>
      <c r="N265" s="19">
        <v>4417.301902678978</v>
      </c>
      <c r="O265" s="19">
        <v>4417.301902678978</v>
      </c>
      <c r="P265" s="19">
        <v>4420.7994187199238</v>
      </c>
      <c r="Q265" s="19">
        <v>4420.7994187199238</v>
      </c>
      <c r="R265" s="19">
        <v>4423.804393176807</v>
      </c>
      <c r="S265" s="19">
        <v>4423.804393176807</v>
      </c>
      <c r="T265" s="19">
        <v>4424.2015709328671</v>
      </c>
      <c r="U265" s="19">
        <v>4428.7594458349777</v>
      </c>
      <c r="V265" s="19">
        <v>4428.7594458349777</v>
      </c>
      <c r="W265" s="131">
        <v>4430.7221048246083</v>
      </c>
      <c r="X265" s="131">
        <v>4430.7221048246083</v>
      </c>
    </row>
    <row r="266" spans="1:24" s="163" customFormat="1" ht="15.6" customHeight="1" x14ac:dyDescent="0.25">
      <c r="A266" s="162"/>
      <c r="B266" s="18">
        <v>8095</v>
      </c>
      <c r="C266" s="109" t="s">
        <v>363</v>
      </c>
      <c r="D266" s="18" t="s">
        <v>293</v>
      </c>
      <c r="E266" s="19">
        <v>4189.3899280888909</v>
      </c>
      <c r="F266" s="19">
        <v>4215.7386754065747</v>
      </c>
      <c r="G266" s="19">
        <v>4201.169401264031</v>
      </c>
      <c r="H266" s="19">
        <v>4201.169401264031</v>
      </c>
      <c r="I266" s="19">
        <v>4180.39176122753</v>
      </c>
      <c r="J266" s="19">
        <v>4180.4558067453609</v>
      </c>
      <c r="K266" s="19">
        <v>4192.1912660996841</v>
      </c>
      <c r="L266" s="19">
        <v>4193.6515479480058</v>
      </c>
      <c r="M266" s="19">
        <v>4190.7064682617684</v>
      </c>
      <c r="N266" s="19">
        <v>4177.9096002646002</v>
      </c>
      <c r="O266" s="19">
        <v>4177.9096002646002</v>
      </c>
      <c r="P266" s="19">
        <v>4188.3897458482852</v>
      </c>
      <c r="Q266" s="19">
        <v>4188.3897458482852</v>
      </c>
      <c r="R266" s="19">
        <v>4197.3940132811404</v>
      </c>
      <c r="S266" s="19">
        <v>4197.3940132811404</v>
      </c>
      <c r="T266" s="19">
        <v>4198.5841381175642</v>
      </c>
      <c r="U266" s="19">
        <v>4212.2416001469355</v>
      </c>
      <c r="V266" s="19">
        <v>4212.2416001469355</v>
      </c>
      <c r="W266" s="131">
        <v>4218.1226173321811</v>
      </c>
      <c r="X266" s="131">
        <v>4218.1226173321811</v>
      </c>
    </row>
    <row r="267" spans="1:24" s="163" customFormat="1" ht="15.6" customHeight="1" x14ac:dyDescent="0.25">
      <c r="A267" s="162"/>
      <c r="B267" s="16">
        <v>8092</v>
      </c>
      <c r="C267" s="109" t="s">
        <v>364</v>
      </c>
      <c r="D267" s="18" t="s">
        <v>354</v>
      </c>
      <c r="E267" s="19">
        <v>4579.3256171739904</v>
      </c>
      <c r="F267" s="19">
        <v>4650.6387356539235</v>
      </c>
      <c r="G267" s="19">
        <v>4611.2068658740436</v>
      </c>
      <c r="H267" s="19">
        <v>4611.2068658740436</v>
      </c>
      <c r="I267" s="19">
        <v>4554.9719986983291</v>
      </c>
      <c r="J267" s="19">
        <v>4555.1453384607903</v>
      </c>
      <c r="K267" s="19">
        <v>4586.9074633641467</v>
      </c>
      <c r="L267" s="19">
        <v>4590.8597291477126</v>
      </c>
      <c r="M267" s="19">
        <v>4582.8888448371508</v>
      </c>
      <c r="N267" s="19">
        <v>4548.2540080211456</v>
      </c>
      <c r="O267" s="19">
        <v>4548.2540080211456</v>
      </c>
      <c r="P267" s="19">
        <v>4576.6186150624344</v>
      </c>
      <c r="Q267" s="19">
        <v>4576.6186150624344</v>
      </c>
      <c r="R267" s="19">
        <v>4600.9887447889896</v>
      </c>
      <c r="S267" s="19">
        <v>4600.9887447889896</v>
      </c>
      <c r="T267" s="19">
        <v>4604.2098282220086</v>
      </c>
      <c r="U267" s="19">
        <v>4641.1738704245809</v>
      </c>
      <c r="V267" s="19">
        <v>4641.1738704245809</v>
      </c>
      <c r="W267" s="131">
        <v>4657.0908956348221</v>
      </c>
      <c r="X267" s="131">
        <v>4657.0908956348221</v>
      </c>
    </row>
    <row r="268" spans="1:24" s="163" customFormat="1" ht="15.6" customHeight="1" x14ac:dyDescent="0.25">
      <c r="A268" s="162"/>
      <c r="B268" s="106"/>
      <c r="C268" s="107" t="s">
        <v>367</v>
      </c>
      <c r="D268" s="22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132"/>
      <c r="X268" s="132"/>
    </row>
    <row r="269" spans="1:24" s="163" customFormat="1" ht="30" customHeight="1" x14ac:dyDescent="0.25">
      <c r="A269" s="162"/>
      <c r="B269" s="16">
        <v>25001</v>
      </c>
      <c r="C269" s="17" t="s">
        <v>1581</v>
      </c>
      <c r="D269" s="18" t="s">
        <v>1582</v>
      </c>
      <c r="E269" s="19">
        <v>423.02548616773981</v>
      </c>
      <c r="F269" s="19">
        <v>499.53838769171682</v>
      </c>
      <c r="G269" s="19">
        <v>458.0931955923071</v>
      </c>
      <c r="H269" s="19">
        <v>458.0931955923071</v>
      </c>
      <c r="I269" s="19">
        <v>397.49279630304852</v>
      </c>
      <c r="J269" s="19">
        <v>398.59010594088301</v>
      </c>
      <c r="K269" s="19">
        <v>432.21419120463582</v>
      </c>
      <c r="L269" s="19">
        <v>436.40412636958706</v>
      </c>
      <c r="M269" s="19">
        <v>428.42684570668871</v>
      </c>
      <c r="N269" s="19">
        <v>390.33604934318339</v>
      </c>
      <c r="O269" s="19">
        <v>390.33604934318339</v>
      </c>
      <c r="P269" s="19">
        <v>420.82132446250222</v>
      </c>
      <c r="Q269" s="19">
        <v>420.82132446250222</v>
      </c>
      <c r="R269" s="19">
        <v>448.79948688298362</v>
      </c>
      <c r="S269" s="19">
        <v>448.79948688298362</v>
      </c>
      <c r="T269" s="19">
        <v>451.52143236537916</v>
      </c>
      <c r="U269" s="19">
        <v>502.71162388441087</v>
      </c>
      <c r="V269" s="19">
        <v>502.71162388441087</v>
      </c>
      <c r="W269" s="131">
        <v>510.33896150551772</v>
      </c>
      <c r="X269" s="131">
        <v>510.33896150551772</v>
      </c>
    </row>
    <row r="270" spans="1:24" s="163" customFormat="1" ht="30" customHeight="1" x14ac:dyDescent="0.25">
      <c r="A270" s="162"/>
      <c r="B270" s="16">
        <v>25002</v>
      </c>
      <c r="C270" s="17" t="s">
        <v>1583</v>
      </c>
      <c r="D270" s="18" t="s">
        <v>1582</v>
      </c>
      <c r="E270" s="19">
        <v>886.04645280712134</v>
      </c>
      <c r="F270" s="19">
        <v>1153.5522022196415</v>
      </c>
      <c r="G270" s="19">
        <v>1008.6507940744522</v>
      </c>
      <c r="H270" s="19">
        <v>1008.6507940744522</v>
      </c>
      <c r="I270" s="19">
        <v>796.77861430237829</v>
      </c>
      <c r="J270" s="19">
        <v>800.61504752030453</v>
      </c>
      <c r="K270" s="19">
        <v>918.17216465527531</v>
      </c>
      <c r="L270" s="19">
        <v>932.82108952893088</v>
      </c>
      <c r="M270" s="19">
        <v>904.93078084244223</v>
      </c>
      <c r="N270" s="19">
        <v>771.75706995205007</v>
      </c>
      <c r="O270" s="19">
        <v>771.75706995205007</v>
      </c>
      <c r="P270" s="19">
        <v>878.34022396150408</v>
      </c>
      <c r="Q270" s="19">
        <v>878.34022396150408</v>
      </c>
      <c r="R270" s="19">
        <v>976.15796654352744</v>
      </c>
      <c r="S270" s="19">
        <v>976.15796654352744</v>
      </c>
      <c r="T270" s="19">
        <v>985.67448011999977</v>
      </c>
      <c r="U270" s="19">
        <v>1164.6465262993986</v>
      </c>
      <c r="V270" s="19">
        <v>1164.6465262993986</v>
      </c>
      <c r="W270" s="131">
        <v>1191.3133579802898</v>
      </c>
      <c r="X270" s="131">
        <v>1191.3133579802898</v>
      </c>
    </row>
    <row r="271" spans="1:24" s="163" customFormat="1" ht="30" customHeight="1" x14ac:dyDescent="0.25">
      <c r="A271" s="162"/>
      <c r="B271" s="16">
        <v>25003</v>
      </c>
      <c r="C271" s="17" t="s">
        <v>395</v>
      </c>
      <c r="D271" s="18" t="s">
        <v>1582</v>
      </c>
      <c r="E271" s="19">
        <v>1100.2316452474358</v>
      </c>
      <c r="F271" s="19">
        <v>1436.2425916559116</v>
      </c>
      <c r="G271" s="19">
        <v>1254.2335716863877</v>
      </c>
      <c r="H271" s="19">
        <v>1254.2335716863877</v>
      </c>
      <c r="I271" s="19">
        <v>988.10332290038025</v>
      </c>
      <c r="J271" s="19">
        <v>992.92222327623881</v>
      </c>
      <c r="K271" s="19">
        <v>1140.584388565479</v>
      </c>
      <c r="L271" s="19">
        <v>1158.9847374233016</v>
      </c>
      <c r="M271" s="19">
        <v>1123.9520361151892</v>
      </c>
      <c r="N271" s="19">
        <v>956.67404402985312</v>
      </c>
      <c r="O271" s="19">
        <v>956.67404402985312</v>
      </c>
      <c r="P271" s="19">
        <v>1090.5519383501342</v>
      </c>
      <c r="Q271" s="19">
        <v>1090.5519383501342</v>
      </c>
      <c r="R271" s="19">
        <v>1213.4196985112105</v>
      </c>
      <c r="S271" s="19">
        <v>1213.4196985112105</v>
      </c>
      <c r="T271" s="19">
        <v>1225.3732835850342</v>
      </c>
      <c r="U271" s="19">
        <v>1450.178046658237</v>
      </c>
      <c r="V271" s="19">
        <v>1450.178046658237</v>
      </c>
      <c r="W271" s="131">
        <v>1483.6739523368626</v>
      </c>
      <c r="X271" s="131">
        <v>1483.6739523368626</v>
      </c>
    </row>
    <row r="272" spans="1:24" s="163" customFormat="1" ht="30" customHeight="1" x14ac:dyDescent="0.25">
      <c r="A272" s="162"/>
      <c r="B272" s="16">
        <v>25004</v>
      </c>
      <c r="C272" s="17" t="s">
        <v>396</v>
      </c>
      <c r="D272" s="18" t="s">
        <v>1582</v>
      </c>
      <c r="E272" s="19">
        <v>4100.4304054892355</v>
      </c>
      <c r="F272" s="19">
        <v>4689.7635060748134</v>
      </c>
      <c r="G272" s="19">
        <v>4370.5359891748576</v>
      </c>
      <c r="H272" s="19">
        <v>4370.5359891748576</v>
      </c>
      <c r="I272" s="19">
        <v>3903.7673723988878</v>
      </c>
      <c r="J272" s="19">
        <v>3912.2192919874392</v>
      </c>
      <c r="K272" s="19">
        <v>4171.2055025238615</v>
      </c>
      <c r="L272" s="19">
        <v>4203.478066141638</v>
      </c>
      <c r="M272" s="19">
        <v>4142.0338462301252</v>
      </c>
      <c r="N272" s="19">
        <v>3848.6432326530958</v>
      </c>
      <c r="O272" s="19">
        <v>3848.6432326530958</v>
      </c>
      <c r="P272" s="19">
        <v>4083.453066686674</v>
      </c>
      <c r="Q272" s="19">
        <v>4083.453066686674</v>
      </c>
      <c r="R272" s="19">
        <v>4298.9521116782189</v>
      </c>
      <c r="S272" s="19">
        <v>4298.9521116782189</v>
      </c>
      <c r="T272" s="19">
        <v>4319.9176291114109</v>
      </c>
      <c r="U272" s="19">
        <v>4714.205045829317</v>
      </c>
      <c r="V272" s="19">
        <v>4714.205045829317</v>
      </c>
      <c r="W272" s="131">
        <v>4772.9538638708254</v>
      </c>
      <c r="X272" s="131">
        <v>4772.9538638708254</v>
      </c>
    </row>
    <row r="273" spans="1:24" s="163" customFormat="1" ht="15.75" x14ac:dyDescent="0.25">
      <c r="A273" s="162"/>
      <c r="B273" s="16">
        <v>25005</v>
      </c>
      <c r="C273" s="17" t="s">
        <v>394</v>
      </c>
      <c r="D273" s="18" t="s">
        <v>1582</v>
      </c>
      <c r="E273" s="19">
        <v>946.15010396648859</v>
      </c>
      <c r="F273" s="19">
        <v>1282.1610503749644</v>
      </c>
      <c r="G273" s="19">
        <v>1100.1520304054404</v>
      </c>
      <c r="H273" s="19">
        <v>1100.1520304054404</v>
      </c>
      <c r="I273" s="19">
        <v>834.02178161943289</v>
      </c>
      <c r="J273" s="19">
        <v>838.84068199529145</v>
      </c>
      <c r="K273" s="19">
        <v>986.50284728453153</v>
      </c>
      <c r="L273" s="19">
        <v>1004.9031961423543</v>
      </c>
      <c r="M273" s="19">
        <v>969.87049483424175</v>
      </c>
      <c r="N273" s="19">
        <v>802.59250274890576</v>
      </c>
      <c r="O273" s="19">
        <v>802.59250274890576</v>
      </c>
      <c r="P273" s="19">
        <v>936.4703970691869</v>
      </c>
      <c r="Q273" s="19">
        <v>936.4703970691869</v>
      </c>
      <c r="R273" s="19">
        <v>1059.3381572302628</v>
      </c>
      <c r="S273" s="19">
        <v>1059.3381572302628</v>
      </c>
      <c r="T273" s="19">
        <v>1071.2917423040867</v>
      </c>
      <c r="U273" s="19">
        <v>1296.0965053772895</v>
      </c>
      <c r="V273" s="19">
        <v>1296.0965053772895</v>
      </c>
      <c r="W273" s="131">
        <v>1329.5924110559154</v>
      </c>
      <c r="X273" s="131">
        <v>1329.5924110559154</v>
      </c>
    </row>
    <row r="274" spans="1:24" s="163" customFormat="1" ht="15.75" x14ac:dyDescent="0.25">
      <c r="A274" s="162"/>
      <c r="B274" s="16">
        <v>25006</v>
      </c>
      <c r="C274" s="17" t="s">
        <v>1584</v>
      </c>
      <c r="D274" s="18" t="s">
        <v>1582</v>
      </c>
      <c r="E274" s="19">
        <v>4100.4304054892355</v>
      </c>
      <c r="F274" s="19">
        <v>4689.7635060748134</v>
      </c>
      <c r="G274" s="19">
        <v>4370.5359891748576</v>
      </c>
      <c r="H274" s="19">
        <v>4370.5359891748576</v>
      </c>
      <c r="I274" s="19">
        <v>3903.7673723988878</v>
      </c>
      <c r="J274" s="19">
        <v>3912.2192919874392</v>
      </c>
      <c r="K274" s="19">
        <v>4171.2055025238615</v>
      </c>
      <c r="L274" s="19">
        <v>4203.478066141638</v>
      </c>
      <c r="M274" s="19">
        <v>4142.0338462301252</v>
      </c>
      <c r="N274" s="19">
        <v>3848.6432326530958</v>
      </c>
      <c r="O274" s="19">
        <v>3848.6432326530958</v>
      </c>
      <c r="P274" s="19">
        <v>4083.453066686674</v>
      </c>
      <c r="Q274" s="19">
        <v>4083.453066686674</v>
      </c>
      <c r="R274" s="19">
        <v>4298.9521116782189</v>
      </c>
      <c r="S274" s="19">
        <v>4298.9521116782189</v>
      </c>
      <c r="T274" s="19">
        <v>4319.9176291114109</v>
      </c>
      <c r="U274" s="19">
        <v>4714.205045829317</v>
      </c>
      <c r="V274" s="19">
        <v>4714.205045829317</v>
      </c>
      <c r="W274" s="131">
        <v>4772.9538638708254</v>
      </c>
      <c r="X274" s="131">
        <v>4772.9538638708254</v>
      </c>
    </row>
    <row r="275" spans="1:24" s="163" customFormat="1" ht="15.75" x14ac:dyDescent="0.25">
      <c r="A275" s="162"/>
      <c r="B275" s="16">
        <v>25007</v>
      </c>
      <c r="C275" s="17" t="s">
        <v>1585</v>
      </c>
      <c r="D275" s="18" t="s">
        <v>1472</v>
      </c>
      <c r="E275" s="19">
        <v>1348.4474084922342</v>
      </c>
      <c r="F275" s="19">
        <v>1725.5177654538868</v>
      </c>
      <c r="G275" s="19">
        <v>1521.2678537658373</v>
      </c>
      <c r="H275" s="19">
        <v>1521.2678537658373</v>
      </c>
      <c r="I275" s="19">
        <v>1222.6173812718796</v>
      </c>
      <c r="J275" s="19">
        <v>1228.0251351093953</v>
      </c>
      <c r="K275" s="19">
        <v>1393.7311216865628</v>
      </c>
      <c r="L275" s="19">
        <v>1414.3799314536222</v>
      </c>
      <c r="M275" s="19">
        <v>1375.0663515575607</v>
      </c>
      <c r="N275" s="19">
        <v>1187.3475499481401</v>
      </c>
      <c r="O275" s="19">
        <v>1187.3475499481401</v>
      </c>
      <c r="P275" s="19">
        <v>1337.5848738811962</v>
      </c>
      <c r="Q275" s="19">
        <v>1337.5848738811962</v>
      </c>
      <c r="R275" s="19">
        <v>1475.4666621926228</v>
      </c>
      <c r="S275" s="19">
        <v>1475.4666621926228</v>
      </c>
      <c r="T275" s="19">
        <v>1488.8809352659732</v>
      </c>
      <c r="U275" s="19">
        <v>1741.1560863131187</v>
      </c>
      <c r="V275" s="19">
        <v>1741.1560863131187</v>
      </c>
      <c r="W275" s="131">
        <v>1778.7450793087189</v>
      </c>
      <c r="X275" s="131">
        <v>1778.7450793087189</v>
      </c>
    </row>
    <row r="276" spans="1:24" s="163" customFormat="1" ht="30" customHeight="1" x14ac:dyDescent="0.25">
      <c r="A276" s="162"/>
      <c r="B276" s="16">
        <v>25008</v>
      </c>
      <c r="C276" s="17" t="s">
        <v>369</v>
      </c>
      <c r="D276" s="18" t="s">
        <v>1472</v>
      </c>
      <c r="E276" s="19">
        <v>63.132527593819489</v>
      </c>
      <c r="F276" s="19">
        <v>85.553093059095659</v>
      </c>
      <c r="G276" s="19">
        <v>73.408413871957919</v>
      </c>
      <c r="H276" s="19">
        <v>73.408413871957919</v>
      </c>
      <c r="I276" s="19">
        <v>55.650686842603029</v>
      </c>
      <c r="J276" s="19">
        <v>55.972231341383264</v>
      </c>
      <c r="K276" s="19">
        <v>65.825092621643989</v>
      </c>
      <c r="L276" s="19">
        <v>67.052868771678149</v>
      </c>
      <c r="M276" s="19">
        <v>64.715287268755461</v>
      </c>
      <c r="N276" s="19">
        <v>53.553546222706544</v>
      </c>
      <c r="O276" s="19">
        <v>53.553546222706544</v>
      </c>
      <c r="P276" s="19">
        <v>62.486642379378296</v>
      </c>
      <c r="Q276" s="19">
        <v>62.486642379378296</v>
      </c>
      <c r="R276" s="19">
        <v>70.68507963181942</v>
      </c>
      <c r="S276" s="19">
        <v>70.68507963181942</v>
      </c>
      <c r="T276" s="19">
        <v>71.482690958346311</v>
      </c>
      <c r="U276" s="19">
        <v>86.482946043076197</v>
      </c>
      <c r="V276" s="19">
        <v>86.482946043076197</v>
      </c>
      <c r="W276" s="131">
        <v>88.717983782511595</v>
      </c>
      <c r="X276" s="131">
        <v>88.717983782511595</v>
      </c>
    </row>
    <row r="277" spans="1:24" s="163" customFormat="1" ht="30" customHeight="1" x14ac:dyDescent="0.25">
      <c r="A277" s="162"/>
      <c r="B277" s="16">
        <v>25009</v>
      </c>
      <c r="C277" s="17" t="s">
        <v>370</v>
      </c>
      <c r="D277" s="18" t="s">
        <v>1472</v>
      </c>
      <c r="E277" s="19">
        <v>1345.9138334387039</v>
      </c>
      <c r="F277" s="19">
        <v>1718.3401213211741</v>
      </c>
      <c r="G277" s="19">
        <v>1516.605789767664</v>
      </c>
      <c r="H277" s="19">
        <v>1516.605789767664</v>
      </c>
      <c r="I277" s="19">
        <v>1221.6335523807245</v>
      </c>
      <c r="J277" s="19">
        <v>1226.97470331</v>
      </c>
      <c r="K277" s="19">
        <v>1390.6398239471901</v>
      </c>
      <c r="L277" s="19">
        <v>1411.0343191090551</v>
      </c>
      <c r="M277" s="19">
        <v>1372.2049326199171</v>
      </c>
      <c r="N277" s="19">
        <v>1186.7981108997676</v>
      </c>
      <c r="O277" s="19">
        <v>1186.7981108997676</v>
      </c>
      <c r="P277" s="19">
        <v>1335.1850838366893</v>
      </c>
      <c r="Q277" s="19">
        <v>1335.1850838366893</v>
      </c>
      <c r="R277" s="19">
        <v>1471.3686942408442</v>
      </c>
      <c r="S277" s="19">
        <v>1471.3686942408442</v>
      </c>
      <c r="T277" s="19">
        <v>1484.6177546167512</v>
      </c>
      <c r="U277" s="19">
        <v>1733.7858376942356</v>
      </c>
      <c r="V277" s="19">
        <v>1733.7858376942356</v>
      </c>
      <c r="W277" s="131">
        <v>1770.9118776179075</v>
      </c>
      <c r="X277" s="131">
        <v>1770.9118776179075</v>
      </c>
    </row>
    <row r="278" spans="1:24" s="163" customFormat="1" ht="15.75" x14ac:dyDescent="0.25">
      <c r="A278" s="162"/>
      <c r="B278" s="16">
        <v>25010</v>
      </c>
      <c r="C278" s="17" t="s">
        <v>368</v>
      </c>
      <c r="D278" s="18" t="s">
        <v>1472</v>
      </c>
      <c r="E278" s="19">
        <v>63.132527593819489</v>
      </c>
      <c r="F278" s="19">
        <v>85.553093059095659</v>
      </c>
      <c r="G278" s="19">
        <v>73.408413871957919</v>
      </c>
      <c r="H278" s="19">
        <v>73.408413871957919</v>
      </c>
      <c r="I278" s="19">
        <v>55.650686842603029</v>
      </c>
      <c r="J278" s="19">
        <v>55.972231341383264</v>
      </c>
      <c r="K278" s="19">
        <v>65.825092621643989</v>
      </c>
      <c r="L278" s="19">
        <v>67.052868771678149</v>
      </c>
      <c r="M278" s="19">
        <v>64.715287268755461</v>
      </c>
      <c r="N278" s="19">
        <v>53.553546222706544</v>
      </c>
      <c r="O278" s="19">
        <v>53.553546222706544</v>
      </c>
      <c r="P278" s="19">
        <v>62.486642379378296</v>
      </c>
      <c r="Q278" s="19">
        <v>62.486642379378296</v>
      </c>
      <c r="R278" s="19">
        <v>70.68507963181942</v>
      </c>
      <c r="S278" s="19">
        <v>70.68507963181942</v>
      </c>
      <c r="T278" s="19">
        <v>71.482690958346311</v>
      </c>
      <c r="U278" s="19">
        <v>86.482946043076197</v>
      </c>
      <c r="V278" s="19">
        <v>86.482946043076197</v>
      </c>
      <c r="W278" s="131">
        <v>88.717983782511595</v>
      </c>
      <c r="X278" s="131">
        <v>88.717983782511595</v>
      </c>
    </row>
    <row r="279" spans="1:24" s="163" customFormat="1" ht="15.75" x14ac:dyDescent="0.25">
      <c r="A279" s="162"/>
      <c r="B279" s="16">
        <v>25011</v>
      </c>
      <c r="C279" s="17" t="s">
        <v>1586</v>
      </c>
      <c r="D279" s="18" t="s">
        <v>1472</v>
      </c>
      <c r="E279" s="19">
        <v>1323.6422133049439</v>
      </c>
      <c r="F279" s="19">
        <v>1688.1590710369323</v>
      </c>
      <c r="G279" s="19">
        <v>1490.7090869000579</v>
      </c>
      <c r="H279" s="19">
        <v>1490.7090869000579</v>
      </c>
      <c r="I279" s="19">
        <v>1202.0013436797599</v>
      </c>
      <c r="J279" s="19">
        <v>1207.2290615309396</v>
      </c>
      <c r="K279" s="19">
        <v>1367.4183323641041</v>
      </c>
      <c r="L279" s="19">
        <v>1387.3796979639981</v>
      </c>
      <c r="M279" s="19">
        <v>1349.3749533710275</v>
      </c>
      <c r="N279" s="19">
        <v>1167.905722399792</v>
      </c>
      <c r="O279" s="19">
        <v>1167.905722399792</v>
      </c>
      <c r="P279" s="19">
        <v>1313.1413162964234</v>
      </c>
      <c r="Q279" s="19">
        <v>1313.1413162964234</v>
      </c>
      <c r="R279" s="19">
        <v>1446.432717452255</v>
      </c>
      <c r="S279" s="19">
        <v>1446.432717452255</v>
      </c>
      <c r="T279" s="19">
        <v>1459.4003999528286</v>
      </c>
      <c r="U279" s="19">
        <v>1703.2767578944843</v>
      </c>
      <c r="V279" s="19">
        <v>1703.2767578944843</v>
      </c>
      <c r="W279" s="131">
        <v>1739.6143308675287</v>
      </c>
      <c r="X279" s="131">
        <v>1739.6143308675287</v>
      </c>
    </row>
    <row r="280" spans="1:24" s="163" customFormat="1" ht="15.75" x14ac:dyDescent="0.25">
      <c r="A280" s="162"/>
      <c r="B280" s="16">
        <v>25012</v>
      </c>
      <c r="C280" s="17" t="s">
        <v>1587</v>
      </c>
      <c r="D280" s="18" t="s">
        <v>1485</v>
      </c>
      <c r="E280" s="19">
        <v>499.96880018362748</v>
      </c>
      <c r="F280" s="19">
        <v>611.76006289857116</v>
      </c>
      <c r="G280" s="19">
        <v>551.20543399321571</v>
      </c>
      <c r="H280" s="19">
        <v>551.20543399321571</v>
      </c>
      <c r="I280" s="19">
        <v>462.66356690099713</v>
      </c>
      <c r="J280" s="19">
        <v>464.26682109159094</v>
      </c>
      <c r="K280" s="19">
        <v>513.39420842628658</v>
      </c>
      <c r="L280" s="19">
        <v>519.51602753723569</v>
      </c>
      <c r="M280" s="19">
        <v>507.8606039344927</v>
      </c>
      <c r="N280" s="19">
        <v>452.20700645643035</v>
      </c>
      <c r="O280" s="19">
        <v>452.20700645643035</v>
      </c>
      <c r="P280" s="19">
        <v>496.74834957531783</v>
      </c>
      <c r="Q280" s="19">
        <v>496.74834957531783</v>
      </c>
      <c r="R280" s="19">
        <v>537.62660726953504</v>
      </c>
      <c r="S280" s="19">
        <v>537.62660726953504</v>
      </c>
      <c r="T280" s="19">
        <v>541.60357999514622</v>
      </c>
      <c r="U280" s="19">
        <v>616.39640623163439</v>
      </c>
      <c r="V280" s="19">
        <v>616.39640623163439</v>
      </c>
      <c r="W280" s="131">
        <v>627.54053600365114</v>
      </c>
      <c r="X280" s="131">
        <v>627.54053600365114</v>
      </c>
    </row>
    <row r="281" spans="1:24" s="163" customFormat="1" ht="15.6" customHeight="1" x14ac:dyDescent="0.25">
      <c r="A281" s="162"/>
      <c r="B281" s="16">
        <v>25013</v>
      </c>
      <c r="C281" s="17" t="s">
        <v>1588</v>
      </c>
      <c r="D281" s="18" t="s">
        <v>1485</v>
      </c>
      <c r="E281" s="19">
        <v>2373.6010192209101</v>
      </c>
      <c r="F281" s="19">
        <v>2384.8113019535481</v>
      </c>
      <c r="G281" s="19">
        <v>2378.7389623599797</v>
      </c>
      <c r="H281" s="19">
        <v>2378.7389623599797</v>
      </c>
      <c r="I281" s="19">
        <v>2369.8600988453018</v>
      </c>
      <c r="J281" s="19">
        <v>2370.0208710946918</v>
      </c>
      <c r="K281" s="19">
        <v>2374.9473017348218</v>
      </c>
      <c r="L281" s="19">
        <v>2375.5611898098391</v>
      </c>
      <c r="M281" s="19">
        <v>2374.392399058378</v>
      </c>
      <c r="N281" s="19">
        <v>2368.8115285353538</v>
      </c>
      <c r="O281" s="19">
        <v>2368.8115285353538</v>
      </c>
      <c r="P281" s="19">
        <v>2373.2780766136893</v>
      </c>
      <c r="Q281" s="19">
        <v>2373.2780766136893</v>
      </c>
      <c r="R281" s="19">
        <v>2377.3772952399099</v>
      </c>
      <c r="S281" s="19">
        <v>2377.3772952399099</v>
      </c>
      <c r="T281" s="19">
        <v>2377.7761009031733</v>
      </c>
      <c r="U281" s="19">
        <v>2385.2762284455384</v>
      </c>
      <c r="V281" s="19">
        <v>2385.2762284455384</v>
      </c>
      <c r="W281" s="131">
        <v>2386.393747315256</v>
      </c>
      <c r="X281" s="131">
        <v>2386.393747315256</v>
      </c>
    </row>
    <row r="282" spans="1:24" s="163" customFormat="1" ht="15.6" customHeight="1" x14ac:dyDescent="0.25">
      <c r="A282" s="162"/>
      <c r="B282" s="16">
        <v>25014</v>
      </c>
      <c r="C282" s="17" t="s">
        <v>403</v>
      </c>
      <c r="D282" s="18" t="s">
        <v>1485</v>
      </c>
      <c r="E282" s="19">
        <v>2093.3282610893639</v>
      </c>
      <c r="F282" s="19">
        <v>2181.5892012609165</v>
      </c>
      <c r="G282" s="19">
        <v>2133.780380167676</v>
      </c>
      <c r="H282" s="19">
        <v>2133.780380167676</v>
      </c>
      <c r="I282" s="19">
        <v>2063.8751993483957</v>
      </c>
      <c r="J282" s="19">
        <v>2065.1409934610947</v>
      </c>
      <c r="K282" s="19">
        <v>2103.9278296505086</v>
      </c>
      <c r="L282" s="19">
        <v>2108.7611010276314</v>
      </c>
      <c r="M282" s="19">
        <v>2099.5589628614412</v>
      </c>
      <c r="N282" s="19">
        <v>2055.6195822868772</v>
      </c>
      <c r="O282" s="19">
        <v>2055.6195822868772</v>
      </c>
      <c r="P282" s="19">
        <v>2090.7856652588625</v>
      </c>
      <c r="Q282" s="19">
        <v>2090.7856652588625</v>
      </c>
      <c r="R282" s="19">
        <v>2123.0596853302391</v>
      </c>
      <c r="S282" s="19">
        <v>2123.0596853302391</v>
      </c>
      <c r="T282" s="19">
        <v>2126.199567135619</v>
      </c>
      <c r="U282" s="19">
        <v>2185.249666413526</v>
      </c>
      <c r="V282" s="19">
        <v>2185.249666413526</v>
      </c>
      <c r="W282" s="131">
        <v>2194.0481301501777</v>
      </c>
      <c r="X282" s="131">
        <v>2194.0481301501777</v>
      </c>
    </row>
    <row r="283" spans="1:24" s="163" customFormat="1" ht="15.75" x14ac:dyDescent="0.25">
      <c r="A283" s="162"/>
      <c r="B283" s="16">
        <v>25015</v>
      </c>
      <c r="C283" s="17" t="s">
        <v>1589</v>
      </c>
      <c r="D283" s="18" t="s">
        <v>1590</v>
      </c>
      <c r="E283" s="19">
        <v>99.376295744282288</v>
      </c>
      <c r="F283" s="19">
        <v>124.7577207550122</v>
      </c>
      <c r="G283" s="19">
        <v>111.00921541311484</v>
      </c>
      <c r="H283" s="19">
        <v>111.00921541311484</v>
      </c>
      <c r="I283" s="19">
        <v>90.906403213546156</v>
      </c>
      <c r="J283" s="19">
        <v>91.270410874104144</v>
      </c>
      <c r="K283" s="19">
        <v>102.42444087006358</v>
      </c>
      <c r="L283" s="19">
        <v>103.81435712040606</v>
      </c>
      <c r="M283" s="19">
        <v>101.16807463860198</v>
      </c>
      <c r="N283" s="19">
        <v>88.532314234242946</v>
      </c>
      <c r="O283" s="19">
        <v>88.532314234242946</v>
      </c>
      <c r="P283" s="19">
        <v>98.645114937925385</v>
      </c>
      <c r="Q283" s="19">
        <v>98.645114937925385</v>
      </c>
      <c r="R283" s="19">
        <v>107.92623769329411</v>
      </c>
      <c r="S283" s="19">
        <v>107.92623769329411</v>
      </c>
      <c r="T283" s="19">
        <v>108.82918155986627</v>
      </c>
      <c r="U283" s="19">
        <v>125.81037011037557</v>
      </c>
      <c r="V283" s="19">
        <v>125.81037011037557</v>
      </c>
      <c r="W283" s="131">
        <v>128.34056690079501</v>
      </c>
      <c r="X283" s="131">
        <v>128.34056690079501</v>
      </c>
    </row>
    <row r="284" spans="1:24" s="163" customFormat="1" ht="30" customHeight="1" x14ac:dyDescent="0.25">
      <c r="A284" s="162"/>
      <c r="B284" s="16">
        <v>25016</v>
      </c>
      <c r="C284" s="17" t="s">
        <v>372</v>
      </c>
      <c r="D284" s="18" t="s">
        <v>1590</v>
      </c>
      <c r="E284" s="19">
        <v>45.82395630125135</v>
      </c>
      <c r="F284" s="19">
        <v>62.097643595069442</v>
      </c>
      <c r="G284" s="19">
        <v>53.282579957120021</v>
      </c>
      <c r="H284" s="19">
        <v>53.282579957120021</v>
      </c>
      <c r="I284" s="19">
        <v>40.393355678978331</v>
      </c>
      <c r="J284" s="19">
        <v>40.626744735659386</v>
      </c>
      <c r="K284" s="19">
        <v>47.778320982594899</v>
      </c>
      <c r="L284" s="19">
        <v>48.669486959804892</v>
      </c>
      <c r="M284" s="19">
        <v>46.972782634425897</v>
      </c>
      <c r="N284" s="19">
        <v>38.871172364190159</v>
      </c>
      <c r="O284" s="19">
        <v>38.871172364190159</v>
      </c>
      <c r="P284" s="19">
        <v>45.355148588805569</v>
      </c>
      <c r="Q284" s="19">
        <v>45.355148588805569</v>
      </c>
      <c r="R284" s="19">
        <v>51.3058818274854</v>
      </c>
      <c r="S284" s="19">
        <v>51.3058818274854</v>
      </c>
      <c r="T284" s="19">
        <v>51.884818042542463</v>
      </c>
      <c r="U284" s="19">
        <v>62.772565764805023</v>
      </c>
      <c r="V284" s="19">
        <v>62.772565764805023</v>
      </c>
      <c r="W284" s="131">
        <v>64.394839980760239</v>
      </c>
      <c r="X284" s="131">
        <v>64.394839980760239</v>
      </c>
    </row>
    <row r="285" spans="1:24" s="163" customFormat="1" ht="30" customHeight="1" x14ac:dyDescent="0.25">
      <c r="A285" s="162"/>
      <c r="B285" s="16">
        <v>25017</v>
      </c>
      <c r="C285" s="17" t="s">
        <v>402</v>
      </c>
      <c r="D285" s="18" t="s">
        <v>1590</v>
      </c>
      <c r="E285" s="19">
        <v>1751.7417869527794</v>
      </c>
      <c r="F285" s="19">
        <v>1808.2258706220925</v>
      </c>
      <c r="G285" s="19">
        <v>1777.6298057545198</v>
      </c>
      <c r="H285" s="19">
        <v>1777.6298057545198</v>
      </c>
      <c r="I285" s="19">
        <v>1732.8928012014298</v>
      </c>
      <c r="J285" s="19">
        <v>1733.7028675844849</v>
      </c>
      <c r="K285" s="19">
        <v>1758.5251603941069</v>
      </c>
      <c r="L285" s="19">
        <v>1761.618294280187</v>
      </c>
      <c r="M285" s="19">
        <v>1755.7292300904628</v>
      </c>
      <c r="N285" s="19">
        <v>1727.6094792252734</v>
      </c>
      <c r="O285" s="19">
        <v>1727.6094792252734</v>
      </c>
      <c r="P285" s="19">
        <v>1750.1146096833313</v>
      </c>
      <c r="Q285" s="19">
        <v>1750.1146096833313</v>
      </c>
      <c r="R285" s="19">
        <v>1770.7689155009832</v>
      </c>
      <c r="S285" s="19">
        <v>1770.7689155009832</v>
      </c>
      <c r="T285" s="19">
        <v>1772.7783360471735</v>
      </c>
      <c r="U285" s="19">
        <v>1810.5684472992359</v>
      </c>
      <c r="V285" s="19">
        <v>1810.5684472992359</v>
      </c>
      <c r="W285" s="131">
        <v>1816.1991732001441</v>
      </c>
      <c r="X285" s="131">
        <v>1816.1991732001441</v>
      </c>
    </row>
    <row r="286" spans="1:24" s="163" customFormat="1" ht="30" customHeight="1" x14ac:dyDescent="0.25">
      <c r="A286" s="162"/>
      <c r="B286" s="16">
        <v>25018</v>
      </c>
      <c r="C286" s="17" t="s">
        <v>1591</v>
      </c>
      <c r="D286" s="18" t="s">
        <v>1592</v>
      </c>
      <c r="E286" s="19">
        <v>70.236974625338107</v>
      </c>
      <c r="F286" s="19">
        <v>86.479110811907276</v>
      </c>
      <c r="G286" s="19">
        <v>77.681137647261508</v>
      </c>
      <c r="H286" s="19">
        <v>77.681137647261508</v>
      </c>
      <c r="I286" s="19">
        <v>64.816902745541555</v>
      </c>
      <c r="J286" s="19">
        <v>65.049839312075491</v>
      </c>
      <c r="K286" s="19">
        <v>72.187550222588342</v>
      </c>
      <c r="L286" s="19">
        <v>73.076988424598056</v>
      </c>
      <c r="M286" s="19">
        <v>71.38357363644397</v>
      </c>
      <c r="N286" s="19">
        <v>63.297670610049778</v>
      </c>
      <c r="O286" s="19">
        <v>63.297670610049778</v>
      </c>
      <c r="P286" s="19">
        <v>69.769075828133694</v>
      </c>
      <c r="Q286" s="19">
        <v>69.769075828133694</v>
      </c>
      <c r="R286" s="19">
        <v>75.708271901373791</v>
      </c>
      <c r="S286" s="19">
        <v>75.708271901373791</v>
      </c>
      <c r="T286" s="19">
        <v>76.286085686198433</v>
      </c>
      <c r="U286" s="19">
        <v>87.152724455715244</v>
      </c>
      <c r="V286" s="19">
        <v>87.152724455715244</v>
      </c>
      <c r="W286" s="131">
        <v>88.771853438088755</v>
      </c>
      <c r="X286" s="131">
        <v>88.771853438088755</v>
      </c>
    </row>
    <row r="287" spans="1:24" s="163" customFormat="1" ht="30" customHeight="1" x14ac:dyDescent="0.25">
      <c r="A287" s="162"/>
      <c r="B287" s="16">
        <v>25019</v>
      </c>
      <c r="C287" s="17" t="s">
        <v>1593</v>
      </c>
      <c r="D287" s="18" t="s">
        <v>1592</v>
      </c>
      <c r="E287" s="19">
        <v>969.36493803216683</v>
      </c>
      <c r="F287" s="19">
        <v>977.05198904883275</v>
      </c>
      <c r="G287" s="19">
        <v>972.88809904181414</v>
      </c>
      <c r="H287" s="19">
        <v>972.88809904181414</v>
      </c>
      <c r="I287" s="19">
        <v>966.79973548889257</v>
      </c>
      <c r="J287" s="19">
        <v>966.90997931704578</v>
      </c>
      <c r="K287" s="19">
        <v>970.28810318456374</v>
      </c>
      <c r="L287" s="19">
        <v>970.70905500743265</v>
      </c>
      <c r="M287" s="19">
        <v>969.90759849214476</v>
      </c>
      <c r="N287" s="19">
        <v>966.08071584778509</v>
      </c>
      <c r="O287" s="19">
        <v>966.08071584778509</v>
      </c>
      <c r="P287" s="19">
        <v>969.14349167292971</v>
      </c>
      <c r="Q287" s="19">
        <v>969.14349167292971</v>
      </c>
      <c r="R287" s="19">
        <v>971.95438444519527</v>
      </c>
      <c r="S287" s="19">
        <v>971.95438444519527</v>
      </c>
      <c r="T287" s="19">
        <v>972.22785118571881</v>
      </c>
      <c r="U287" s="19">
        <v>977.37079578619762</v>
      </c>
      <c r="V287" s="19">
        <v>977.37079578619762</v>
      </c>
      <c r="W287" s="131">
        <v>978.13709443971834</v>
      </c>
      <c r="X287" s="131">
        <v>978.13709443971834</v>
      </c>
    </row>
    <row r="288" spans="1:24" s="163" customFormat="1" ht="30" customHeight="1" x14ac:dyDescent="0.25">
      <c r="A288" s="162"/>
      <c r="B288" s="16">
        <v>25020</v>
      </c>
      <c r="C288" s="17" t="s">
        <v>405</v>
      </c>
      <c r="D288" s="18" t="s">
        <v>1592</v>
      </c>
      <c r="E288" s="19">
        <v>799.40029708643328</v>
      </c>
      <c r="F288" s="19">
        <v>839.17332312761584</v>
      </c>
      <c r="G288" s="19">
        <v>817.62923485205795</v>
      </c>
      <c r="H288" s="19">
        <v>817.62923485205795</v>
      </c>
      <c r="I288" s="19">
        <v>786.12786435073872</v>
      </c>
      <c r="J288" s="19">
        <v>786.69826913126019</v>
      </c>
      <c r="K288" s="19">
        <v>804.17678049560948</v>
      </c>
      <c r="L288" s="19">
        <v>806.35479749806575</v>
      </c>
      <c r="M288" s="19">
        <v>802.20803812515317</v>
      </c>
      <c r="N288" s="19">
        <v>782.40763576790732</v>
      </c>
      <c r="O288" s="19">
        <v>782.40763576790732</v>
      </c>
      <c r="P288" s="19">
        <v>798.25452716848145</v>
      </c>
      <c r="Q288" s="19">
        <v>798.25452716848145</v>
      </c>
      <c r="R288" s="19">
        <v>812.79816831095627</v>
      </c>
      <c r="S288" s="19">
        <v>812.79816831095627</v>
      </c>
      <c r="T288" s="19">
        <v>814.21309319810189</v>
      </c>
      <c r="U288" s="19">
        <v>840.82283848009911</v>
      </c>
      <c r="V288" s="19">
        <v>840.82283848009911</v>
      </c>
      <c r="W288" s="131">
        <v>844.78769005136144</v>
      </c>
      <c r="X288" s="131">
        <v>844.78769005136144</v>
      </c>
    </row>
    <row r="289" spans="1:24" s="170" customFormat="1" ht="15.6" customHeight="1" x14ac:dyDescent="0.25">
      <c r="A289" s="169"/>
      <c r="B289" s="16">
        <v>25021</v>
      </c>
      <c r="C289" s="17" t="s">
        <v>374</v>
      </c>
      <c r="D289" s="18" t="s">
        <v>1487</v>
      </c>
      <c r="E289" s="19">
        <v>62.126629452242064</v>
      </c>
      <c r="F289" s="19">
        <v>77.34278394189954</v>
      </c>
      <c r="G289" s="19">
        <v>69.100560300171253</v>
      </c>
      <c r="H289" s="19">
        <v>69.100560300171253</v>
      </c>
      <c r="I289" s="19">
        <v>57.048932151795213</v>
      </c>
      <c r="J289" s="19">
        <v>57.26715460369175</v>
      </c>
      <c r="K289" s="19">
        <v>63.953991277717854</v>
      </c>
      <c r="L289" s="19">
        <v>64.787245532904691</v>
      </c>
      <c r="M289" s="19">
        <v>63.200800207262724</v>
      </c>
      <c r="N289" s="19">
        <v>55.625666725760254</v>
      </c>
      <c r="O289" s="19">
        <v>55.625666725760254</v>
      </c>
      <c r="P289" s="19">
        <v>61.688286841269836</v>
      </c>
      <c r="Q289" s="19">
        <v>61.688286841269836</v>
      </c>
      <c r="R289" s="19">
        <v>67.252316348023882</v>
      </c>
      <c r="S289" s="19">
        <v>67.252316348023882</v>
      </c>
      <c r="T289" s="19">
        <v>67.793630847246931</v>
      </c>
      <c r="U289" s="19">
        <v>77.973846823825056</v>
      </c>
      <c r="V289" s="19">
        <v>77.973846823825056</v>
      </c>
      <c r="W289" s="131">
        <v>79.490698822323225</v>
      </c>
      <c r="X289" s="131">
        <v>79.490698822323225</v>
      </c>
    </row>
    <row r="290" spans="1:24" s="163" customFormat="1" ht="15.6" customHeight="1" x14ac:dyDescent="0.25">
      <c r="A290" s="162"/>
      <c r="B290" s="16">
        <v>25022</v>
      </c>
      <c r="C290" s="17" t="s">
        <v>1594</v>
      </c>
      <c r="D290" s="18" t="s">
        <v>1487</v>
      </c>
      <c r="E290" s="19">
        <v>1030.2686889814861</v>
      </c>
      <c r="F290" s="19">
        <v>1037.31515241343</v>
      </c>
      <c r="G290" s="19">
        <v>1033.4982532403296</v>
      </c>
      <c r="H290" s="19">
        <v>1033.4982532403296</v>
      </c>
      <c r="I290" s="19">
        <v>1027.917253316818</v>
      </c>
      <c r="J290" s="19">
        <v>1028.018310159292</v>
      </c>
      <c r="K290" s="19">
        <v>1031.1149237045167</v>
      </c>
      <c r="L290" s="19">
        <v>1031.5007962088132</v>
      </c>
      <c r="M290" s="19">
        <v>1030.7661277364659</v>
      </c>
      <c r="N290" s="19">
        <v>1027.2581519791363</v>
      </c>
      <c r="O290" s="19">
        <v>1027.2581519791363</v>
      </c>
      <c r="P290" s="19">
        <v>1030.0656964855189</v>
      </c>
      <c r="Q290" s="19">
        <v>1030.0656964855189</v>
      </c>
      <c r="R290" s="19">
        <v>1032.6423481934289</v>
      </c>
      <c r="S290" s="19">
        <v>1032.6423481934289</v>
      </c>
      <c r="T290" s="19">
        <v>1032.8930260389088</v>
      </c>
      <c r="U290" s="19">
        <v>1037.607391922681</v>
      </c>
      <c r="V290" s="19">
        <v>1037.607391922681</v>
      </c>
      <c r="W290" s="131">
        <v>1038.3098323550751</v>
      </c>
      <c r="X290" s="131">
        <v>1038.3098323550751</v>
      </c>
    </row>
    <row r="291" spans="1:24" s="163" customFormat="1" ht="15.6" customHeight="1" x14ac:dyDescent="0.25">
      <c r="A291" s="162"/>
      <c r="B291" s="16">
        <v>25023</v>
      </c>
      <c r="C291" s="17" t="s">
        <v>404</v>
      </c>
      <c r="D291" s="18" t="s">
        <v>1487</v>
      </c>
      <c r="E291" s="19">
        <v>89.18522496053923</v>
      </c>
      <c r="F291" s="19">
        <v>116.74731156375768</v>
      </c>
      <c r="G291" s="19">
        <v>101.81759446796846</v>
      </c>
      <c r="H291" s="19">
        <v>101.81759446796846</v>
      </c>
      <c r="I291" s="19">
        <v>79.987636119352644</v>
      </c>
      <c r="J291" s="19">
        <v>80.382917734167179</v>
      </c>
      <c r="K291" s="19">
        <v>92.495253451864883</v>
      </c>
      <c r="L291" s="19">
        <v>94.004585258371606</v>
      </c>
      <c r="M291" s="19">
        <v>91.130945700733321</v>
      </c>
      <c r="N291" s="19">
        <v>77.409575745530503</v>
      </c>
      <c r="O291" s="19">
        <v>77.409575745530503</v>
      </c>
      <c r="P291" s="19">
        <v>88.391224280951661</v>
      </c>
      <c r="Q291" s="19">
        <v>88.391224280951661</v>
      </c>
      <c r="R291" s="19">
        <v>98.469740717693639</v>
      </c>
      <c r="S291" s="19">
        <v>98.469740717693639</v>
      </c>
      <c r="T291" s="19">
        <v>99.45026159222239</v>
      </c>
      <c r="U291" s="19">
        <v>117.89039997124792</v>
      </c>
      <c r="V291" s="19">
        <v>117.89039997124792</v>
      </c>
      <c r="W291" s="131">
        <v>120.6379802600317</v>
      </c>
      <c r="X291" s="131">
        <v>120.6379802600317</v>
      </c>
    </row>
    <row r="292" spans="1:24" s="163" customFormat="1" ht="15.75" x14ac:dyDescent="0.25">
      <c r="A292" s="162"/>
      <c r="B292" s="16">
        <v>25024</v>
      </c>
      <c r="C292" s="35" t="s">
        <v>1595</v>
      </c>
      <c r="D292" s="18" t="s">
        <v>1488</v>
      </c>
      <c r="E292" s="19">
        <v>93.796787723248528</v>
      </c>
      <c r="F292" s="19">
        <v>118.39026194617668</v>
      </c>
      <c r="G292" s="19">
        <v>105.06857052866161</v>
      </c>
      <c r="H292" s="19">
        <v>105.06857052866161</v>
      </c>
      <c r="I292" s="19">
        <v>85.589837816473306</v>
      </c>
      <c r="J292" s="19">
        <v>85.942545082243356</v>
      </c>
      <c r="K292" s="19">
        <v>96.750305051253321</v>
      </c>
      <c r="L292" s="19">
        <v>98.097072203230667</v>
      </c>
      <c r="M292" s="19">
        <v>95.532941939649248</v>
      </c>
      <c r="N292" s="19">
        <v>83.289450974885483</v>
      </c>
      <c r="O292" s="19">
        <v>83.289450974885483</v>
      </c>
      <c r="P292" s="19">
        <v>93.088305977017299</v>
      </c>
      <c r="Q292" s="19">
        <v>93.088305977017299</v>
      </c>
      <c r="R292" s="19">
        <v>102.08130196315675</v>
      </c>
      <c r="S292" s="19">
        <v>102.08130196315675</v>
      </c>
      <c r="T292" s="19">
        <v>102.95621449064113</v>
      </c>
      <c r="U292" s="19">
        <v>119.41023244728002</v>
      </c>
      <c r="V292" s="19">
        <v>119.41023244728002</v>
      </c>
      <c r="W292" s="131">
        <v>121.86188082863802</v>
      </c>
      <c r="X292" s="131">
        <v>121.86188082863802</v>
      </c>
    </row>
    <row r="293" spans="1:24" s="163" customFormat="1" ht="15.75" x14ac:dyDescent="0.25">
      <c r="A293" s="162"/>
      <c r="B293" s="16">
        <v>25025</v>
      </c>
      <c r="C293" s="17" t="s">
        <v>373</v>
      </c>
      <c r="D293" s="18" t="s">
        <v>1488</v>
      </c>
      <c r="E293" s="19">
        <v>756.7049893455694</v>
      </c>
      <c r="F293" s="19">
        <v>767.59497828584642</v>
      </c>
      <c r="G293" s="19">
        <v>761.69613410923671</v>
      </c>
      <c r="H293" s="19">
        <v>761.69613410923671</v>
      </c>
      <c r="I293" s="19">
        <v>753.07095240926435</v>
      </c>
      <c r="J293" s="19">
        <v>753.22713116581463</v>
      </c>
      <c r="K293" s="19">
        <v>758.01280664479839</v>
      </c>
      <c r="L293" s="19">
        <v>758.60915506052913</v>
      </c>
      <c r="M293" s="19">
        <v>757.47375833053832</v>
      </c>
      <c r="N293" s="19">
        <v>752.05234125102868</v>
      </c>
      <c r="O293" s="19">
        <v>752.05234125102868</v>
      </c>
      <c r="P293" s="19">
        <v>756.39127366998366</v>
      </c>
      <c r="Q293" s="19">
        <v>756.39127366998366</v>
      </c>
      <c r="R293" s="19">
        <v>760.37337176402639</v>
      </c>
      <c r="S293" s="19">
        <v>760.37337176402639</v>
      </c>
      <c r="T293" s="19">
        <v>760.76078297976812</v>
      </c>
      <c r="U293" s="19">
        <v>768.04662116377972</v>
      </c>
      <c r="V293" s="19">
        <v>768.04662116377972</v>
      </c>
      <c r="W293" s="131">
        <v>769.13221092293406</v>
      </c>
      <c r="X293" s="131">
        <v>769.13221092293406</v>
      </c>
    </row>
    <row r="294" spans="1:24" s="163" customFormat="1" ht="15.75" x14ac:dyDescent="0.25">
      <c r="A294" s="162"/>
      <c r="B294" s="16">
        <v>25026</v>
      </c>
      <c r="C294" s="17" t="s">
        <v>376</v>
      </c>
      <c r="D294" s="18" t="s">
        <v>1596</v>
      </c>
      <c r="E294" s="19">
        <v>552.62302248086553</v>
      </c>
      <c r="F294" s="19">
        <v>692.18296482709002</v>
      </c>
      <c r="G294" s="19">
        <v>616.58671236881344</v>
      </c>
      <c r="H294" s="19">
        <v>616.58671236881344</v>
      </c>
      <c r="I294" s="19">
        <v>506.05125936005771</v>
      </c>
      <c r="J294" s="19">
        <v>508.0527580190016</v>
      </c>
      <c r="K294" s="19">
        <v>569.38326970249</v>
      </c>
      <c r="L294" s="19">
        <v>577.02573389360123</v>
      </c>
      <c r="M294" s="19">
        <v>562.47513122112434</v>
      </c>
      <c r="N294" s="19">
        <v>492.9973145584442</v>
      </c>
      <c r="O294" s="19">
        <v>492.9973145584442</v>
      </c>
      <c r="P294" s="19">
        <v>548.60261972031526</v>
      </c>
      <c r="Q294" s="19">
        <v>548.60261972031526</v>
      </c>
      <c r="R294" s="19">
        <v>599.6349378860574</v>
      </c>
      <c r="S294" s="19">
        <v>599.6349378860574</v>
      </c>
      <c r="T294" s="19">
        <v>604.59978103049934</v>
      </c>
      <c r="U294" s="19">
        <v>697.97096464519313</v>
      </c>
      <c r="V294" s="19">
        <v>697.97096464519313</v>
      </c>
      <c r="W294" s="131">
        <v>711.88326933440032</v>
      </c>
      <c r="X294" s="131">
        <v>711.88326933440032</v>
      </c>
    </row>
    <row r="295" spans="1:24" s="163" customFormat="1" ht="30" customHeight="1" x14ac:dyDescent="0.25">
      <c r="A295" s="162"/>
      <c r="B295" s="16">
        <v>25027</v>
      </c>
      <c r="C295" s="17" t="s">
        <v>1597</v>
      </c>
      <c r="D295" s="18" t="s">
        <v>1596</v>
      </c>
      <c r="E295" s="19">
        <v>2154.6420241077667</v>
      </c>
      <c r="F295" s="19">
        <v>2162.3290751244326</v>
      </c>
      <c r="G295" s="19">
        <v>2158.1651851174138</v>
      </c>
      <c r="H295" s="19">
        <v>2158.1651851174138</v>
      </c>
      <c r="I295" s="19">
        <v>2152.0768215644921</v>
      </c>
      <c r="J295" s="19">
        <v>2152.1870653926458</v>
      </c>
      <c r="K295" s="19">
        <v>2155.5651892601632</v>
      </c>
      <c r="L295" s="19">
        <v>2155.9861410830326</v>
      </c>
      <c r="M295" s="19">
        <v>2155.1846845677446</v>
      </c>
      <c r="N295" s="19">
        <v>2151.3578019233851</v>
      </c>
      <c r="O295" s="19">
        <v>2151.3578019233851</v>
      </c>
      <c r="P295" s="19">
        <v>2154.4205777485295</v>
      </c>
      <c r="Q295" s="19">
        <v>2154.4205777485295</v>
      </c>
      <c r="R295" s="19">
        <v>2157.2314705207946</v>
      </c>
      <c r="S295" s="19">
        <v>2157.2314705207946</v>
      </c>
      <c r="T295" s="19">
        <v>2157.5049372613184</v>
      </c>
      <c r="U295" s="19">
        <v>2162.6478818617975</v>
      </c>
      <c r="V295" s="19">
        <v>2162.6478818617975</v>
      </c>
      <c r="W295" s="131">
        <v>2163.4141805153181</v>
      </c>
      <c r="X295" s="131">
        <v>2163.4141805153181</v>
      </c>
    </row>
    <row r="296" spans="1:24" s="163" customFormat="1" ht="15.75" x14ac:dyDescent="0.25">
      <c r="A296" s="162"/>
      <c r="B296" s="16">
        <v>25028</v>
      </c>
      <c r="C296" s="17" t="s">
        <v>408</v>
      </c>
      <c r="D296" s="18" t="s">
        <v>1596</v>
      </c>
      <c r="E296" s="19">
        <v>1027.8597336446644</v>
      </c>
      <c r="F296" s="19">
        <v>1105.3401833377488</v>
      </c>
      <c r="G296" s="19">
        <v>1063.3708937471267</v>
      </c>
      <c r="H296" s="19">
        <v>1063.3708937471267</v>
      </c>
      <c r="I296" s="19">
        <v>1002.0041687244081</v>
      </c>
      <c r="J296" s="19">
        <v>1003.1153544525476</v>
      </c>
      <c r="K296" s="19">
        <v>1037.1646349642504</v>
      </c>
      <c r="L296" s="19">
        <v>1041.4075541883183</v>
      </c>
      <c r="M296" s="19">
        <v>1033.3293963773035</v>
      </c>
      <c r="N296" s="19">
        <v>994.75692072119148</v>
      </c>
      <c r="O296" s="19">
        <v>994.75692072119148</v>
      </c>
      <c r="P296" s="19">
        <v>1025.6276990894912</v>
      </c>
      <c r="Q296" s="19">
        <v>1025.6276990894912</v>
      </c>
      <c r="R296" s="19">
        <v>1053.9596609253094</v>
      </c>
      <c r="S296" s="19">
        <v>1053.9596609253094</v>
      </c>
      <c r="T296" s="19">
        <v>1056.7160269213105</v>
      </c>
      <c r="U296" s="19">
        <v>1108.5535468659277</v>
      </c>
      <c r="V296" s="19">
        <v>1108.5535468659277</v>
      </c>
      <c r="W296" s="131">
        <v>1116.2773364108734</v>
      </c>
      <c r="X296" s="131">
        <v>1116.2773364108734</v>
      </c>
    </row>
    <row r="297" spans="1:24" s="163" customFormat="1" ht="30" x14ac:dyDescent="0.25">
      <c r="A297" s="162"/>
      <c r="B297" s="16">
        <v>25029</v>
      </c>
      <c r="C297" s="17" t="s">
        <v>420</v>
      </c>
      <c r="D297" s="18" t="s">
        <v>1596</v>
      </c>
      <c r="E297" s="19">
        <v>35.895351403343092</v>
      </c>
      <c r="F297" s="19">
        <v>48.643044339314386</v>
      </c>
      <c r="G297" s="19">
        <v>41.737926744341785</v>
      </c>
      <c r="H297" s="19">
        <v>41.737926744341785</v>
      </c>
      <c r="I297" s="19">
        <v>31.641390519080005</v>
      </c>
      <c r="J297" s="19">
        <v>31.824211534100762</v>
      </c>
      <c r="K297" s="19">
        <v>37.426266947734732</v>
      </c>
      <c r="L297" s="19">
        <v>38.124345387325576</v>
      </c>
      <c r="M297" s="19">
        <v>36.795263332806691</v>
      </c>
      <c r="N297" s="19">
        <v>30.449016280910303</v>
      </c>
      <c r="O297" s="19">
        <v>30.449016280910303</v>
      </c>
      <c r="P297" s="19">
        <v>35.528119524275084</v>
      </c>
      <c r="Q297" s="19">
        <v>35.528119524275084</v>
      </c>
      <c r="R297" s="19">
        <v>40.189516704948751</v>
      </c>
      <c r="S297" s="19">
        <v>40.189516704948751</v>
      </c>
      <c r="T297" s="19">
        <v>40.643015716316903</v>
      </c>
      <c r="U297" s="19">
        <v>49.171732178777617</v>
      </c>
      <c r="V297" s="19">
        <v>49.171732178777617</v>
      </c>
      <c r="W297" s="131">
        <v>50.442510779199445</v>
      </c>
      <c r="X297" s="131">
        <v>50.442510779199445</v>
      </c>
    </row>
    <row r="298" spans="1:24" s="163" customFormat="1" ht="30" x14ac:dyDescent="0.25">
      <c r="A298" s="162"/>
      <c r="B298" s="16">
        <v>25030</v>
      </c>
      <c r="C298" s="17" t="s">
        <v>421</v>
      </c>
      <c r="D298" s="18" t="s">
        <v>1596</v>
      </c>
      <c r="E298" s="19">
        <v>35.895351403343092</v>
      </c>
      <c r="F298" s="19">
        <v>48.643044339314386</v>
      </c>
      <c r="G298" s="19">
        <v>41.737926744341785</v>
      </c>
      <c r="H298" s="19">
        <v>41.737926744341785</v>
      </c>
      <c r="I298" s="19">
        <v>31.641390519080005</v>
      </c>
      <c r="J298" s="19">
        <v>31.824211534100762</v>
      </c>
      <c r="K298" s="19">
        <v>37.426266947734732</v>
      </c>
      <c r="L298" s="19">
        <v>38.124345387325576</v>
      </c>
      <c r="M298" s="19">
        <v>36.795263332806691</v>
      </c>
      <c r="N298" s="19">
        <v>30.449016280910303</v>
      </c>
      <c r="O298" s="19">
        <v>30.449016280910303</v>
      </c>
      <c r="P298" s="19">
        <v>35.528119524275084</v>
      </c>
      <c r="Q298" s="19">
        <v>35.528119524275084</v>
      </c>
      <c r="R298" s="19">
        <v>40.189516704948751</v>
      </c>
      <c r="S298" s="19">
        <v>40.189516704948751</v>
      </c>
      <c r="T298" s="19">
        <v>40.643015716316903</v>
      </c>
      <c r="U298" s="19">
        <v>49.171732178777617</v>
      </c>
      <c r="V298" s="19">
        <v>49.171732178777617</v>
      </c>
      <c r="W298" s="131">
        <v>50.442510779199445</v>
      </c>
      <c r="X298" s="131">
        <v>50.442510779199445</v>
      </c>
    </row>
    <row r="299" spans="1:24" s="163" customFormat="1" ht="30" x14ac:dyDescent="0.25">
      <c r="A299" s="162"/>
      <c r="B299" s="16">
        <v>25031</v>
      </c>
      <c r="C299" s="17" t="s">
        <v>1794</v>
      </c>
      <c r="D299" s="18" t="s">
        <v>1596</v>
      </c>
      <c r="E299" s="19">
        <v>35.895351403343092</v>
      </c>
      <c r="F299" s="19">
        <v>48.643044339314386</v>
      </c>
      <c r="G299" s="19">
        <v>41.737926744341785</v>
      </c>
      <c r="H299" s="19">
        <v>41.737926744341785</v>
      </c>
      <c r="I299" s="19">
        <v>31.641390519080005</v>
      </c>
      <c r="J299" s="19">
        <v>31.824211534100762</v>
      </c>
      <c r="K299" s="19">
        <v>37.426266947734732</v>
      </c>
      <c r="L299" s="19">
        <v>38.124345387325576</v>
      </c>
      <c r="M299" s="19">
        <v>36.795263332806691</v>
      </c>
      <c r="N299" s="19">
        <v>30.449016280910303</v>
      </c>
      <c r="O299" s="19">
        <v>30.449016280910303</v>
      </c>
      <c r="P299" s="19">
        <v>35.528119524275084</v>
      </c>
      <c r="Q299" s="19">
        <v>35.528119524275084</v>
      </c>
      <c r="R299" s="19">
        <v>40.189516704948751</v>
      </c>
      <c r="S299" s="19">
        <v>40.189516704948751</v>
      </c>
      <c r="T299" s="19">
        <v>40.643015716316903</v>
      </c>
      <c r="U299" s="19">
        <v>49.171732178777617</v>
      </c>
      <c r="V299" s="19">
        <v>49.171732178777617</v>
      </c>
      <c r="W299" s="131">
        <v>50.442510779199445</v>
      </c>
      <c r="X299" s="131">
        <v>50.442510779199445</v>
      </c>
    </row>
    <row r="300" spans="1:24" s="163" customFormat="1" ht="30" x14ac:dyDescent="0.25">
      <c r="A300" s="162"/>
      <c r="B300" s="16">
        <v>25089</v>
      </c>
      <c r="C300" s="17" t="s">
        <v>1793</v>
      </c>
      <c r="D300" s="18" t="s">
        <v>1596</v>
      </c>
      <c r="E300" s="19">
        <v>35.895351403343092</v>
      </c>
      <c r="F300" s="19">
        <v>48.643044339314386</v>
      </c>
      <c r="G300" s="19">
        <v>41.737926744341785</v>
      </c>
      <c r="H300" s="19">
        <v>41.737926744341785</v>
      </c>
      <c r="I300" s="19">
        <v>31.641390519080005</v>
      </c>
      <c r="J300" s="19">
        <v>31.824211534100762</v>
      </c>
      <c r="K300" s="19">
        <v>37.426266947734732</v>
      </c>
      <c r="L300" s="19">
        <v>38.124345387325576</v>
      </c>
      <c r="M300" s="19">
        <v>36.795263332806691</v>
      </c>
      <c r="N300" s="19">
        <v>30.449016280910303</v>
      </c>
      <c r="O300" s="19">
        <v>30.449016280910303</v>
      </c>
      <c r="P300" s="19">
        <v>35.528119524275084</v>
      </c>
      <c r="Q300" s="19">
        <v>35.528119524275084</v>
      </c>
      <c r="R300" s="19">
        <v>40.189516704948751</v>
      </c>
      <c r="S300" s="19">
        <v>40.189516704948751</v>
      </c>
      <c r="T300" s="19">
        <v>40.643015716316903</v>
      </c>
      <c r="U300" s="19">
        <v>49.171732178777617</v>
      </c>
      <c r="V300" s="19">
        <v>49.171732178777617</v>
      </c>
      <c r="W300" s="131">
        <v>50.442510779199445</v>
      </c>
      <c r="X300" s="131">
        <v>50.442510779199445</v>
      </c>
    </row>
    <row r="301" spans="1:24" s="163" customFormat="1" ht="30" customHeight="1" x14ac:dyDescent="0.25">
      <c r="A301" s="162"/>
      <c r="B301" s="16">
        <v>25032</v>
      </c>
      <c r="C301" s="17" t="s">
        <v>1598</v>
      </c>
      <c r="D301" s="18" t="s">
        <v>1599</v>
      </c>
      <c r="E301" s="19">
        <v>1403.3625564030087</v>
      </c>
      <c r="F301" s="19">
        <v>1818.0349099622529</v>
      </c>
      <c r="G301" s="19">
        <v>1593.4169042499539</v>
      </c>
      <c r="H301" s="19">
        <v>1593.4169042499539</v>
      </c>
      <c r="I301" s="19">
        <v>1264.9845784671975</v>
      </c>
      <c r="J301" s="19">
        <v>1270.9316012704237</v>
      </c>
      <c r="K301" s="19">
        <v>1453.1620263998082</v>
      </c>
      <c r="L301" s="19">
        <v>1475.869965080796</v>
      </c>
      <c r="M301" s="19">
        <v>1432.6359786340784</v>
      </c>
      <c r="N301" s="19">
        <v>1226.1975889979087</v>
      </c>
      <c r="O301" s="19">
        <v>1226.1975889979087</v>
      </c>
      <c r="P301" s="19">
        <v>1391.4167942670695</v>
      </c>
      <c r="Q301" s="19">
        <v>1391.4167942670695</v>
      </c>
      <c r="R301" s="19">
        <v>1543.0483521884237</v>
      </c>
      <c r="S301" s="19">
        <v>1543.0483521884237</v>
      </c>
      <c r="T301" s="19">
        <v>1557.8003158045358</v>
      </c>
      <c r="U301" s="19">
        <v>1835.2327065980455</v>
      </c>
      <c r="V301" s="19">
        <v>1835.2327065980455</v>
      </c>
      <c r="W301" s="131">
        <v>1876.5701278660679</v>
      </c>
      <c r="X301" s="131">
        <v>1876.5701278660679</v>
      </c>
    </row>
    <row r="302" spans="1:24" s="163" customFormat="1" ht="30" customHeight="1" x14ac:dyDescent="0.25">
      <c r="A302" s="162"/>
      <c r="B302" s="16">
        <v>25033</v>
      </c>
      <c r="C302" s="17" t="s">
        <v>1600</v>
      </c>
      <c r="D302" s="18" t="s">
        <v>1599</v>
      </c>
      <c r="E302" s="19">
        <v>59.524954588458399</v>
      </c>
      <c r="F302" s="19">
        <v>80.664344884290188</v>
      </c>
      <c r="G302" s="19">
        <v>69.213647364988901</v>
      </c>
      <c r="H302" s="19">
        <v>69.213647364988901</v>
      </c>
      <c r="I302" s="19">
        <v>52.470647594454285</v>
      </c>
      <c r="J302" s="19">
        <v>52.773818121875635</v>
      </c>
      <c r="K302" s="19">
        <v>62.063658757550051</v>
      </c>
      <c r="L302" s="19">
        <v>63.22127627043939</v>
      </c>
      <c r="M302" s="19">
        <v>61.017270853398017</v>
      </c>
      <c r="N302" s="19">
        <v>50.493343581409015</v>
      </c>
      <c r="O302" s="19">
        <v>50.493343581409015</v>
      </c>
      <c r="P302" s="19">
        <v>58.91597710055666</v>
      </c>
      <c r="Q302" s="19">
        <v>58.91597710055666</v>
      </c>
      <c r="R302" s="19">
        <v>66.645932224286881</v>
      </c>
      <c r="S302" s="19">
        <v>66.645932224286881</v>
      </c>
      <c r="T302" s="19">
        <v>67.397965760726521</v>
      </c>
      <c r="U302" s="19">
        <v>81.541063412043272</v>
      </c>
      <c r="V302" s="19">
        <v>81.541063412043272</v>
      </c>
      <c r="W302" s="131">
        <v>83.648384709225198</v>
      </c>
      <c r="X302" s="131">
        <v>83.648384709225198</v>
      </c>
    </row>
    <row r="303" spans="1:24" s="163" customFormat="1" ht="15.75" x14ac:dyDescent="0.25">
      <c r="A303" s="162"/>
      <c r="B303" s="16">
        <v>25034</v>
      </c>
      <c r="C303" s="17" t="s">
        <v>375</v>
      </c>
      <c r="D303" s="18" t="s">
        <v>1601</v>
      </c>
      <c r="E303" s="19">
        <v>163.61000659634516</v>
      </c>
      <c r="F303" s="19">
        <v>197.46909834313749</v>
      </c>
      <c r="G303" s="19">
        <v>179.12844554071316</v>
      </c>
      <c r="H303" s="19">
        <v>179.12844554071316</v>
      </c>
      <c r="I303" s="19">
        <v>152.31107959904571</v>
      </c>
      <c r="J303" s="19">
        <v>152.79666970165658</v>
      </c>
      <c r="K303" s="19">
        <v>167.6762647133632</v>
      </c>
      <c r="L303" s="19">
        <v>169.53042781968244</v>
      </c>
      <c r="M303" s="19">
        <v>166.0002587570134</v>
      </c>
      <c r="N303" s="19">
        <v>149.14401957261722</v>
      </c>
      <c r="O303" s="19">
        <v>149.14401957261722</v>
      </c>
      <c r="P303" s="19">
        <v>162.63460360004109</v>
      </c>
      <c r="Q303" s="19">
        <v>162.63460360004109</v>
      </c>
      <c r="R303" s="19">
        <v>175.01572037163385</v>
      </c>
      <c r="S303" s="19">
        <v>175.01572037163385</v>
      </c>
      <c r="T303" s="19">
        <v>176.22025712272429</v>
      </c>
      <c r="U303" s="19">
        <v>198.87334381341282</v>
      </c>
      <c r="V303" s="19">
        <v>198.87334381341282</v>
      </c>
      <c r="W303" s="131">
        <v>202.24865332531112</v>
      </c>
      <c r="X303" s="131">
        <v>202.24865332531112</v>
      </c>
    </row>
    <row r="304" spans="1:24" s="163" customFormat="1" ht="15.75" x14ac:dyDescent="0.25">
      <c r="A304" s="162"/>
      <c r="B304" s="16">
        <v>25035</v>
      </c>
      <c r="C304" s="17" t="s">
        <v>1602</v>
      </c>
      <c r="D304" s="18" t="s">
        <v>1601</v>
      </c>
      <c r="E304" s="19">
        <v>588.77326464288888</v>
      </c>
      <c r="F304" s="19">
        <v>599.0226659984437</v>
      </c>
      <c r="G304" s="19">
        <v>593.47081265575218</v>
      </c>
      <c r="H304" s="19">
        <v>593.47081265575218</v>
      </c>
      <c r="I304" s="19">
        <v>585.35299458518989</v>
      </c>
      <c r="J304" s="19">
        <v>585.49998635606084</v>
      </c>
      <c r="K304" s="19">
        <v>590.00415151275138</v>
      </c>
      <c r="L304" s="19">
        <v>590.56542060991001</v>
      </c>
      <c r="M304" s="19">
        <v>589.49681192285971</v>
      </c>
      <c r="N304" s="19">
        <v>584.39430173038022</v>
      </c>
      <c r="O304" s="19">
        <v>584.39430173038022</v>
      </c>
      <c r="P304" s="19">
        <v>588.47800283057302</v>
      </c>
      <c r="Q304" s="19">
        <v>588.47800283057302</v>
      </c>
      <c r="R304" s="19">
        <v>592.22585986026024</v>
      </c>
      <c r="S304" s="19">
        <v>592.22585986026024</v>
      </c>
      <c r="T304" s="19">
        <v>592.59048218095836</v>
      </c>
      <c r="U304" s="19">
        <v>599.44774164826345</v>
      </c>
      <c r="V304" s="19">
        <v>599.44774164826345</v>
      </c>
      <c r="W304" s="131">
        <v>600.469473186291</v>
      </c>
      <c r="X304" s="131">
        <v>600.469473186291</v>
      </c>
    </row>
    <row r="305" spans="1:24" s="163" customFormat="1" ht="30" customHeight="1" x14ac:dyDescent="0.25">
      <c r="A305" s="162"/>
      <c r="B305" s="16">
        <v>25036</v>
      </c>
      <c r="C305" s="21" t="s">
        <v>1603</v>
      </c>
      <c r="D305" s="18" t="s">
        <v>1601</v>
      </c>
      <c r="E305" s="19">
        <v>28.860584042888913</v>
      </c>
      <c r="F305" s="19">
        <v>39.109985398443733</v>
      </c>
      <c r="G305" s="19">
        <v>33.558132055752189</v>
      </c>
      <c r="H305" s="19">
        <v>33.558132055752189</v>
      </c>
      <c r="I305" s="19">
        <v>25.440313985189956</v>
      </c>
      <c r="J305" s="19">
        <v>25.587305756060914</v>
      </c>
      <c r="K305" s="19">
        <v>30.091470912751532</v>
      </c>
      <c r="L305" s="19">
        <v>30.652740009910008</v>
      </c>
      <c r="M305" s="19">
        <v>29.584131322859637</v>
      </c>
      <c r="N305" s="19">
        <v>24.481621130380137</v>
      </c>
      <c r="O305" s="19">
        <v>24.481621130380137</v>
      </c>
      <c r="P305" s="19">
        <v>28.565322230572928</v>
      </c>
      <c r="Q305" s="19">
        <v>28.565322230572928</v>
      </c>
      <c r="R305" s="19">
        <v>32.313179260260306</v>
      </c>
      <c r="S305" s="19">
        <v>32.313179260260306</v>
      </c>
      <c r="T305" s="19">
        <v>32.67780158095831</v>
      </c>
      <c r="U305" s="19">
        <v>39.535061048263408</v>
      </c>
      <c r="V305" s="19">
        <v>39.535061048263408</v>
      </c>
      <c r="W305" s="131">
        <v>40.556792586291003</v>
      </c>
      <c r="X305" s="131">
        <v>40.556792586291003</v>
      </c>
    </row>
    <row r="306" spans="1:24" s="163" customFormat="1" ht="15.75" x14ac:dyDescent="0.25">
      <c r="A306" s="162"/>
      <c r="B306" s="16">
        <v>25037</v>
      </c>
      <c r="C306" s="17" t="s">
        <v>407</v>
      </c>
      <c r="D306" s="18" t="s">
        <v>1601</v>
      </c>
      <c r="E306" s="19">
        <v>378.72766299743381</v>
      </c>
      <c r="F306" s="19">
        <v>435.90619617552187</v>
      </c>
      <c r="G306" s="19">
        <v>404.93396476974107</v>
      </c>
      <c r="H306" s="19">
        <v>404.93396476974107</v>
      </c>
      <c r="I306" s="19">
        <v>359.6469364078589</v>
      </c>
      <c r="J306" s="19">
        <v>360.46696223727923</v>
      </c>
      <c r="K306" s="19">
        <v>385.59443533714409</v>
      </c>
      <c r="L306" s="19">
        <v>388.72559808318277</v>
      </c>
      <c r="M306" s="19">
        <v>382.76413017425091</v>
      </c>
      <c r="N306" s="19">
        <v>354.29865807386329</v>
      </c>
      <c r="O306" s="19">
        <v>354.29865807386329</v>
      </c>
      <c r="P306" s="19">
        <v>377.08048022586809</v>
      </c>
      <c r="Q306" s="19">
        <v>377.08048022586809</v>
      </c>
      <c r="R306" s="19">
        <v>397.98872257921971</v>
      </c>
      <c r="S306" s="19">
        <v>397.98872257921971</v>
      </c>
      <c r="T306" s="19">
        <v>400.0228481577056</v>
      </c>
      <c r="U306" s="19">
        <v>438.27757390806016</v>
      </c>
      <c r="V306" s="19">
        <v>438.27757390806016</v>
      </c>
      <c r="W306" s="131">
        <v>443.97752736090723</v>
      </c>
      <c r="X306" s="131">
        <v>443.97752736090723</v>
      </c>
    </row>
    <row r="307" spans="1:24" s="163" customFormat="1" ht="15.6" customHeight="1" x14ac:dyDescent="0.25">
      <c r="A307" s="162"/>
      <c r="B307" s="16">
        <v>25038</v>
      </c>
      <c r="C307" s="17" t="s">
        <v>1604</v>
      </c>
      <c r="D307" s="18" t="s">
        <v>1476</v>
      </c>
      <c r="E307" s="19">
        <v>1043.0794431750428</v>
      </c>
      <c r="F307" s="19">
        <v>1386.9019106647249</v>
      </c>
      <c r="G307" s="19">
        <v>1200.6615782583337</v>
      </c>
      <c r="H307" s="19">
        <v>1200.6615782583337</v>
      </c>
      <c r="I307" s="19">
        <v>928.34438207981088</v>
      </c>
      <c r="J307" s="19">
        <v>933.27531137102665</v>
      </c>
      <c r="K307" s="19">
        <v>1084.3702996958928</v>
      </c>
      <c r="L307" s="19">
        <v>1103.1984165015779</v>
      </c>
      <c r="M307" s="19">
        <v>1067.3512813551483</v>
      </c>
      <c r="N307" s="19">
        <v>896.18444107732512</v>
      </c>
      <c r="O307" s="19">
        <v>896.18444107732512</v>
      </c>
      <c r="P307" s="19">
        <v>1033.1747042206123</v>
      </c>
      <c r="Q307" s="19">
        <v>1033.1747042206123</v>
      </c>
      <c r="R307" s="19">
        <v>1158.8988716176955</v>
      </c>
      <c r="S307" s="19">
        <v>1158.8988716176955</v>
      </c>
      <c r="T307" s="19">
        <v>1171.1303514529793</v>
      </c>
      <c r="U307" s="19">
        <v>1401.1613345784513</v>
      </c>
      <c r="V307" s="19">
        <v>1401.1613345784513</v>
      </c>
      <c r="W307" s="131">
        <v>1435.4359469514259</v>
      </c>
      <c r="X307" s="131">
        <v>1435.4359469514259</v>
      </c>
    </row>
    <row r="308" spans="1:24" s="163" customFormat="1" ht="15.6" customHeight="1" x14ac:dyDescent="0.25">
      <c r="A308" s="162"/>
      <c r="B308" s="16">
        <v>25039</v>
      </c>
      <c r="C308" s="17" t="s">
        <v>1605</v>
      </c>
      <c r="D308" s="18" t="s">
        <v>1476</v>
      </c>
      <c r="E308" s="19">
        <v>1608.5131691924369</v>
      </c>
      <c r="F308" s="19">
        <v>1880.7628926993616</v>
      </c>
      <c r="G308" s="19">
        <v>1733.2917882841177</v>
      </c>
      <c r="H308" s="19">
        <v>1733.2917882841177</v>
      </c>
      <c r="I308" s="19">
        <v>1517.6622457848084</v>
      </c>
      <c r="J308" s="19">
        <v>1521.5667146985679</v>
      </c>
      <c r="K308" s="19">
        <v>1641.2086016731625</v>
      </c>
      <c r="L308" s="19">
        <v>1656.1173120664346</v>
      </c>
      <c r="M308" s="19">
        <v>1627.7323938166594</v>
      </c>
      <c r="N308" s="19">
        <v>1492.1969668289225</v>
      </c>
      <c r="O308" s="19">
        <v>1492.1969668289225</v>
      </c>
      <c r="P308" s="19">
        <v>1600.6702773027935</v>
      </c>
      <c r="Q308" s="19">
        <v>1600.6702773027935</v>
      </c>
      <c r="R308" s="19">
        <v>1700.2227296538642</v>
      </c>
      <c r="S308" s="19">
        <v>1700.2227296538642</v>
      </c>
      <c r="T308" s="19">
        <v>1709.908010047405</v>
      </c>
      <c r="U308" s="19">
        <v>1892.0539646476964</v>
      </c>
      <c r="V308" s="19">
        <v>1892.0539646476964</v>
      </c>
      <c r="W308" s="131">
        <v>1919.1937086265548</v>
      </c>
      <c r="X308" s="131">
        <v>1919.1937086265548</v>
      </c>
    </row>
    <row r="309" spans="1:24" s="163" customFormat="1" ht="15.6" customHeight="1" x14ac:dyDescent="0.25">
      <c r="A309" s="162"/>
      <c r="B309" s="16">
        <v>25040</v>
      </c>
      <c r="C309" s="17" t="s">
        <v>1606</v>
      </c>
      <c r="D309" s="18" t="s">
        <v>1476</v>
      </c>
      <c r="E309" s="19">
        <v>286.8020539262086</v>
      </c>
      <c r="F309" s="19">
        <v>388.65547989703464</v>
      </c>
      <c r="G309" s="19">
        <v>333.4839373040374</v>
      </c>
      <c r="H309" s="19">
        <v>333.4839373040374</v>
      </c>
      <c r="I309" s="19">
        <v>252.81312022782515</v>
      </c>
      <c r="J309" s="19">
        <v>254.27385095085535</v>
      </c>
      <c r="K309" s="19">
        <v>299.03399219546833</v>
      </c>
      <c r="L309" s="19">
        <v>304.6116038484808</v>
      </c>
      <c r="M309" s="19">
        <v>293.99230502091774</v>
      </c>
      <c r="N309" s="19">
        <v>243.28610998315261</v>
      </c>
      <c r="O309" s="19">
        <v>243.28610998315261</v>
      </c>
      <c r="P309" s="19">
        <v>283.86788966631849</v>
      </c>
      <c r="Q309" s="19">
        <v>283.86788966631849</v>
      </c>
      <c r="R309" s="19">
        <v>321.11221889883683</v>
      </c>
      <c r="S309" s="19">
        <v>321.11221889883683</v>
      </c>
      <c r="T309" s="19">
        <v>324.73565321077325</v>
      </c>
      <c r="U309" s="19">
        <v>392.87966916711764</v>
      </c>
      <c r="V309" s="19">
        <v>392.87966916711764</v>
      </c>
      <c r="W309" s="131">
        <v>403.03312632626694</v>
      </c>
      <c r="X309" s="131">
        <v>403.03312632626694</v>
      </c>
    </row>
    <row r="310" spans="1:24" s="163" customFormat="1" ht="30" customHeight="1" x14ac:dyDescent="0.25">
      <c r="A310" s="162"/>
      <c r="B310" s="16">
        <v>25041</v>
      </c>
      <c r="C310" s="17" t="s">
        <v>379</v>
      </c>
      <c r="D310" s="18" t="s">
        <v>1476</v>
      </c>
      <c r="E310" s="19">
        <v>85.679858877326438</v>
      </c>
      <c r="F310" s="19">
        <v>116.10776915162982</v>
      </c>
      <c r="G310" s="19">
        <v>99.62570454051432</v>
      </c>
      <c r="H310" s="19">
        <v>99.62570454051432</v>
      </c>
      <c r="I310" s="19">
        <v>75.525932143532685</v>
      </c>
      <c r="J310" s="19">
        <v>75.962313963305832</v>
      </c>
      <c r="K310" s="19">
        <v>89.334054272231128</v>
      </c>
      <c r="L310" s="19">
        <v>91.00032190442036</v>
      </c>
      <c r="M310" s="19">
        <v>87.827889864739532</v>
      </c>
      <c r="N310" s="19">
        <v>72.679812730816025</v>
      </c>
      <c r="O310" s="19">
        <v>72.679812730816025</v>
      </c>
      <c r="P310" s="19">
        <v>84.803300372013382</v>
      </c>
      <c r="Q310" s="19">
        <v>84.803300372013382</v>
      </c>
      <c r="R310" s="19">
        <v>95.929750928897789</v>
      </c>
      <c r="S310" s="19">
        <v>95.929750928897789</v>
      </c>
      <c r="T310" s="19">
        <v>97.012223443469964</v>
      </c>
      <c r="U310" s="19">
        <v>117.36971248703198</v>
      </c>
      <c r="V310" s="19">
        <v>117.36971248703198</v>
      </c>
      <c r="W310" s="131">
        <v>120.40297799055143</v>
      </c>
      <c r="X310" s="131">
        <v>120.40297799055143</v>
      </c>
    </row>
    <row r="311" spans="1:24" s="163" customFormat="1" ht="30" customHeight="1" x14ac:dyDescent="0.25">
      <c r="A311" s="162"/>
      <c r="B311" s="16">
        <v>25042</v>
      </c>
      <c r="C311" s="17" t="s">
        <v>1607</v>
      </c>
      <c r="D311" s="18" t="s">
        <v>1476</v>
      </c>
      <c r="E311" s="19">
        <v>1063.1573048331672</v>
      </c>
      <c r="F311" s="19">
        <v>1358.6179683792404</v>
      </c>
      <c r="G311" s="19">
        <v>1198.5740579460603</v>
      </c>
      <c r="H311" s="19">
        <v>1198.5740579460603</v>
      </c>
      <c r="I311" s="19">
        <v>964.56078922234917</v>
      </c>
      <c r="J311" s="19">
        <v>968.79813779040057</v>
      </c>
      <c r="K311" s="19">
        <v>1098.6402212205385</v>
      </c>
      <c r="L311" s="19">
        <v>1114.8199895915441</v>
      </c>
      <c r="M311" s="19">
        <v>1084.0150849152446</v>
      </c>
      <c r="N311" s="19">
        <v>936.92444079645077</v>
      </c>
      <c r="O311" s="19">
        <v>936.92444079645077</v>
      </c>
      <c r="P311" s="19">
        <v>1054.6457588452236</v>
      </c>
      <c r="Q311" s="19">
        <v>1054.6457588452236</v>
      </c>
      <c r="R311" s="19">
        <v>1162.6856615139882</v>
      </c>
      <c r="S311" s="19">
        <v>1162.6856615139882</v>
      </c>
      <c r="T311" s="19">
        <v>1173.1966707993017</v>
      </c>
      <c r="U311" s="19">
        <v>1370.8716726880225</v>
      </c>
      <c r="V311" s="19">
        <v>1370.8716726880225</v>
      </c>
      <c r="W311" s="131">
        <v>1400.3252444352129</v>
      </c>
      <c r="X311" s="131">
        <v>1400.3252444352129</v>
      </c>
    </row>
    <row r="312" spans="1:24" s="163" customFormat="1" ht="15.6" customHeight="1" x14ac:dyDescent="0.25">
      <c r="A312" s="162"/>
      <c r="B312" s="16">
        <v>25043</v>
      </c>
      <c r="C312" s="21" t="s">
        <v>377</v>
      </c>
      <c r="D312" s="18" t="s">
        <v>1476</v>
      </c>
      <c r="E312" s="19">
        <v>85.679858877326438</v>
      </c>
      <c r="F312" s="19">
        <v>116.10776915162982</v>
      </c>
      <c r="G312" s="19">
        <v>99.62570454051432</v>
      </c>
      <c r="H312" s="19">
        <v>99.62570454051432</v>
      </c>
      <c r="I312" s="19">
        <v>75.525932143532685</v>
      </c>
      <c r="J312" s="19">
        <v>75.962313963305832</v>
      </c>
      <c r="K312" s="19">
        <v>89.334054272231128</v>
      </c>
      <c r="L312" s="19">
        <v>91.00032190442036</v>
      </c>
      <c r="M312" s="19">
        <v>87.827889864739532</v>
      </c>
      <c r="N312" s="19">
        <v>72.679812730816025</v>
      </c>
      <c r="O312" s="19">
        <v>72.679812730816025</v>
      </c>
      <c r="P312" s="19">
        <v>84.803300372013382</v>
      </c>
      <c r="Q312" s="19">
        <v>84.803300372013382</v>
      </c>
      <c r="R312" s="19">
        <v>95.929750928897789</v>
      </c>
      <c r="S312" s="19">
        <v>95.929750928897789</v>
      </c>
      <c r="T312" s="19">
        <v>97.012223443469964</v>
      </c>
      <c r="U312" s="19">
        <v>117.36971248703198</v>
      </c>
      <c r="V312" s="19">
        <v>117.36971248703198</v>
      </c>
      <c r="W312" s="131">
        <v>120.40297799055143</v>
      </c>
      <c r="X312" s="131">
        <v>120.40297799055143</v>
      </c>
    </row>
    <row r="313" spans="1:24" s="163" customFormat="1" ht="30" customHeight="1" x14ac:dyDescent="0.25">
      <c r="A313" s="162"/>
      <c r="B313" s="16">
        <v>25044</v>
      </c>
      <c r="C313" s="17" t="s">
        <v>378</v>
      </c>
      <c r="D313" s="18" t="s">
        <v>1476</v>
      </c>
      <c r="E313" s="19">
        <v>1063.1573048331672</v>
      </c>
      <c r="F313" s="19">
        <v>1358.6179683792404</v>
      </c>
      <c r="G313" s="19">
        <v>1198.5740579460603</v>
      </c>
      <c r="H313" s="19">
        <v>1198.5740579460603</v>
      </c>
      <c r="I313" s="19">
        <v>964.56078922234917</v>
      </c>
      <c r="J313" s="19">
        <v>968.79813779040057</v>
      </c>
      <c r="K313" s="19">
        <v>1098.6402212205385</v>
      </c>
      <c r="L313" s="19">
        <v>1114.8199895915441</v>
      </c>
      <c r="M313" s="19">
        <v>1084.0150849152446</v>
      </c>
      <c r="N313" s="19">
        <v>936.92444079645077</v>
      </c>
      <c r="O313" s="19">
        <v>936.92444079645077</v>
      </c>
      <c r="P313" s="19">
        <v>1054.6457588452236</v>
      </c>
      <c r="Q313" s="19">
        <v>1054.6457588452236</v>
      </c>
      <c r="R313" s="19">
        <v>1162.6856615139882</v>
      </c>
      <c r="S313" s="19">
        <v>1162.6856615139882</v>
      </c>
      <c r="T313" s="19">
        <v>1173.1966707993017</v>
      </c>
      <c r="U313" s="19">
        <v>1370.8716726880225</v>
      </c>
      <c r="V313" s="19">
        <v>1370.8716726880225</v>
      </c>
      <c r="W313" s="131">
        <v>1400.3252444352129</v>
      </c>
      <c r="X313" s="131">
        <v>1400.3252444352129</v>
      </c>
    </row>
    <row r="314" spans="1:24" s="163" customFormat="1" ht="15.75" x14ac:dyDescent="0.25">
      <c r="A314" s="162"/>
      <c r="B314" s="16">
        <v>25045</v>
      </c>
      <c r="C314" s="17" t="s">
        <v>1608</v>
      </c>
      <c r="D314" s="18" t="s">
        <v>1482</v>
      </c>
      <c r="E314" s="19">
        <v>56.537889001977604</v>
      </c>
      <c r="F314" s="19">
        <v>76.616467984160664</v>
      </c>
      <c r="G314" s="19">
        <v>65.740386350542678</v>
      </c>
      <c r="H314" s="19">
        <v>65.740386350542678</v>
      </c>
      <c r="I314" s="19">
        <v>49.837579382754292</v>
      </c>
      <c r="J314" s="19">
        <v>50.125536286653279</v>
      </c>
      <c r="K314" s="19">
        <v>58.949196587398148</v>
      </c>
      <c r="L314" s="19">
        <v>60.048722843284999</v>
      </c>
      <c r="M314" s="19">
        <v>57.955318245331647</v>
      </c>
      <c r="N314" s="19">
        <v>47.959499918677004</v>
      </c>
      <c r="O314" s="19">
        <v>47.959499918677004</v>
      </c>
      <c r="P314" s="19">
        <v>55.95947106190971</v>
      </c>
      <c r="Q314" s="19">
        <v>55.95947106190971</v>
      </c>
      <c r="R314" s="19">
        <v>63.301523614444839</v>
      </c>
      <c r="S314" s="19">
        <v>63.301523614444839</v>
      </c>
      <c r="T314" s="19">
        <v>64.015818802117806</v>
      </c>
      <c r="U314" s="19">
        <v>77.449191253767168</v>
      </c>
      <c r="V314" s="19">
        <v>77.449191253767168</v>
      </c>
      <c r="W314" s="131">
        <v>79.450763508887846</v>
      </c>
      <c r="X314" s="131">
        <v>79.450763508887846</v>
      </c>
    </row>
    <row r="315" spans="1:24" s="163" customFormat="1" ht="30" customHeight="1" x14ac:dyDescent="0.25">
      <c r="A315" s="162"/>
      <c r="B315" s="16">
        <v>25046</v>
      </c>
      <c r="C315" s="109" t="s">
        <v>380</v>
      </c>
      <c r="D315" s="18" t="s">
        <v>1482</v>
      </c>
      <c r="E315" s="19">
        <v>57.169214277915792</v>
      </c>
      <c r="F315" s="19">
        <v>77.471998914751609</v>
      </c>
      <c r="G315" s="19">
        <v>66.474470489262231</v>
      </c>
      <c r="H315" s="19">
        <v>66.474470489262231</v>
      </c>
      <c r="I315" s="19">
        <v>50.394086251180326</v>
      </c>
      <c r="J315" s="19">
        <v>50.685258600067108</v>
      </c>
      <c r="K315" s="19">
        <v>59.607447513614574</v>
      </c>
      <c r="L315" s="19">
        <v>60.719251531001774</v>
      </c>
      <c r="M315" s="19">
        <v>58.602471118019203</v>
      </c>
      <c r="N315" s="19">
        <v>48.495035380904071</v>
      </c>
      <c r="O315" s="19">
        <v>48.495035380904071</v>
      </c>
      <c r="P315" s="19">
        <v>56.5843374857035</v>
      </c>
      <c r="Q315" s="19">
        <v>56.5843374857035</v>
      </c>
      <c r="R315" s="19">
        <v>64.008374410763011</v>
      </c>
      <c r="S315" s="19">
        <v>64.008374410763011</v>
      </c>
      <c r="T315" s="19">
        <v>64.730645711701257</v>
      </c>
      <c r="U315" s="19">
        <v>78.314020714197923</v>
      </c>
      <c r="V315" s="19">
        <v>78.314020714197923</v>
      </c>
      <c r="W315" s="131">
        <v>80.337943346712947</v>
      </c>
      <c r="X315" s="131">
        <v>80.337943346712947</v>
      </c>
    </row>
    <row r="316" spans="1:24" s="163" customFormat="1" ht="32.450000000000003" customHeight="1" x14ac:dyDescent="0.25">
      <c r="A316" s="162"/>
      <c r="B316" s="16">
        <v>25047</v>
      </c>
      <c r="C316" s="17" t="s">
        <v>406</v>
      </c>
      <c r="D316" s="18" t="s">
        <v>1482</v>
      </c>
      <c r="E316" s="19">
        <v>830.81733583112452</v>
      </c>
      <c r="F316" s="19">
        <v>877.3268482526413</v>
      </c>
      <c r="G316" s="19">
        <v>852.13376789147378</v>
      </c>
      <c r="H316" s="19">
        <v>852.13376789147378</v>
      </c>
      <c r="I316" s="19">
        <v>815.29690812855654</v>
      </c>
      <c r="J316" s="19">
        <v>815.96392421623068</v>
      </c>
      <c r="K316" s="19">
        <v>836.40282772254432</v>
      </c>
      <c r="L316" s="19">
        <v>838.94974252669124</v>
      </c>
      <c r="M316" s="19">
        <v>834.10063307336941</v>
      </c>
      <c r="N316" s="19">
        <v>810.94657236821183</v>
      </c>
      <c r="O316" s="19">
        <v>810.94657236821183</v>
      </c>
      <c r="P316" s="19">
        <v>829.47750314713403</v>
      </c>
      <c r="Q316" s="19">
        <v>829.47750314713403</v>
      </c>
      <c r="R316" s="19">
        <v>846.48444794609486</v>
      </c>
      <c r="S316" s="19">
        <v>846.48444794609486</v>
      </c>
      <c r="T316" s="19">
        <v>848.13902324911714</v>
      </c>
      <c r="U316" s="19">
        <v>879.25574736874978</v>
      </c>
      <c r="V316" s="19">
        <v>879.25574736874978</v>
      </c>
      <c r="W316" s="131">
        <v>883.89213870623962</v>
      </c>
      <c r="X316" s="131">
        <v>883.89213870623962</v>
      </c>
    </row>
    <row r="317" spans="1:24" s="163" customFormat="1" ht="15.75" x14ac:dyDescent="0.25">
      <c r="A317" s="162"/>
      <c r="B317" s="16">
        <v>25048</v>
      </c>
      <c r="C317" s="17" t="s">
        <v>411</v>
      </c>
      <c r="D317" s="18" t="s">
        <v>1482</v>
      </c>
      <c r="E317" s="19">
        <v>171.35928194022509</v>
      </c>
      <c r="F317" s="19">
        <v>218.85461145949711</v>
      </c>
      <c r="G317" s="19">
        <v>193.12753776939351</v>
      </c>
      <c r="H317" s="19">
        <v>193.12753776939351</v>
      </c>
      <c r="I317" s="19">
        <v>155.5098827607041</v>
      </c>
      <c r="J317" s="19">
        <v>156.19103694248992</v>
      </c>
      <c r="K317" s="19">
        <v>177.06316409460931</v>
      </c>
      <c r="L317" s="19">
        <v>179.66406338557897</v>
      </c>
      <c r="M317" s="19">
        <v>174.71217205476412</v>
      </c>
      <c r="N317" s="19">
        <v>151.06733714585351</v>
      </c>
      <c r="O317" s="19">
        <v>151.06733714585351</v>
      </c>
      <c r="P317" s="19">
        <v>169.99105012024617</v>
      </c>
      <c r="Q317" s="19">
        <v>169.99105012024617</v>
      </c>
      <c r="R317" s="19">
        <v>187.35847465959736</v>
      </c>
      <c r="S317" s="19">
        <v>187.35847465959736</v>
      </c>
      <c r="T317" s="19">
        <v>189.04812039312577</v>
      </c>
      <c r="U317" s="19">
        <v>220.82439558233881</v>
      </c>
      <c r="V317" s="19">
        <v>220.82439558233881</v>
      </c>
      <c r="W317" s="131">
        <v>225.55906001740394</v>
      </c>
      <c r="X317" s="131">
        <v>225.55906001740394</v>
      </c>
    </row>
    <row r="318" spans="1:24" s="163" customFormat="1" ht="15.75" x14ac:dyDescent="0.25">
      <c r="A318" s="162"/>
      <c r="B318" s="16">
        <v>25049</v>
      </c>
      <c r="C318" s="17" t="s">
        <v>397</v>
      </c>
      <c r="D318" s="18" t="s">
        <v>1482</v>
      </c>
      <c r="E318" s="19">
        <v>706.53203360634052</v>
      </c>
      <c r="F318" s="19">
        <v>845.21924569869179</v>
      </c>
      <c r="G318" s="19">
        <v>770.09573015539684</v>
      </c>
      <c r="H318" s="19">
        <v>770.09573015539684</v>
      </c>
      <c r="I318" s="19">
        <v>660.25150438810147</v>
      </c>
      <c r="J318" s="19">
        <v>662.2404867876993</v>
      </c>
      <c r="K318" s="19">
        <v>723.1874715641693</v>
      </c>
      <c r="L318" s="19">
        <v>730.7821440350948</v>
      </c>
      <c r="M318" s="19">
        <v>716.32253273844458</v>
      </c>
      <c r="N318" s="19">
        <v>647.27919169645622</v>
      </c>
      <c r="O318" s="19">
        <v>647.27919169645622</v>
      </c>
      <c r="P318" s="19">
        <v>702.53677220843997</v>
      </c>
      <c r="Q318" s="19">
        <v>702.53677220843997</v>
      </c>
      <c r="R318" s="19">
        <v>753.24996264139736</v>
      </c>
      <c r="S318" s="19">
        <v>753.24996264139736</v>
      </c>
      <c r="T318" s="19">
        <v>758.18375841834234</v>
      </c>
      <c r="U318" s="19">
        <v>850.97105058531429</v>
      </c>
      <c r="V318" s="19">
        <v>850.97105058531429</v>
      </c>
      <c r="W318" s="131">
        <v>864.79635545925021</v>
      </c>
      <c r="X318" s="131">
        <v>864.79635545925021</v>
      </c>
    </row>
    <row r="319" spans="1:24" s="163" customFormat="1" ht="15.75" x14ac:dyDescent="0.25">
      <c r="A319" s="162"/>
      <c r="B319" s="16">
        <v>25050</v>
      </c>
      <c r="C319" s="17" t="s">
        <v>1609</v>
      </c>
      <c r="D319" s="18" t="s">
        <v>1610</v>
      </c>
      <c r="E319" s="19">
        <v>1186.4656268275548</v>
      </c>
      <c r="F319" s="19">
        <v>1410.2474365801822</v>
      </c>
      <c r="G319" s="19">
        <v>1289.0302312616157</v>
      </c>
      <c r="H319" s="19">
        <v>1289.0302312616157</v>
      </c>
      <c r="I319" s="19">
        <v>1111.7886582122337</v>
      </c>
      <c r="J319" s="19">
        <v>1114.9980246291727</v>
      </c>
      <c r="K319" s="19">
        <v>1213.3403760722335</v>
      </c>
      <c r="L319" s="19">
        <v>1225.5949273346127</v>
      </c>
      <c r="M319" s="19">
        <v>1202.2633026269991</v>
      </c>
      <c r="N319" s="19">
        <v>1090.8568969703947</v>
      </c>
      <c r="O319" s="19">
        <v>1090.8568969703947</v>
      </c>
      <c r="P319" s="19">
        <v>1180.0189846853675</v>
      </c>
      <c r="Q319" s="19">
        <v>1180.0189846853675</v>
      </c>
      <c r="R319" s="19">
        <v>1261.8483715639486</v>
      </c>
      <c r="S319" s="19">
        <v>1261.8483715639486</v>
      </c>
      <c r="T319" s="19">
        <v>1269.8094065523755</v>
      </c>
      <c r="U319" s="19">
        <v>1419.5283882083347</v>
      </c>
      <c r="V319" s="19">
        <v>1419.5283882083347</v>
      </c>
      <c r="W319" s="131">
        <v>1441.8365137982487</v>
      </c>
      <c r="X319" s="131">
        <v>1441.8365137982487</v>
      </c>
    </row>
    <row r="320" spans="1:24" s="163" customFormat="1" ht="15.75" x14ac:dyDescent="0.25">
      <c r="A320" s="162"/>
      <c r="B320" s="16">
        <v>25051</v>
      </c>
      <c r="C320" s="17" t="s">
        <v>1611</v>
      </c>
      <c r="D320" s="18" t="s">
        <v>1610</v>
      </c>
      <c r="E320" s="19">
        <v>439.64644640471795</v>
      </c>
      <c r="F320" s="19">
        <v>455.93353922638346</v>
      </c>
      <c r="G320" s="19">
        <v>447.11121413754444</v>
      </c>
      <c r="H320" s="19">
        <v>447.11121413754444</v>
      </c>
      <c r="I320" s="19">
        <v>434.21137229917372</v>
      </c>
      <c r="J320" s="19">
        <v>434.44495361120789</v>
      </c>
      <c r="K320" s="19">
        <v>441.60242100332766</v>
      </c>
      <c r="L320" s="19">
        <v>442.49432108277944</v>
      </c>
      <c r="M320" s="19">
        <v>440.79621908908643</v>
      </c>
      <c r="N320" s="19">
        <v>432.68793507858976</v>
      </c>
      <c r="O320" s="19">
        <v>432.68793507858976</v>
      </c>
      <c r="P320" s="19">
        <v>439.17725250967374</v>
      </c>
      <c r="Q320" s="19">
        <v>439.17725250967374</v>
      </c>
      <c r="R320" s="19">
        <v>445.13288769335861</v>
      </c>
      <c r="S320" s="19">
        <v>445.13288769335861</v>
      </c>
      <c r="T320" s="19">
        <v>445.71230080989557</v>
      </c>
      <c r="U320" s="19">
        <v>456.60901736648862</v>
      </c>
      <c r="V320" s="19">
        <v>456.60901736648862</v>
      </c>
      <c r="W320" s="131">
        <v>458.23262793859885</v>
      </c>
      <c r="X320" s="131">
        <v>458.23262793859885</v>
      </c>
    </row>
    <row r="321" spans="1:24" s="163" customFormat="1" ht="15.75" x14ac:dyDescent="0.25">
      <c r="A321" s="162"/>
      <c r="B321" s="16">
        <v>25052</v>
      </c>
      <c r="C321" s="17" t="s">
        <v>1612</v>
      </c>
      <c r="D321" s="18" t="s">
        <v>1477</v>
      </c>
      <c r="E321" s="19">
        <v>88.385538631347288</v>
      </c>
      <c r="F321" s="19">
        <v>119.77433028273391</v>
      </c>
      <c r="G321" s="19">
        <v>102.77177942074107</v>
      </c>
      <c r="H321" s="19">
        <v>102.77177942074107</v>
      </c>
      <c r="I321" s="19">
        <v>77.910961579644237</v>
      </c>
      <c r="J321" s="19">
        <v>78.361123877936564</v>
      </c>
      <c r="K321" s="19">
        <v>92.155129670301562</v>
      </c>
      <c r="L321" s="19">
        <v>93.874016280349409</v>
      </c>
      <c r="M321" s="19">
        <v>90.601402176257622</v>
      </c>
      <c r="N321" s="19">
        <v>74.974964711789156</v>
      </c>
      <c r="O321" s="19">
        <v>74.974964711789156</v>
      </c>
      <c r="P321" s="19">
        <v>87.481299331129591</v>
      </c>
      <c r="Q321" s="19">
        <v>87.481299331129591</v>
      </c>
      <c r="R321" s="19">
        <v>98.959111484547179</v>
      </c>
      <c r="S321" s="19">
        <v>98.959111484547179</v>
      </c>
      <c r="T321" s="19">
        <v>100.07576734168481</v>
      </c>
      <c r="U321" s="19">
        <v>121.07612446030667</v>
      </c>
      <c r="V321" s="19">
        <v>121.07612446030667</v>
      </c>
      <c r="W321" s="131">
        <v>124.20517729551619</v>
      </c>
      <c r="X321" s="131">
        <v>124.20517729551619</v>
      </c>
    </row>
    <row r="322" spans="1:24" s="163" customFormat="1" ht="30" customHeight="1" x14ac:dyDescent="0.25">
      <c r="A322" s="162"/>
      <c r="B322" s="16">
        <v>25053</v>
      </c>
      <c r="C322" s="17" t="s">
        <v>1613</v>
      </c>
      <c r="D322" s="18" t="s">
        <v>1477</v>
      </c>
      <c r="E322" s="19">
        <v>168.65403800063214</v>
      </c>
      <c r="F322" s="19">
        <v>228.54897717215559</v>
      </c>
      <c r="G322" s="19">
        <v>196.10533420080185</v>
      </c>
      <c r="H322" s="19">
        <v>196.10533420080185</v>
      </c>
      <c r="I322" s="19">
        <v>148.66683485095382</v>
      </c>
      <c r="J322" s="19">
        <v>149.52581801198099</v>
      </c>
      <c r="K322" s="19">
        <v>175.84703314639185</v>
      </c>
      <c r="L322" s="19">
        <v>179.12694943291166</v>
      </c>
      <c r="M322" s="19">
        <v>172.88226741796109</v>
      </c>
      <c r="N322" s="19">
        <v>143.06447348065893</v>
      </c>
      <c r="O322" s="19">
        <v>143.06447348065893</v>
      </c>
      <c r="P322" s="19">
        <v>166.92860178491057</v>
      </c>
      <c r="Q322" s="19">
        <v>166.92860178491057</v>
      </c>
      <c r="R322" s="19">
        <v>188.83014130214616</v>
      </c>
      <c r="S322" s="19">
        <v>188.83014130214616</v>
      </c>
      <c r="T322" s="19">
        <v>190.96090298872511</v>
      </c>
      <c r="U322" s="19">
        <v>231.03301300078931</v>
      </c>
      <c r="V322" s="19">
        <v>231.03301300078931</v>
      </c>
      <c r="W322" s="131">
        <v>237.00375667613815</v>
      </c>
      <c r="X322" s="131">
        <v>237.00375667613815</v>
      </c>
    </row>
    <row r="323" spans="1:24" s="163" customFormat="1" ht="30" customHeight="1" x14ac:dyDescent="0.25">
      <c r="A323" s="162"/>
      <c r="B323" s="16">
        <v>25054</v>
      </c>
      <c r="C323" s="17" t="s">
        <v>1614</v>
      </c>
      <c r="D323" s="18" t="s">
        <v>1477</v>
      </c>
      <c r="E323" s="19">
        <v>848.88959893126798</v>
      </c>
      <c r="F323" s="19">
        <v>1149.6649103718348</v>
      </c>
      <c r="G323" s="19">
        <v>986.74218344443284</v>
      </c>
      <c r="H323" s="19">
        <v>986.74218344443284</v>
      </c>
      <c r="I323" s="19">
        <v>748.51956207465537</v>
      </c>
      <c r="J323" s="19">
        <v>752.83313065580501</v>
      </c>
      <c r="K323" s="19">
        <v>885.01077018683475</v>
      </c>
      <c r="L323" s="19">
        <v>901.48157483615353</v>
      </c>
      <c r="M323" s="19">
        <v>870.12256180643351</v>
      </c>
      <c r="N323" s="19">
        <v>720.38610022861371</v>
      </c>
      <c r="O323" s="19">
        <v>720.38610022861371</v>
      </c>
      <c r="P323" s="19">
        <v>840.22495009226827</v>
      </c>
      <c r="Q323" s="19">
        <v>840.22495009226827</v>
      </c>
      <c r="R323" s="19">
        <v>950.20823850432816</v>
      </c>
      <c r="S323" s="19">
        <v>950.20823850432816</v>
      </c>
      <c r="T323" s="19">
        <v>960.90831631976903</v>
      </c>
      <c r="U323" s="19">
        <v>1162.139030227725</v>
      </c>
      <c r="V323" s="19">
        <v>1162.139030227725</v>
      </c>
      <c r="W323" s="131">
        <v>1192.122403002209</v>
      </c>
      <c r="X323" s="131">
        <v>1192.122403002209</v>
      </c>
    </row>
    <row r="324" spans="1:24" s="163" customFormat="1" ht="30" customHeight="1" x14ac:dyDescent="0.25">
      <c r="A324" s="162"/>
      <c r="B324" s="16">
        <v>25080</v>
      </c>
      <c r="C324" s="17" t="s">
        <v>1784</v>
      </c>
      <c r="D324" s="18" t="s">
        <v>1477</v>
      </c>
      <c r="E324" s="19">
        <v>848.88959893126798</v>
      </c>
      <c r="F324" s="19">
        <v>1149.6649103718348</v>
      </c>
      <c r="G324" s="19">
        <v>986.74218344443284</v>
      </c>
      <c r="H324" s="19">
        <v>986.74218344443284</v>
      </c>
      <c r="I324" s="19">
        <v>748.51956207465537</v>
      </c>
      <c r="J324" s="19">
        <v>752.83313065580501</v>
      </c>
      <c r="K324" s="19">
        <v>885.01077018683475</v>
      </c>
      <c r="L324" s="19">
        <v>901.48157483615353</v>
      </c>
      <c r="M324" s="19">
        <v>870.12256180643351</v>
      </c>
      <c r="N324" s="19">
        <v>720.38610022861371</v>
      </c>
      <c r="O324" s="19">
        <v>720.38610022861371</v>
      </c>
      <c r="P324" s="19">
        <v>840.22495009226827</v>
      </c>
      <c r="Q324" s="19">
        <v>840.22495009226827</v>
      </c>
      <c r="R324" s="19">
        <v>950.20823850432816</v>
      </c>
      <c r="S324" s="19">
        <v>950.20823850432816</v>
      </c>
      <c r="T324" s="19">
        <v>960.90831631976903</v>
      </c>
      <c r="U324" s="19">
        <v>1162.139030227725</v>
      </c>
      <c r="V324" s="19">
        <v>1162.139030227725</v>
      </c>
      <c r="W324" s="131">
        <v>1192.122403002209</v>
      </c>
      <c r="X324" s="131">
        <v>1192.122403002209</v>
      </c>
    </row>
    <row r="325" spans="1:24" s="163" customFormat="1" ht="30" customHeight="1" x14ac:dyDescent="0.25">
      <c r="A325" s="162"/>
      <c r="B325" s="16">
        <v>25055</v>
      </c>
      <c r="C325" s="17" t="s">
        <v>1615</v>
      </c>
      <c r="D325" s="18" t="s">
        <v>1477</v>
      </c>
      <c r="E325" s="19">
        <v>168.65403800063214</v>
      </c>
      <c r="F325" s="19">
        <v>228.54897717215559</v>
      </c>
      <c r="G325" s="19">
        <v>196.10533420080185</v>
      </c>
      <c r="H325" s="19">
        <v>196.10533420080185</v>
      </c>
      <c r="I325" s="19">
        <v>148.66683485095382</v>
      </c>
      <c r="J325" s="19">
        <v>149.52581801198099</v>
      </c>
      <c r="K325" s="19">
        <v>175.84703314639185</v>
      </c>
      <c r="L325" s="19">
        <v>179.12694943291166</v>
      </c>
      <c r="M325" s="19">
        <v>172.88226741796109</v>
      </c>
      <c r="N325" s="19">
        <v>143.06447348065893</v>
      </c>
      <c r="O325" s="19">
        <v>143.06447348065893</v>
      </c>
      <c r="P325" s="19">
        <v>166.92860178491057</v>
      </c>
      <c r="Q325" s="19">
        <v>166.92860178491057</v>
      </c>
      <c r="R325" s="19">
        <v>188.83014130214616</v>
      </c>
      <c r="S325" s="19">
        <v>188.83014130214616</v>
      </c>
      <c r="T325" s="19">
        <v>190.96090298872511</v>
      </c>
      <c r="U325" s="19">
        <v>231.03301300078931</v>
      </c>
      <c r="V325" s="19">
        <v>231.03301300078931</v>
      </c>
      <c r="W325" s="131">
        <v>237.00375667613815</v>
      </c>
      <c r="X325" s="131">
        <v>237.00375667613815</v>
      </c>
    </row>
    <row r="326" spans="1:24" s="163" customFormat="1" ht="30" customHeight="1" x14ac:dyDescent="0.25">
      <c r="A326" s="162"/>
      <c r="B326" s="16">
        <v>25056</v>
      </c>
      <c r="C326" s="17" t="s">
        <v>1786</v>
      </c>
      <c r="D326" s="18" t="s">
        <v>1477</v>
      </c>
      <c r="E326" s="19">
        <v>168.65403800063214</v>
      </c>
      <c r="F326" s="19">
        <v>228.54897717215559</v>
      </c>
      <c r="G326" s="19">
        <v>196.10533420080185</v>
      </c>
      <c r="H326" s="19">
        <v>196.10533420080185</v>
      </c>
      <c r="I326" s="19">
        <v>148.66683485095382</v>
      </c>
      <c r="J326" s="19">
        <v>149.52581801198099</v>
      </c>
      <c r="K326" s="19">
        <v>175.84703314639185</v>
      </c>
      <c r="L326" s="19">
        <v>179.12694943291166</v>
      </c>
      <c r="M326" s="19">
        <v>172.88226741796109</v>
      </c>
      <c r="N326" s="19">
        <v>143.06447348065893</v>
      </c>
      <c r="O326" s="19">
        <v>143.06447348065893</v>
      </c>
      <c r="P326" s="19">
        <v>166.92860178491057</v>
      </c>
      <c r="Q326" s="19">
        <v>166.92860178491057</v>
      </c>
      <c r="R326" s="19">
        <v>188.83014130214616</v>
      </c>
      <c r="S326" s="19">
        <v>188.83014130214616</v>
      </c>
      <c r="T326" s="19">
        <v>190.96090298872511</v>
      </c>
      <c r="U326" s="19">
        <v>231.03301300078931</v>
      </c>
      <c r="V326" s="19">
        <v>231.03301300078931</v>
      </c>
      <c r="W326" s="131">
        <v>237.00375667613815</v>
      </c>
      <c r="X326" s="131">
        <v>237.00375667613815</v>
      </c>
    </row>
    <row r="327" spans="1:24" s="163" customFormat="1" ht="30" customHeight="1" x14ac:dyDescent="0.25">
      <c r="A327" s="162"/>
      <c r="B327" s="16">
        <v>25057</v>
      </c>
      <c r="C327" s="17" t="s">
        <v>1830</v>
      </c>
      <c r="D327" s="18" t="s">
        <v>1477</v>
      </c>
      <c r="E327" s="19">
        <v>168.65403800063214</v>
      </c>
      <c r="F327" s="19">
        <v>228.54897717215559</v>
      </c>
      <c r="G327" s="19">
        <v>196.10533420080185</v>
      </c>
      <c r="H327" s="19">
        <v>196.10533420080185</v>
      </c>
      <c r="I327" s="19">
        <v>148.66683485095382</v>
      </c>
      <c r="J327" s="19">
        <v>149.52581801198099</v>
      </c>
      <c r="K327" s="19">
        <v>175.84703314639185</v>
      </c>
      <c r="L327" s="19">
        <v>179.12694943291166</v>
      </c>
      <c r="M327" s="19">
        <v>172.88226741796109</v>
      </c>
      <c r="N327" s="19">
        <v>143.06447348065893</v>
      </c>
      <c r="O327" s="19">
        <v>143.06447348065893</v>
      </c>
      <c r="P327" s="19">
        <v>166.92860178491057</v>
      </c>
      <c r="Q327" s="19">
        <v>166.92860178491057</v>
      </c>
      <c r="R327" s="19">
        <v>188.83014130214616</v>
      </c>
      <c r="S327" s="19">
        <v>188.83014130214616</v>
      </c>
      <c r="T327" s="19">
        <v>190.96090298872511</v>
      </c>
      <c r="U327" s="19">
        <v>231.03301300078931</v>
      </c>
      <c r="V327" s="19">
        <v>231.03301300078931</v>
      </c>
      <c r="W327" s="131">
        <v>237.00375667613815</v>
      </c>
      <c r="X327" s="131">
        <v>237.00375667613815</v>
      </c>
    </row>
    <row r="328" spans="1:24" s="163" customFormat="1" ht="30" customHeight="1" x14ac:dyDescent="0.25">
      <c r="A328" s="162"/>
      <c r="B328" s="16">
        <v>25082</v>
      </c>
      <c r="C328" s="17" t="s">
        <v>1787</v>
      </c>
      <c r="D328" s="18" t="s">
        <v>1477</v>
      </c>
      <c r="E328" s="19">
        <v>168.65403800063214</v>
      </c>
      <c r="F328" s="19">
        <v>228.54897717215559</v>
      </c>
      <c r="G328" s="19">
        <v>196.10533420080185</v>
      </c>
      <c r="H328" s="19">
        <v>196.10533420080185</v>
      </c>
      <c r="I328" s="19">
        <v>148.66683485095382</v>
      </c>
      <c r="J328" s="19">
        <v>149.52581801198099</v>
      </c>
      <c r="K328" s="19">
        <v>175.84703314639185</v>
      </c>
      <c r="L328" s="19">
        <v>179.12694943291166</v>
      </c>
      <c r="M328" s="19">
        <v>172.88226741796109</v>
      </c>
      <c r="N328" s="19">
        <v>143.06447348065893</v>
      </c>
      <c r="O328" s="19">
        <v>143.06447348065893</v>
      </c>
      <c r="P328" s="19">
        <v>166.92860178491057</v>
      </c>
      <c r="Q328" s="19">
        <v>166.92860178491057</v>
      </c>
      <c r="R328" s="19">
        <v>188.83014130214616</v>
      </c>
      <c r="S328" s="19">
        <v>188.83014130214616</v>
      </c>
      <c r="T328" s="19">
        <v>190.96090298872511</v>
      </c>
      <c r="U328" s="19">
        <v>231.03301300078931</v>
      </c>
      <c r="V328" s="19">
        <v>231.03301300078931</v>
      </c>
      <c r="W328" s="131">
        <v>237.00375667613815</v>
      </c>
      <c r="X328" s="131">
        <v>237.00375667613815</v>
      </c>
    </row>
    <row r="329" spans="1:24" s="163" customFormat="1" ht="30" customHeight="1" x14ac:dyDescent="0.25">
      <c r="A329" s="162"/>
      <c r="B329" s="16">
        <v>25083</v>
      </c>
      <c r="C329" s="17" t="s">
        <v>1788</v>
      </c>
      <c r="D329" s="18" t="s">
        <v>1477</v>
      </c>
      <c r="E329" s="19">
        <v>848.88959893126798</v>
      </c>
      <c r="F329" s="19">
        <v>1149.6649103718348</v>
      </c>
      <c r="G329" s="19">
        <v>986.74218344443284</v>
      </c>
      <c r="H329" s="19">
        <v>986.74218344443284</v>
      </c>
      <c r="I329" s="19">
        <v>748.51956207465537</v>
      </c>
      <c r="J329" s="19">
        <v>752.83313065580501</v>
      </c>
      <c r="K329" s="19">
        <v>885.01077018683475</v>
      </c>
      <c r="L329" s="19">
        <v>901.48157483615353</v>
      </c>
      <c r="M329" s="19">
        <v>870.12256180643351</v>
      </c>
      <c r="N329" s="19">
        <v>720.38610022861371</v>
      </c>
      <c r="O329" s="19">
        <v>720.38610022861371</v>
      </c>
      <c r="P329" s="19">
        <v>840.22495009226827</v>
      </c>
      <c r="Q329" s="19">
        <v>840.22495009226827</v>
      </c>
      <c r="R329" s="19">
        <v>950.20823850432816</v>
      </c>
      <c r="S329" s="19">
        <v>950.20823850432816</v>
      </c>
      <c r="T329" s="19">
        <v>960.90831631976903</v>
      </c>
      <c r="U329" s="19">
        <v>1162.139030227725</v>
      </c>
      <c r="V329" s="19">
        <v>1162.139030227725</v>
      </c>
      <c r="W329" s="131">
        <v>1192.122403002209</v>
      </c>
      <c r="X329" s="131">
        <v>1192.122403002209</v>
      </c>
    </row>
    <row r="330" spans="1:24" s="163" customFormat="1" ht="30" customHeight="1" x14ac:dyDescent="0.25">
      <c r="A330" s="162"/>
      <c r="B330" s="16">
        <v>25084</v>
      </c>
      <c r="C330" s="17" t="s">
        <v>1789</v>
      </c>
      <c r="D330" s="18" t="s">
        <v>1477</v>
      </c>
      <c r="E330" s="19">
        <v>168.65403800063214</v>
      </c>
      <c r="F330" s="19">
        <v>228.54897717215559</v>
      </c>
      <c r="G330" s="19">
        <v>196.10533420080185</v>
      </c>
      <c r="H330" s="19">
        <v>196.10533420080185</v>
      </c>
      <c r="I330" s="19">
        <v>148.66683485095382</v>
      </c>
      <c r="J330" s="19">
        <v>149.52581801198099</v>
      </c>
      <c r="K330" s="19">
        <v>175.84703314639185</v>
      </c>
      <c r="L330" s="19">
        <v>179.12694943291166</v>
      </c>
      <c r="M330" s="19">
        <v>172.88226741796109</v>
      </c>
      <c r="N330" s="19">
        <v>143.06447348065893</v>
      </c>
      <c r="O330" s="19">
        <v>143.06447348065893</v>
      </c>
      <c r="P330" s="19">
        <v>166.92860178491057</v>
      </c>
      <c r="Q330" s="19">
        <v>166.92860178491057</v>
      </c>
      <c r="R330" s="19">
        <v>188.83014130214616</v>
      </c>
      <c r="S330" s="19">
        <v>188.83014130214616</v>
      </c>
      <c r="T330" s="19">
        <v>190.96090298872511</v>
      </c>
      <c r="U330" s="19">
        <v>231.03301300078931</v>
      </c>
      <c r="V330" s="19">
        <v>231.03301300078931</v>
      </c>
      <c r="W330" s="131">
        <v>237.00375667613815</v>
      </c>
      <c r="X330" s="131">
        <v>237.00375667613815</v>
      </c>
    </row>
    <row r="331" spans="1:24" s="163" customFormat="1" ht="30" customHeight="1" x14ac:dyDescent="0.25">
      <c r="A331" s="162"/>
      <c r="B331" s="16">
        <v>25085</v>
      </c>
      <c r="C331" s="17" t="s">
        <v>1790</v>
      </c>
      <c r="D331" s="18" t="s">
        <v>1477</v>
      </c>
      <c r="E331" s="19">
        <v>168.65403800063214</v>
      </c>
      <c r="F331" s="19">
        <v>228.54897717215559</v>
      </c>
      <c r="G331" s="19">
        <v>196.10533420080185</v>
      </c>
      <c r="H331" s="19">
        <v>196.10533420080185</v>
      </c>
      <c r="I331" s="19">
        <v>148.66683485095382</v>
      </c>
      <c r="J331" s="19">
        <v>149.52581801198099</v>
      </c>
      <c r="K331" s="19">
        <v>175.84703314639185</v>
      </c>
      <c r="L331" s="19">
        <v>179.12694943291166</v>
      </c>
      <c r="M331" s="19">
        <v>172.88226741796109</v>
      </c>
      <c r="N331" s="19">
        <v>143.06447348065893</v>
      </c>
      <c r="O331" s="19">
        <v>143.06447348065893</v>
      </c>
      <c r="P331" s="19">
        <v>166.92860178491057</v>
      </c>
      <c r="Q331" s="19">
        <v>166.92860178491057</v>
      </c>
      <c r="R331" s="19">
        <v>188.83014130214616</v>
      </c>
      <c r="S331" s="19">
        <v>188.83014130214616</v>
      </c>
      <c r="T331" s="19">
        <v>190.96090298872511</v>
      </c>
      <c r="U331" s="19">
        <v>231.03301300078931</v>
      </c>
      <c r="V331" s="19">
        <v>231.03301300078931</v>
      </c>
      <c r="W331" s="131">
        <v>237.00375667613815</v>
      </c>
      <c r="X331" s="131">
        <v>237.00375667613815</v>
      </c>
    </row>
    <row r="332" spans="1:24" s="163" customFormat="1" ht="30" customHeight="1" x14ac:dyDescent="0.25">
      <c r="A332" s="162"/>
      <c r="B332" s="16">
        <v>25086</v>
      </c>
      <c r="C332" s="17" t="s">
        <v>1829</v>
      </c>
      <c r="D332" s="18" t="s">
        <v>1477</v>
      </c>
      <c r="E332" s="19">
        <v>848.88959893126798</v>
      </c>
      <c r="F332" s="19">
        <v>1149.6649103718348</v>
      </c>
      <c r="G332" s="19">
        <v>986.74218344443284</v>
      </c>
      <c r="H332" s="19">
        <v>986.74218344443284</v>
      </c>
      <c r="I332" s="19">
        <v>748.51956207465537</v>
      </c>
      <c r="J332" s="19">
        <v>752.83313065580501</v>
      </c>
      <c r="K332" s="19">
        <v>885.01077018683475</v>
      </c>
      <c r="L332" s="19">
        <v>901.48157483615353</v>
      </c>
      <c r="M332" s="19">
        <v>870.12256180643351</v>
      </c>
      <c r="N332" s="19">
        <v>720.38610022861371</v>
      </c>
      <c r="O332" s="19">
        <v>720.38610022861371</v>
      </c>
      <c r="P332" s="19">
        <v>840.22495009226827</v>
      </c>
      <c r="Q332" s="19">
        <v>840.22495009226827</v>
      </c>
      <c r="R332" s="19">
        <v>950.20823850432816</v>
      </c>
      <c r="S332" s="19">
        <v>950.20823850432816</v>
      </c>
      <c r="T332" s="19">
        <v>960.90831631976903</v>
      </c>
      <c r="U332" s="19">
        <v>1162.139030227725</v>
      </c>
      <c r="V332" s="19">
        <v>1162.139030227725</v>
      </c>
      <c r="W332" s="131">
        <v>1192.122403002209</v>
      </c>
      <c r="X332" s="131">
        <v>1192.122403002209</v>
      </c>
    </row>
    <row r="333" spans="1:24" s="163" customFormat="1" ht="30" customHeight="1" x14ac:dyDescent="0.25">
      <c r="A333" s="162"/>
      <c r="B333" s="16">
        <v>25087</v>
      </c>
      <c r="C333" s="17" t="s">
        <v>1791</v>
      </c>
      <c r="D333" s="18" t="s">
        <v>1477</v>
      </c>
      <c r="E333" s="19">
        <v>168.65403800063214</v>
      </c>
      <c r="F333" s="19">
        <v>228.54897717215559</v>
      </c>
      <c r="G333" s="19">
        <v>196.10533420080185</v>
      </c>
      <c r="H333" s="19">
        <v>196.10533420080185</v>
      </c>
      <c r="I333" s="19">
        <v>148.66683485095382</v>
      </c>
      <c r="J333" s="19">
        <v>149.52581801198099</v>
      </c>
      <c r="K333" s="19">
        <v>175.84703314639185</v>
      </c>
      <c r="L333" s="19">
        <v>179.12694943291166</v>
      </c>
      <c r="M333" s="19">
        <v>172.88226741796109</v>
      </c>
      <c r="N333" s="19">
        <v>143.06447348065893</v>
      </c>
      <c r="O333" s="19">
        <v>143.06447348065893</v>
      </c>
      <c r="P333" s="19">
        <v>166.92860178491057</v>
      </c>
      <c r="Q333" s="19">
        <v>166.92860178491057</v>
      </c>
      <c r="R333" s="19">
        <v>188.83014130214616</v>
      </c>
      <c r="S333" s="19">
        <v>188.83014130214616</v>
      </c>
      <c r="T333" s="19">
        <v>190.96090298872511</v>
      </c>
      <c r="U333" s="19">
        <v>231.03301300078931</v>
      </c>
      <c r="V333" s="19">
        <v>231.03301300078931</v>
      </c>
      <c r="W333" s="131">
        <v>237.00375667613815</v>
      </c>
      <c r="X333" s="131">
        <v>237.00375667613815</v>
      </c>
    </row>
    <row r="334" spans="1:24" s="163" customFormat="1" ht="30" customHeight="1" x14ac:dyDescent="0.25">
      <c r="A334" s="162"/>
      <c r="B334" s="16">
        <v>25088</v>
      </c>
      <c r="C334" s="17" t="s">
        <v>1792</v>
      </c>
      <c r="D334" s="18" t="s">
        <v>1477</v>
      </c>
      <c r="E334" s="19">
        <v>168.65403800063214</v>
      </c>
      <c r="F334" s="19">
        <v>228.54897717215559</v>
      </c>
      <c r="G334" s="19">
        <v>196.10533420080185</v>
      </c>
      <c r="H334" s="19">
        <v>196.10533420080185</v>
      </c>
      <c r="I334" s="19">
        <v>148.66683485095382</v>
      </c>
      <c r="J334" s="19">
        <v>149.52581801198099</v>
      </c>
      <c r="K334" s="19">
        <v>175.84703314639185</v>
      </c>
      <c r="L334" s="19">
        <v>179.12694943291166</v>
      </c>
      <c r="M334" s="19">
        <v>172.88226741796109</v>
      </c>
      <c r="N334" s="19">
        <v>143.06447348065893</v>
      </c>
      <c r="O334" s="19">
        <v>143.06447348065893</v>
      </c>
      <c r="P334" s="19">
        <v>166.92860178491057</v>
      </c>
      <c r="Q334" s="19">
        <v>166.92860178491057</v>
      </c>
      <c r="R334" s="19">
        <v>188.83014130214616</v>
      </c>
      <c r="S334" s="19">
        <v>188.83014130214616</v>
      </c>
      <c r="T334" s="19">
        <v>190.96090298872511</v>
      </c>
      <c r="U334" s="19">
        <v>231.03301300078931</v>
      </c>
      <c r="V334" s="19">
        <v>231.03301300078931</v>
      </c>
      <c r="W334" s="131">
        <v>237.00375667613815</v>
      </c>
      <c r="X334" s="131">
        <v>237.00375667613815</v>
      </c>
    </row>
    <row r="335" spans="1:24" s="163" customFormat="1" ht="15.75" x14ac:dyDescent="0.25">
      <c r="A335" s="162"/>
      <c r="B335" s="16">
        <v>25058</v>
      </c>
      <c r="C335" s="17" t="s">
        <v>1700</v>
      </c>
      <c r="D335" s="18" t="s">
        <v>1477</v>
      </c>
      <c r="E335" s="19">
        <v>168.65403800063214</v>
      </c>
      <c r="F335" s="19">
        <v>228.54897717215559</v>
      </c>
      <c r="G335" s="19">
        <v>196.10533420080185</v>
      </c>
      <c r="H335" s="19">
        <v>196.10533420080185</v>
      </c>
      <c r="I335" s="19">
        <v>148.66683485095382</v>
      </c>
      <c r="J335" s="19">
        <v>149.52581801198099</v>
      </c>
      <c r="K335" s="19">
        <v>175.84703314639185</v>
      </c>
      <c r="L335" s="19">
        <v>179.12694943291166</v>
      </c>
      <c r="M335" s="19">
        <v>172.88226741796109</v>
      </c>
      <c r="N335" s="19">
        <v>143.06447348065893</v>
      </c>
      <c r="O335" s="19">
        <v>143.06447348065893</v>
      </c>
      <c r="P335" s="19">
        <v>166.92860178491057</v>
      </c>
      <c r="Q335" s="19">
        <v>166.92860178491057</v>
      </c>
      <c r="R335" s="19">
        <v>188.83014130214616</v>
      </c>
      <c r="S335" s="19">
        <v>188.83014130214616</v>
      </c>
      <c r="T335" s="19">
        <v>190.96090298872511</v>
      </c>
      <c r="U335" s="19">
        <v>231.03301300078931</v>
      </c>
      <c r="V335" s="19">
        <v>231.03301300078931</v>
      </c>
      <c r="W335" s="131">
        <v>237.00375667613815</v>
      </c>
      <c r="X335" s="131">
        <v>237.00375667613815</v>
      </c>
    </row>
    <row r="336" spans="1:24" s="163" customFormat="1" ht="30" customHeight="1" x14ac:dyDescent="0.25">
      <c r="A336" s="162"/>
      <c r="B336" s="16">
        <v>25059</v>
      </c>
      <c r="C336" s="17" t="s">
        <v>414</v>
      </c>
      <c r="D336" s="18" t="s">
        <v>1477</v>
      </c>
      <c r="E336" s="19">
        <v>168.65403800063214</v>
      </c>
      <c r="F336" s="19">
        <v>228.54897717215559</v>
      </c>
      <c r="G336" s="19">
        <v>196.10533420080185</v>
      </c>
      <c r="H336" s="19">
        <v>196.10533420080185</v>
      </c>
      <c r="I336" s="19">
        <v>148.66683485095382</v>
      </c>
      <c r="J336" s="19">
        <v>149.52581801198099</v>
      </c>
      <c r="K336" s="19">
        <v>175.84703314639185</v>
      </c>
      <c r="L336" s="19">
        <v>179.12694943291166</v>
      </c>
      <c r="M336" s="19">
        <v>172.88226741796109</v>
      </c>
      <c r="N336" s="19">
        <v>143.06447348065893</v>
      </c>
      <c r="O336" s="19">
        <v>143.06447348065893</v>
      </c>
      <c r="P336" s="19">
        <v>166.92860178491057</v>
      </c>
      <c r="Q336" s="19">
        <v>166.92860178491057</v>
      </c>
      <c r="R336" s="19">
        <v>188.83014130214616</v>
      </c>
      <c r="S336" s="19">
        <v>188.83014130214616</v>
      </c>
      <c r="T336" s="19">
        <v>190.96090298872511</v>
      </c>
      <c r="U336" s="19">
        <v>231.03301300078931</v>
      </c>
      <c r="V336" s="19">
        <v>231.03301300078931</v>
      </c>
      <c r="W336" s="131">
        <v>237.00375667613815</v>
      </c>
      <c r="X336" s="131">
        <v>237.00375667613815</v>
      </c>
    </row>
    <row r="337" spans="1:24" s="163" customFormat="1" ht="30" customHeight="1" x14ac:dyDescent="0.25">
      <c r="A337" s="162"/>
      <c r="B337" s="16">
        <v>25060</v>
      </c>
      <c r="C337" s="17" t="s">
        <v>416</v>
      </c>
      <c r="D337" s="18" t="s">
        <v>1477</v>
      </c>
      <c r="E337" s="19">
        <v>168.65403800063214</v>
      </c>
      <c r="F337" s="19">
        <v>228.54897717215559</v>
      </c>
      <c r="G337" s="19">
        <v>196.10533420080185</v>
      </c>
      <c r="H337" s="19">
        <v>196.10533420080185</v>
      </c>
      <c r="I337" s="19">
        <v>148.66683485095382</v>
      </c>
      <c r="J337" s="19">
        <v>149.52581801198099</v>
      </c>
      <c r="K337" s="19">
        <v>175.84703314639185</v>
      </c>
      <c r="L337" s="19">
        <v>179.12694943291166</v>
      </c>
      <c r="M337" s="19">
        <v>172.88226741796109</v>
      </c>
      <c r="N337" s="19">
        <v>143.06447348065893</v>
      </c>
      <c r="O337" s="19">
        <v>143.06447348065893</v>
      </c>
      <c r="P337" s="19">
        <v>166.92860178491057</v>
      </c>
      <c r="Q337" s="19">
        <v>166.92860178491057</v>
      </c>
      <c r="R337" s="19">
        <v>188.83014130214616</v>
      </c>
      <c r="S337" s="19">
        <v>188.83014130214616</v>
      </c>
      <c r="T337" s="19">
        <v>190.96090298872511</v>
      </c>
      <c r="U337" s="19">
        <v>231.03301300078931</v>
      </c>
      <c r="V337" s="19">
        <v>231.03301300078931</v>
      </c>
      <c r="W337" s="131">
        <v>237.00375667613815</v>
      </c>
      <c r="X337" s="131">
        <v>237.00375667613815</v>
      </c>
    </row>
    <row r="338" spans="1:24" s="163" customFormat="1" ht="15.6" customHeight="1" x14ac:dyDescent="0.25">
      <c r="A338" s="162"/>
      <c r="B338" s="16">
        <v>25061</v>
      </c>
      <c r="C338" s="17" t="s">
        <v>381</v>
      </c>
      <c r="D338" s="18" t="s">
        <v>1492</v>
      </c>
      <c r="E338" s="19">
        <v>184.88245359189276</v>
      </c>
      <c r="F338" s="19">
        <v>214.22696219971689</v>
      </c>
      <c r="G338" s="19">
        <v>198.33175012318969</v>
      </c>
      <c r="H338" s="19">
        <v>198.33175012318969</v>
      </c>
      <c r="I338" s="19">
        <v>175.09006273241732</v>
      </c>
      <c r="J338" s="19">
        <v>175.51090694916408</v>
      </c>
      <c r="K338" s="19">
        <v>188.40653944773308</v>
      </c>
      <c r="L338" s="19">
        <v>190.01347874901691</v>
      </c>
      <c r="M338" s="19">
        <v>186.9540028120588</v>
      </c>
      <c r="N338" s="19">
        <v>172.34528089059987</v>
      </c>
      <c r="O338" s="19">
        <v>172.34528089059987</v>
      </c>
      <c r="P338" s="19">
        <v>184.03710541081361</v>
      </c>
      <c r="Q338" s="19">
        <v>184.03710541081361</v>
      </c>
      <c r="R338" s="19">
        <v>194.76739287379317</v>
      </c>
      <c r="S338" s="19">
        <v>194.76739287379317</v>
      </c>
      <c r="T338" s="19">
        <v>195.81132338808885</v>
      </c>
      <c r="U338" s="19">
        <v>215.44397338236016</v>
      </c>
      <c r="V338" s="19">
        <v>215.44397338236016</v>
      </c>
      <c r="W338" s="131">
        <v>218.36923788049469</v>
      </c>
      <c r="X338" s="131">
        <v>218.36923788049469</v>
      </c>
    </row>
    <row r="339" spans="1:24" s="163" customFormat="1" ht="15.6" customHeight="1" x14ac:dyDescent="0.25">
      <c r="A339" s="162"/>
      <c r="B339" s="16">
        <v>25062</v>
      </c>
      <c r="C339" s="17" t="s">
        <v>383</v>
      </c>
      <c r="D339" s="18" t="s">
        <v>1492</v>
      </c>
      <c r="E339" s="19">
        <v>1706.1129359927213</v>
      </c>
      <c r="F339" s="19">
        <v>1973.6186854052414</v>
      </c>
      <c r="G339" s="19">
        <v>1828.717277260052</v>
      </c>
      <c r="H339" s="19">
        <v>1828.717277260052</v>
      </c>
      <c r="I339" s="19">
        <v>1616.8450974879781</v>
      </c>
      <c r="J339" s="19">
        <v>1620.6815307059046</v>
      </c>
      <c r="K339" s="19">
        <v>1738.2386478408753</v>
      </c>
      <c r="L339" s="19">
        <v>1752.887572714531</v>
      </c>
      <c r="M339" s="19">
        <v>1724.9972640280423</v>
      </c>
      <c r="N339" s="19">
        <v>1591.8235531376499</v>
      </c>
      <c r="O339" s="19">
        <v>1591.8235531376499</v>
      </c>
      <c r="P339" s="19">
        <v>1698.406707147104</v>
      </c>
      <c r="Q339" s="19">
        <v>1698.406707147104</v>
      </c>
      <c r="R339" s="19">
        <v>1796.2244497291274</v>
      </c>
      <c r="S339" s="19">
        <v>1796.2244497291274</v>
      </c>
      <c r="T339" s="19">
        <v>1805.7409633055997</v>
      </c>
      <c r="U339" s="19">
        <v>1984.7130094849986</v>
      </c>
      <c r="V339" s="19">
        <v>1984.7130094849986</v>
      </c>
      <c r="W339" s="131">
        <v>2011.37984116589</v>
      </c>
      <c r="X339" s="131">
        <v>2011.37984116589</v>
      </c>
    </row>
    <row r="340" spans="1:24" s="163" customFormat="1" ht="30" customHeight="1" x14ac:dyDescent="0.25">
      <c r="A340" s="162"/>
      <c r="B340" s="16">
        <v>25063</v>
      </c>
      <c r="C340" s="17" t="s">
        <v>382</v>
      </c>
      <c r="D340" s="18" t="s">
        <v>1492</v>
      </c>
      <c r="E340" s="19">
        <v>2681.6602744596566</v>
      </c>
      <c r="F340" s="19">
        <v>3056.7618599774773</v>
      </c>
      <c r="G340" s="19">
        <v>2853.5783842638098</v>
      </c>
      <c r="H340" s="19">
        <v>2853.5783842638098</v>
      </c>
      <c r="I340" s="19">
        <v>2556.4872348804543</v>
      </c>
      <c r="J340" s="19">
        <v>2561.8667535858935</v>
      </c>
      <c r="K340" s="19">
        <v>2726.7075509260339</v>
      </c>
      <c r="L340" s="19">
        <v>2747.2485484870476</v>
      </c>
      <c r="M340" s="19">
        <v>2708.1402338737785</v>
      </c>
      <c r="N340" s="19">
        <v>2521.4015554940311</v>
      </c>
      <c r="O340" s="19">
        <v>2521.4015554940311</v>
      </c>
      <c r="P340" s="19">
        <v>2670.8544556512675</v>
      </c>
      <c r="Q340" s="19">
        <v>2670.8544556512675</v>
      </c>
      <c r="R340" s="19">
        <v>2808.0163312927102</v>
      </c>
      <c r="S340" s="19">
        <v>2808.0163312927102</v>
      </c>
      <c r="T340" s="19">
        <v>2821.3605653474028</v>
      </c>
      <c r="U340" s="19">
        <v>3072.3185295507651</v>
      </c>
      <c r="V340" s="19">
        <v>3072.3185295507651</v>
      </c>
      <c r="W340" s="131">
        <v>3109.7112617301923</v>
      </c>
      <c r="X340" s="131">
        <v>3109.7112617301923</v>
      </c>
    </row>
    <row r="341" spans="1:24" s="163" customFormat="1" ht="15.6" customHeight="1" x14ac:dyDescent="0.25">
      <c r="A341" s="162"/>
      <c r="B341" s="16">
        <v>25064</v>
      </c>
      <c r="C341" s="17" t="s">
        <v>413</v>
      </c>
      <c r="D341" s="18" t="s">
        <v>1492</v>
      </c>
      <c r="E341" s="19">
        <v>170.63854852492676</v>
      </c>
      <c r="F341" s="19">
        <v>202.87282370008421</v>
      </c>
      <c r="G341" s="19">
        <v>185.41229481920021</v>
      </c>
      <c r="H341" s="19">
        <v>185.41229481920021</v>
      </c>
      <c r="I341" s="19">
        <v>159.88182992365279</v>
      </c>
      <c r="J341" s="19">
        <v>160.34411772236115</v>
      </c>
      <c r="K341" s="19">
        <v>174.50967667146355</v>
      </c>
      <c r="L341" s="19">
        <v>176.27486293917792</v>
      </c>
      <c r="M341" s="19">
        <v>172.91409821956069</v>
      </c>
      <c r="N341" s="19">
        <v>156.86674950886845</v>
      </c>
      <c r="O341" s="19">
        <v>156.86674950886845</v>
      </c>
      <c r="P341" s="19">
        <v>169.70995277803948</v>
      </c>
      <c r="Q341" s="19">
        <v>169.70995277803948</v>
      </c>
      <c r="R341" s="19">
        <v>181.49692946293791</v>
      </c>
      <c r="S341" s="19">
        <v>181.49692946293791</v>
      </c>
      <c r="T341" s="19">
        <v>182.6436633855015</v>
      </c>
      <c r="U341" s="19">
        <v>204.20968279957884</v>
      </c>
      <c r="V341" s="19">
        <v>204.20968279957884</v>
      </c>
      <c r="W341" s="131">
        <v>207.42301930669777</v>
      </c>
      <c r="X341" s="131">
        <v>207.42301930669777</v>
      </c>
    </row>
    <row r="342" spans="1:24" s="163" customFormat="1" ht="15.6" customHeight="1" x14ac:dyDescent="0.25">
      <c r="A342" s="162"/>
      <c r="B342" s="16">
        <v>25065</v>
      </c>
      <c r="C342" s="17" t="s">
        <v>398</v>
      </c>
      <c r="D342" s="18" t="s">
        <v>1492</v>
      </c>
      <c r="E342" s="19">
        <v>390.45017064516747</v>
      </c>
      <c r="F342" s="19">
        <v>399.11640074508421</v>
      </c>
      <c r="G342" s="19">
        <v>394.42211306137659</v>
      </c>
      <c r="H342" s="19">
        <v>394.42211306137659</v>
      </c>
      <c r="I342" s="19">
        <v>387.55821175941162</v>
      </c>
      <c r="J342" s="19">
        <v>387.68249848260365</v>
      </c>
      <c r="K342" s="19">
        <v>391.4909288778826</v>
      </c>
      <c r="L342" s="19">
        <v>391.96550168220671</v>
      </c>
      <c r="M342" s="19">
        <v>391.06195537276983</v>
      </c>
      <c r="N342" s="19">
        <v>386.74760316026396</v>
      </c>
      <c r="O342" s="19">
        <v>386.74760316026396</v>
      </c>
      <c r="P342" s="19">
        <v>390.20051637595867</v>
      </c>
      <c r="Q342" s="19">
        <v>390.20051637595867</v>
      </c>
      <c r="R342" s="19">
        <v>393.3694615927696</v>
      </c>
      <c r="S342" s="19">
        <v>393.3694615927696</v>
      </c>
      <c r="T342" s="19">
        <v>393.67776261651892</v>
      </c>
      <c r="U342" s="19">
        <v>399.47581718936391</v>
      </c>
      <c r="V342" s="19">
        <v>399.47581718936391</v>
      </c>
      <c r="W342" s="131">
        <v>400.33972721705442</v>
      </c>
      <c r="X342" s="131">
        <v>400.33972721705442</v>
      </c>
    </row>
    <row r="343" spans="1:24" s="163" customFormat="1" ht="15.6" customHeight="1" x14ac:dyDescent="0.25">
      <c r="A343" s="162"/>
      <c r="B343" s="16">
        <v>25066</v>
      </c>
      <c r="C343" s="17" t="s">
        <v>384</v>
      </c>
      <c r="D343" s="18" t="s">
        <v>1492</v>
      </c>
      <c r="E343" s="19">
        <v>239.60023774051564</v>
      </c>
      <c r="F343" s="19">
        <v>296.7538208091716</v>
      </c>
      <c r="G343" s="19">
        <v>265.79510427549366</v>
      </c>
      <c r="H343" s="19">
        <v>265.79510427549366</v>
      </c>
      <c r="I343" s="19">
        <v>220.52783711157633</v>
      </c>
      <c r="J343" s="19">
        <v>221.34750511904781</v>
      </c>
      <c r="K343" s="19">
        <v>246.46401373331389</v>
      </c>
      <c r="L343" s="19">
        <v>249.59381018244318</v>
      </c>
      <c r="M343" s="19">
        <v>243.63494358677414</v>
      </c>
      <c r="N343" s="19">
        <v>215.18189252282204</v>
      </c>
      <c r="O343" s="19">
        <v>215.18189252282204</v>
      </c>
      <c r="P343" s="19">
        <v>237.95377372454092</v>
      </c>
      <c r="Q343" s="19">
        <v>237.95377372454092</v>
      </c>
      <c r="R343" s="19">
        <v>258.8528926725557</v>
      </c>
      <c r="S343" s="19">
        <v>258.8528926725557</v>
      </c>
      <c r="T343" s="19">
        <v>260.88613065122109</v>
      </c>
      <c r="U343" s="19">
        <v>299.12416378039944</v>
      </c>
      <c r="V343" s="19">
        <v>299.12416378039944</v>
      </c>
      <c r="W343" s="131">
        <v>304.82163003298967</v>
      </c>
      <c r="X343" s="131">
        <v>304.82163003298967</v>
      </c>
    </row>
    <row r="344" spans="1:24" s="163" customFormat="1" ht="15.6" customHeight="1" x14ac:dyDescent="0.25">
      <c r="A344" s="162"/>
      <c r="B344" s="16">
        <v>25067</v>
      </c>
      <c r="C344" s="17" t="s">
        <v>387</v>
      </c>
      <c r="D344" s="18" t="s">
        <v>1492</v>
      </c>
      <c r="E344" s="19">
        <v>256.23254789833345</v>
      </c>
      <c r="F344" s="19">
        <v>319.27916743493296</v>
      </c>
      <c r="G344" s="19">
        <v>285.1283352763337</v>
      </c>
      <c r="H344" s="19">
        <v>285.1283352763337</v>
      </c>
      <c r="I344" s="19">
        <v>235.19361522708024</v>
      </c>
      <c r="J344" s="19">
        <v>236.09779820632224</v>
      </c>
      <c r="K344" s="19">
        <v>263.80403948937811</v>
      </c>
      <c r="L344" s="19">
        <v>267.25654544544773</v>
      </c>
      <c r="M344" s="19">
        <v>260.68326735936159</v>
      </c>
      <c r="N344" s="19">
        <v>229.29645679090555</v>
      </c>
      <c r="O344" s="19">
        <v>229.29645679090555</v>
      </c>
      <c r="P344" s="19">
        <v>254.41631897929679</v>
      </c>
      <c r="Q344" s="19">
        <v>254.41631897929679</v>
      </c>
      <c r="R344" s="19">
        <v>277.47032067474299</v>
      </c>
      <c r="S344" s="19">
        <v>277.47032067474299</v>
      </c>
      <c r="T344" s="19">
        <v>279.713203349558</v>
      </c>
      <c r="U344" s="19">
        <v>321.89391358827083</v>
      </c>
      <c r="V344" s="19">
        <v>321.89391358827083</v>
      </c>
      <c r="W344" s="131">
        <v>328.17883865969065</v>
      </c>
      <c r="X344" s="131">
        <v>328.17883865969065</v>
      </c>
    </row>
    <row r="345" spans="1:24" s="163" customFormat="1" ht="15.6" customHeight="1" x14ac:dyDescent="0.25">
      <c r="A345" s="162"/>
      <c r="B345" s="16">
        <v>25068</v>
      </c>
      <c r="C345" s="21" t="s">
        <v>386</v>
      </c>
      <c r="D345" s="18" t="s">
        <v>1492</v>
      </c>
      <c r="E345" s="19">
        <v>288.76487542680553</v>
      </c>
      <c r="F345" s="19">
        <v>295.17075127402728</v>
      </c>
      <c r="G345" s="19">
        <v>291.70084293484507</v>
      </c>
      <c r="H345" s="19">
        <v>291.70084293484507</v>
      </c>
      <c r="I345" s="19">
        <v>286.62720664074374</v>
      </c>
      <c r="J345" s="19">
        <v>286.71907649753803</v>
      </c>
      <c r="K345" s="19">
        <v>289.53417972046964</v>
      </c>
      <c r="L345" s="19">
        <v>289.88497290619375</v>
      </c>
      <c r="M345" s="19">
        <v>289.21709247678723</v>
      </c>
      <c r="N345" s="19">
        <v>286.02802360648758</v>
      </c>
      <c r="O345" s="19">
        <v>286.02802360648758</v>
      </c>
      <c r="P345" s="19">
        <v>288.58033679410806</v>
      </c>
      <c r="Q345" s="19">
        <v>288.58033679410806</v>
      </c>
      <c r="R345" s="19">
        <v>290.92274743766268</v>
      </c>
      <c r="S345" s="19">
        <v>290.92274743766268</v>
      </c>
      <c r="T345" s="19">
        <v>291.15063638809892</v>
      </c>
      <c r="U345" s="19">
        <v>295.43642355516459</v>
      </c>
      <c r="V345" s="19">
        <v>295.43642355516459</v>
      </c>
      <c r="W345" s="131">
        <v>296.07500576643184</v>
      </c>
      <c r="X345" s="131">
        <v>296.07500576643184</v>
      </c>
    </row>
    <row r="346" spans="1:24" s="163" customFormat="1" ht="15.6" customHeight="1" x14ac:dyDescent="0.25">
      <c r="A346" s="162"/>
      <c r="B346" s="16">
        <v>25069</v>
      </c>
      <c r="C346" s="21" t="s">
        <v>388</v>
      </c>
      <c r="D346" s="18" t="s">
        <v>1492</v>
      </c>
      <c r="E346" s="19">
        <v>409.42081957680557</v>
      </c>
      <c r="F346" s="19">
        <v>415.82669542402732</v>
      </c>
      <c r="G346" s="19">
        <v>412.35678708484505</v>
      </c>
      <c r="H346" s="19">
        <v>412.35678708484505</v>
      </c>
      <c r="I346" s="19">
        <v>407.28315079074372</v>
      </c>
      <c r="J346" s="19">
        <v>407.37502064753807</v>
      </c>
      <c r="K346" s="19">
        <v>410.19012387046968</v>
      </c>
      <c r="L346" s="19">
        <v>410.54091705619373</v>
      </c>
      <c r="M346" s="19">
        <v>409.87303662678727</v>
      </c>
      <c r="N346" s="19">
        <v>406.6839677564875</v>
      </c>
      <c r="O346" s="19">
        <v>406.6839677564875</v>
      </c>
      <c r="P346" s="19">
        <v>409.23628094410799</v>
      </c>
      <c r="Q346" s="19">
        <v>409.23628094410799</v>
      </c>
      <c r="R346" s="19">
        <v>411.57869158766266</v>
      </c>
      <c r="S346" s="19">
        <v>411.57869158766266</v>
      </c>
      <c r="T346" s="19">
        <v>411.8065805380989</v>
      </c>
      <c r="U346" s="19">
        <v>416.09236770516458</v>
      </c>
      <c r="V346" s="19">
        <v>416.09236770516458</v>
      </c>
      <c r="W346" s="131">
        <v>416.73094991643188</v>
      </c>
      <c r="X346" s="131">
        <v>416.73094991643188</v>
      </c>
    </row>
    <row r="347" spans="1:24" s="163" customFormat="1" ht="15.6" customHeight="1" x14ac:dyDescent="0.25">
      <c r="A347" s="162"/>
      <c r="B347" s="16">
        <v>25070</v>
      </c>
      <c r="C347" s="17" t="s">
        <v>412</v>
      </c>
      <c r="D347" s="18" t="s">
        <v>1492</v>
      </c>
      <c r="E347" s="19">
        <v>208.41341598500699</v>
      </c>
      <c r="F347" s="19">
        <v>239.48191384403253</v>
      </c>
      <c r="G347" s="19">
        <v>222.6528583989988</v>
      </c>
      <c r="H347" s="19">
        <v>222.6528583989988</v>
      </c>
      <c r="I347" s="19">
        <v>198.04572237260703</v>
      </c>
      <c r="J347" s="19">
        <v>198.49129117805964</v>
      </c>
      <c r="K347" s="19">
        <v>212.14454180927811</v>
      </c>
      <c r="L347" s="19">
        <v>213.84588876003971</v>
      </c>
      <c r="M347" s="19">
        <v>210.60666867741827</v>
      </c>
      <c r="N347" s="19">
        <v>195.13968465646477</v>
      </c>
      <c r="O347" s="19">
        <v>195.13968465646477</v>
      </c>
      <c r="P347" s="19">
        <v>207.51840361642417</v>
      </c>
      <c r="Q347" s="19">
        <v>207.51840361642417</v>
      </c>
      <c r="R347" s="19">
        <v>218.87909523766402</v>
      </c>
      <c r="S347" s="19">
        <v>218.87909523766402</v>
      </c>
      <c r="T347" s="19">
        <v>219.98435664727987</v>
      </c>
      <c r="U347" s="19">
        <v>240.77042440754846</v>
      </c>
      <c r="V347" s="19">
        <v>240.77042440754846</v>
      </c>
      <c r="W347" s="131">
        <v>243.8675481321946</v>
      </c>
      <c r="X347" s="131">
        <v>243.8675481321946</v>
      </c>
    </row>
    <row r="348" spans="1:24" s="163" customFormat="1" ht="15.6" customHeight="1" x14ac:dyDescent="0.25">
      <c r="A348" s="162"/>
      <c r="B348" s="16">
        <v>25071</v>
      </c>
      <c r="C348" s="17" t="s">
        <v>409</v>
      </c>
      <c r="D348" s="18" t="s">
        <v>1492</v>
      </c>
      <c r="E348" s="19">
        <v>292.40173595923892</v>
      </c>
      <c r="F348" s="19">
        <v>314.18171383979291</v>
      </c>
      <c r="G348" s="19">
        <v>302.38402548657342</v>
      </c>
      <c r="H348" s="19">
        <v>302.38402548657342</v>
      </c>
      <c r="I348" s="19">
        <v>285.13366208662859</v>
      </c>
      <c r="J348" s="19">
        <v>285.44601959972937</v>
      </c>
      <c r="K348" s="19">
        <v>295.01737055769701</v>
      </c>
      <c r="L348" s="19">
        <v>296.21006738915878</v>
      </c>
      <c r="M348" s="19">
        <v>293.93927392917669</v>
      </c>
      <c r="N348" s="19">
        <v>283.09643977015776</v>
      </c>
      <c r="O348" s="19">
        <v>283.09643977015776</v>
      </c>
      <c r="P348" s="19">
        <v>291.7743046080675</v>
      </c>
      <c r="Q348" s="19">
        <v>291.7743046080675</v>
      </c>
      <c r="R348" s="19">
        <v>299.73850079615318</v>
      </c>
      <c r="S348" s="19">
        <v>299.73850079615318</v>
      </c>
      <c r="T348" s="19">
        <v>300.51332322763642</v>
      </c>
      <c r="U348" s="19">
        <v>315.08499959565967</v>
      </c>
      <c r="V348" s="19">
        <v>315.08499959565967</v>
      </c>
      <c r="W348" s="131">
        <v>317.25617911396836</v>
      </c>
      <c r="X348" s="131">
        <v>317.25617911396836</v>
      </c>
    </row>
    <row r="349" spans="1:24" s="163" customFormat="1" ht="15.6" customHeight="1" x14ac:dyDescent="0.25">
      <c r="A349" s="162"/>
      <c r="B349" s="16">
        <v>25072</v>
      </c>
      <c r="C349" s="17" t="s">
        <v>390</v>
      </c>
      <c r="D349" s="18" t="s">
        <v>1616</v>
      </c>
      <c r="E349" s="19">
        <v>6139.2025542827487</v>
      </c>
      <c r="F349" s="19">
        <v>6149.1316618459423</v>
      </c>
      <c r="G349" s="19">
        <v>6143.7533039202099</v>
      </c>
      <c r="H349" s="19">
        <v>6143.7533039202099</v>
      </c>
      <c r="I349" s="19">
        <v>6135.8891676643525</v>
      </c>
      <c r="J349" s="19">
        <v>6136.0315659423841</v>
      </c>
      <c r="K349" s="19">
        <v>6140.3949759379284</v>
      </c>
      <c r="L349" s="19">
        <v>6140.9387053758001</v>
      </c>
      <c r="M349" s="19">
        <v>6139.9034907102196</v>
      </c>
      <c r="N349" s="19">
        <v>6134.9604339612561</v>
      </c>
      <c r="O349" s="19">
        <v>6134.9604339612561</v>
      </c>
      <c r="P349" s="19">
        <v>6138.916519402067</v>
      </c>
      <c r="Q349" s="19">
        <v>6138.916519402067</v>
      </c>
      <c r="R349" s="19">
        <v>6142.5472558995771</v>
      </c>
      <c r="S349" s="19">
        <v>6142.5472558995771</v>
      </c>
      <c r="T349" s="19">
        <v>6142.9004837727534</v>
      </c>
      <c r="U349" s="19">
        <v>6149.5434538817053</v>
      </c>
      <c r="V349" s="19">
        <v>6149.5434538817053</v>
      </c>
      <c r="W349" s="131">
        <v>6150.5332563091688</v>
      </c>
      <c r="X349" s="131">
        <v>6150.5332563091688</v>
      </c>
    </row>
    <row r="350" spans="1:24" s="163" customFormat="1" ht="15.6" customHeight="1" x14ac:dyDescent="0.25">
      <c r="A350" s="162"/>
      <c r="B350" s="16">
        <v>25073</v>
      </c>
      <c r="C350" s="17" t="s">
        <v>391</v>
      </c>
      <c r="D350" s="18" t="s">
        <v>1616</v>
      </c>
      <c r="E350" s="19">
        <v>1927.1158637886933</v>
      </c>
      <c r="F350" s="19">
        <v>1969.1395316697294</v>
      </c>
      <c r="G350" s="19">
        <v>1946.3763250292711</v>
      </c>
      <c r="H350" s="19">
        <v>1946.3763250292711</v>
      </c>
      <c r="I350" s="19">
        <v>1913.0923820279468</v>
      </c>
      <c r="J350" s="19">
        <v>1913.6950643843147</v>
      </c>
      <c r="K350" s="19">
        <v>1932.162634738901</v>
      </c>
      <c r="L350" s="19">
        <v>1934.4638994969732</v>
      </c>
      <c r="M350" s="19">
        <v>1930.0824868659754</v>
      </c>
      <c r="N350" s="19">
        <v>1909.1616363450669</v>
      </c>
      <c r="O350" s="19">
        <v>1909.1616363450669</v>
      </c>
      <c r="P350" s="19">
        <v>1925.9052580266314</v>
      </c>
      <c r="Q350" s="19">
        <v>1925.9052580266314</v>
      </c>
      <c r="R350" s="19">
        <v>1941.2718822437455</v>
      </c>
      <c r="S350" s="19">
        <v>1941.2718822437455</v>
      </c>
      <c r="T350" s="19">
        <v>1942.7668736852427</v>
      </c>
      <c r="U350" s="19">
        <v>1970.882388380347</v>
      </c>
      <c r="V350" s="19">
        <v>1970.882388380347</v>
      </c>
      <c r="W350" s="131">
        <v>1975.0715995672404</v>
      </c>
      <c r="X350" s="131">
        <v>1975.0715995672404</v>
      </c>
    </row>
    <row r="351" spans="1:24" s="163" customFormat="1" ht="15.6" customHeight="1" x14ac:dyDescent="0.25">
      <c r="A351" s="162"/>
      <c r="B351" s="16">
        <v>25074</v>
      </c>
      <c r="C351" s="17" t="s">
        <v>393</v>
      </c>
      <c r="D351" s="18" t="s">
        <v>1617</v>
      </c>
      <c r="E351" s="19">
        <v>1609.9462308183761</v>
      </c>
      <c r="F351" s="19">
        <v>2117.0194105461251</v>
      </c>
      <c r="G351" s="19">
        <v>1842.3501074131184</v>
      </c>
      <c r="H351" s="19">
        <v>1842.3501074131184</v>
      </c>
      <c r="I351" s="19">
        <v>1440.733693078786</v>
      </c>
      <c r="J351" s="19">
        <v>1448.0058821621956</v>
      </c>
      <c r="K351" s="19">
        <v>1670.8424429320826</v>
      </c>
      <c r="L351" s="19">
        <v>1698.6103579454627</v>
      </c>
      <c r="M351" s="19">
        <v>1645.742606353936</v>
      </c>
      <c r="N351" s="19">
        <v>1393.3038562125359</v>
      </c>
      <c r="O351" s="19">
        <v>1393.3038562125359</v>
      </c>
      <c r="P351" s="19">
        <v>1595.3386122044262</v>
      </c>
      <c r="Q351" s="19">
        <v>1595.3386122044262</v>
      </c>
      <c r="R351" s="19">
        <v>1780.7580055213443</v>
      </c>
      <c r="S351" s="19">
        <v>1780.7580055213443</v>
      </c>
      <c r="T351" s="19">
        <v>1798.7971273336484</v>
      </c>
      <c r="U351" s="19">
        <v>2138.049366726159</v>
      </c>
      <c r="V351" s="19">
        <v>2138.049366726159</v>
      </c>
      <c r="W351" s="131">
        <v>2188.5979443301567</v>
      </c>
      <c r="X351" s="131">
        <v>2188.5979443301567</v>
      </c>
    </row>
    <row r="352" spans="1:24" s="163" customFormat="1" ht="15.6" customHeight="1" x14ac:dyDescent="0.25">
      <c r="A352" s="162"/>
      <c r="B352" s="16">
        <v>25075</v>
      </c>
      <c r="C352" s="17" t="s">
        <v>392</v>
      </c>
      <c r="D352" s="18" t="s">
        <v>1617</v>
      </c>
      <c r="E352" s="19">
        <v>265.39708024474743</v>
      </c>
      <c r="F352" s="19">
        <v>359.64885248811044</v>
      </c>
      <c r="G352" s="19">
        <v>308.59494225165344</v>
      </c>
      <c r="H352" s="19">
        <v>308.59494225165344</v>
      </c>
      <c r="I352" s="19">
        <v>233.94485164074948</v>
      </c>
      <c r="J352" s="19">
        <v>235.29656326069397</v>
      </c>
      <c r="K352" s="19">
        <v>276.71610902419536</v>
      </c>
      <c r="L352" s="19">
        <v>281.87744530886999</v>
      </c>
      <c r="M352" s="19">
        <v>272.05069942438325</v>
      </c>
      <c r="N352" s="19">
        <v>225.12887327593461</v>
      </c>
      <c r="O352" s="19">
        <v>225.12887327593461</v>
      </c>
      <c r="P352" s="19">
        <v>262.68190224349894</v>
      </c>
      <c r="Q352" s="19">
        <v>262.68190224349894</v>
      </c>
      <c r="R352" s="19">
        <v>297.14656558418631</v>
      </c>
      <c r="S352" s="19">
        <v>297.14656558418631</v>
      </c>
      <c r="T352" s="19">
        <v>300.49957116305836</v>
      </c>
      <c r="U352" s="19">
        <v>363.55777672116244</v>
      </c>
      <c r="V352" s="19">
        <v>363.55777672116244</v>
      </c>
      <c r="W352" s="131">
        <v>372.95344822190305</v>
      </c>
      <c r="X352" s="131">
        <v>372.95344822190305</v>
      </c>
    </row>
    <row r="353" spans="1:24" s="163" customFormat="1" ht="15.75" x14ac:dyDescent="0.25">
      <c r="A353" s="162"/>
      <c r="B353" s="16">
        <v>25076</v>
      </c>
      <c r="C353" s="17" t="s">
        <v>400</v>
      </c>
      <c r="D353" s="18" t="s">
        <v>1618</v>
      </c>
      <c r="E353" s="19">
        <v>680.86959900055388</v>
      </c>
      <c r="F353" s="19">
        <v>797.14074211505533</v>
      </c>
      <c r="G353" s="19">
        <v>734.15947012018285</v>
      </c>
      <c r="H353" s="19">
        <v>734.15947012018285</v>
      </c>
      <c r="I353" s="19">
        <v>642.06941003601185</v>
      </c>
      <c r="J353" s="19">
        <v>643.73691242319546</v>
      </c>
      <c r="K353" s="19">
        <v>694.83301192964109</v>
      </c>
      <c r="L353" s="19">
        <v>701.20015448339541</v>
      </c>
      <c r="M353" s="19">
        <v>689.07765588321195</v>
      </c>
      <c r="N353" s="19">
        <v>631.19381737868753</v>
      </c>
      <c r="O353" s="19">
        <v>631.19381737868753</v>
      </c>
      <c r="P353" s="19">
        <v>677.52009328357519</v>
      </c>
      <c r="Q353" s="19">
        <v>677.52009328357519</v>
      </c>
      <c r="R353" s="19">
        <v>720.03649067641413</v>
      </c>
      <c r="S353" s="19">
        <v>720.03649067641413</v>
      </c>
      <c r="T353" s="19">
        <v>724.17283508931428</v>
      </c>
      <c r="U353" s="19">
        <v>801.96288050149735</v>
      </c>
      <c r="V353" s="19">
        <v>801.96288050149735</v>
      </c>
      <c r="W353" s="131">
        <v>813.55359587710552</v>
      </c>
      <c r="X353" s="131">
        <v>813.55359587710552</v>
      </c>
    </row>
    <row r="354" spans="1:24" s="163" customFormat="1" ht="15.75" x14ac:dyDescent="0.25">
      <c r="A354" s="162"/>
      <c r="B354" s="16">
        <v>25077</v>
      </c>
      <c r="C354" s="17" t="s">
        <v>401</v>
      </c>
      <c r="D354" s="18" t="s">
        <v>1619</v>
      </c>
      <c r="E354" s="19">
        <v>797.77444440055388</v>
      </c>
      <c r="F354" s="19">
        <v>914.04558751505522</v>
      </c>
      <c r="G354" s="19">
        <v>851.06431552018284</v>
      </c>
      <c r="H354" s="19">
        <v>851.06431552018284</v>
      </c>
      <c r="I354" s="19">
        <v>758.97425543601184</v>
      </c>
      <c r="J354" s="19">
        <v>760.64175782319546</v>
      </c>
      <c r="K354" s="19">
        <v>811.73785732964097</v>
      </c>
      <c r="L354" s="19">
        <v>818.10499988339529</v>
      </c>
      <c r="M354" s="19">
        <v>805.98250128321172</v>
      </c>
      <c r="N354" s="19">
        <v>748.09866277868753</v>
      </c>
      <c r="O354" s="19">
        <v>748.09866277868753</v>
      </c>
      <c r="P354" s="19">
        <v>794.42493868357531</v>
      </c>
      <c r="Q354" s="19">
        <v>794.42493868357531</v>
      </c>
      <c r="R354" s="19">
        <v>836.94133607641425</v>
      </c>
      <c r="S354" s="19">
        <v>836.94133607641425</v>
      </c>
      <c r="T354" s="19">
        <v>841.07768048931428</v>
      </c>
      <c r="U354" s="19">
        <v>918.86772590149735</v>
      </c>
      <c r="V354" s="19">
        <v>918.86772590149735</v>
      </c>
      <c r="W354" s="131">
        <v>930.45844127710552</v>
      </c>
      <c r="X354" s="131">
        <v>930.45844127710552</v>
      </c>
    </row>
    <row r="355" spans="1:24" s="163" customFormat="1" ht="15.6" customHeight="1" x14ac:dyDescent="0.25">
      <c r="A355" s="162"/>
      <c r="B355" s="16">
        <v>25078</v>
      </c>
      <c r="C355" s="17" t="s">
        <v>426</v>
      </c>
      <c r="D355" s="18" t="s">
        <v>1620</v>
      </c>
      <c r="E355" s="19">
        <v>973.60476997347064</v>
      </c>
      <c r="F355" s="19">
        <v>1197.4081149032127</v>
      </c>
      <c r="G355" s="19">
        <v>1076.1792444989592</v>
      </c>
      <c r="H355" s="19">
        <v>1076.1792444989592</v>
      </c>
      <c r="I355" s="19">
        <v>898.92061497536304</v>
      </c>
      <c r="J355" s="19">
        <v>902.13029023900549</v>
      </c>
      <c r="K355" s="19">
        <v>1000.4821054537576</v>
      </c>
      <c r="L355" s="19">
        <v>1012.7378360073944</v>
      </c>
      <c r="M355" s="19">
        <v>989.40396602939461</v>
      </c>
      <c r="N355" s="19">
        <v>877.98683940900787</v>
      </c>
      <c r="O355" s="19">
        <v>877.98683940900787</v>
      </c>
      <c r="P355" s="19">
        <v>967.15750745208231</v>
      </c>
      <c r="Q355" s="19">
        <v>967.15750745208231</v>
      </c>
      <c r="R355" s="19">
        <v>1048.994769011548</v>
      </c>
      <c r="S355" s="19">
        <v>1048.994769011548</v>
      </c>
      <c r="T355" s="19">
        <v>1056.9565701136223</v>
      </c>
      <c r="U355" s="19">
        <v>1206.689959664445</v>
      </c>
      <c r="V355" s="19">
        <v>1206.689959664445</v>
      </c>
      <c r="W355" s="131">
        <v>1229.0002320304363</v>
      </c>
      <c r="X355" s="131">
        <v>1229.0002320304363</v>
      </c>
    </row>
    <row r="356" spans="1:24" s="163" customFormat="1" ht="15.6" customHeight="1" x14ac:dyDescent="0.25">
      <c r="A356" s="162"/>
      <c r="B356" s="16">
        <v>25079</v>
      </c>
      <c r="C356" s="17" t="s">
        <v>427</v>
      </c>
      <c r="D356" s="18" t="s">
        <v>1620</v>
      </c>
      <c r="E356" s="19">
        <v>4443.5557300536111</v>
      </c>
      <c r="F356" s="19">
        <v>4456.3674817480551</v>
      </c>
      <c r="G356" s="19">
        <v>4449.4276650696902</v>
      </c>
      <c r="H356" s="19">
        <v>4449.4276650696902</v>
      </c>
      <c r="I356" s="19">
        <v>4439.2803924814871</v>
      </c>
      <c r="J356" s="19">
        <v>4439.4641321950767</v>
      </c>
      <c r="K356" s="19">
        <v>4445.0943386409399</v>
      </c>
      <c r="L356" s="19">
        <v>4445.7959250123877</v>
      </c>
      <c r="M356" s="19">
        <v>4444.4601641535746</v>
      </c>
      <c r="N356" s="19">
        <v>4438.0820264129752</v>
      </c>
      <c r="O356" s="19">
        <v>4438.0820264129752</v>
      </c>
      <c r="P356" s="19">
        <v>4443.1866527882166</v>
      </c>
      <c r="Q356" s="19">
        <v>4443.1866527882166</v>
      </c>
      <c r="R356" s="19">
        <v>4447.8714740753258</v>
      </c>
      <c r="S356" s="19">
        <v>4447.8714740753258</v>
      </c>
      <c r="T356" s="19">
        <v>4448.3272519761986</v>
      </c>
      <c r="U356" s="19">
        <v>4456.8988263103292</v>
      </c>
      <c r="V356" s="19">
        <v>4456.8988263103292</v>
      </c>
      <c r="W356" s="131">
        <v>4458.1759907328633</v>
      </c>
      <c r="X356" s="131">
        <v>4458.1759907328633</v>
      </c>
    </row>
    <row r="357" spans="1:24" s="163" customFormat="1" ht="15.6" customHeight="1" x14ac:dyDescent="0.25">
      <c r="A357" s="162"/>
      <c r="B357" s="16">
        <v>25081</v>
      </c>
      <c r="C357" s="17" t="s">
        <v>1782</v>
      </c>
      <c r="D357" s="171" t="s">
        <v>1783</v>
      </c>
      <c r="E357" s="19">
        <v>266.68257220514181</v>
      </c>
      <c r="F357" s="19">
        <v>318.35919305629716</v>
      </c>
      <c r="G357" s="19">
        <v>290.36721476812136</v>
      </c>
      <c r="H357" s="19">
        <v>290.36721476812136</v>
      </c>
      <c r="I357" s="19">
        <v>249.43785782145949</v>
      </c>
      <c r="J357" s="19">
        <v>250.17897798526519</v>
      </c>
      <c r="K357" s="19">
        <v>272.88860042844703</v>
      </c>
      <c r="L357" s="19">
        <v>275.71847207881513</v>
      </c>
      <c r="M357" s="19">
        <v>270.33063682451279</v>
      </c>
      <c r="N357" s="19">
        <v>244.60420896216604</v>
      </c>
      <c r="O357" s="19">
        <v>244.60420896216604</v>
      </c>
      <c r="P357" s="19">
        <v>265.1938869446501</v>
      </c>
      <c r="Q357" s="19">
        <v>265.1938869446501</v>
      </c>
      <c r="R357" s="19">
        <v>284.09026732910309</v>
      </c>
      <c r="S357" s="19">
        <v>284.09026732910309</v>
      </c>
      <c r="T357" s="19">
        <v>285.92866244769868</v>
      </c>
      <c r="U357" s="19">
        <v>320.50238878322477</v>
      </c>
      <c r="V357" s="19">
        <v>320.50238878322477</v>
      </c>
      <c r="W357" s="131">
        <v>325.65387338907476</v>
      </c>
      <c r="X357" s="131">
        <v>325.65387338907476</v>
      </c>
    </row>
    <row r="358" spans="1:24" s="163" customFormat="1" ht="15.6" customHeight="1" x14ac:dyDescent="0.25">
      <c r="A358" s="162"/>
      <c r="B358" s="111"/>
      <c r="C358" s="112" t="s">
        <v>423</v>
      </c>
      <c r="D358" s="22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132"/>
      <c r="X358" s="132"/>
    </row>
    <row r="359" spans="1:24" s="163" customFormat="1" ht="30" customHeight="1" x14ac:dyDescent="0.25">
      <c r="A359" s="162"/>
      <c r="B359" s="16">
        <v>5003</v>
      </c>
      <c r="C359" s="17" t="s">
        <v>424</v>
      </c>
      <c r="D359" s="18" t="s">
        <v>425</v>
      </c>
      <c r="E359" s="19">
        <v>146.41827580424646</v>
      </c>
      <c r="F359" s="19">
        <v>198.64500194954644</v>
      </c>
      <c r="G359" s="19">
        <v>169.76676035406263</v>
      </c>
      <c r="H359" s="19">
        <v>169.76676035406263</v>
      </c>
      <c r="I359" s="19">
        <v>128.5827107653493</v>
      </c>
      <c r="J359" s="19">
        <v>128.70965751087215</v>
      </c>
      <c r="K359" s="19">
        <v>151.97090080634226</v>
      </c>
      <c r="L359" s="19">
        <v>154.86537390093613</v>
      </c>
      <c r="M359" s="19">
        <v>149.02783375548998</v>
      </c>
      <c r="N359" s="19">
        <v>123.66273717812322</v>
      </c>
      <c r="O359" s="19">
        <v>123.66273717812322</v>
      </c>
      <c r="P359" s="19">
        <v>144.43578140534032</v>
      </c>
      <c r="Q359" s="19">
        <v>144.43578140534032</v>
      </c>
      <c r="R359" s="19">
        <v>162.28343858937453</v>
      </c>
      <c r="S359" s="19">
        <v>162.28343858937453</v>
      </c>
      <c r="T359" s="19">
        <v>164.64242450856122</v>
      </c>
      <c r="U359" s="19">
        <v>191.7133330662941</v>
      </c>
      <c r="V359" s="19">
        <v>191.7133330662941</v>
      </c>
      <c r="W359" s="131">
        <v>203.37029232459673</v>
      </c>
      <c r="X359" s="131">
        <v>203.37029232459673</v>
      </c>
    </row>
    <row r="360" spans="1:24" s="163" customFormat="1" ht="15.6" customHeight="1" x14ac:dyDescent="0.25">
      <c r="A360" s="162"/>
      <c r="B360" s="16">
        <v>1108</v>
      </c>
      <c r="C360" s="17" t="s">
        <v>428</v>
      </c>
      <c r="D360" s="18" t="s">
        <v>156</v>
      </c>
      <c r="E360" s="19">
        <v>743.99528347328999</v>
      </c>
      <c r="F360" s="19">
        <v>814.65358101396691</v>
      </c>
      <c r="G360" s="19">
        <v>775.58378786958315</v>
      </c>
      <c r="H360" s="19">
        <v>775.58378786958315</v>
      </c>
      <c r="I360" s="19">
        <v>719.86528807939146</v>
      </c>
      <c r="J360" s="19">
        <v>720.03703617809504</v>
      </c>
      <c r="K360" s="19">
        <v>751.50751061229084</v>
      </c>
      <c r="L360" s="19">
        <v>755.42348536767395</v>
      </c>
      <c r="M360" s="19">
        <v>747.5257923865928</v>
      </c>
      <c r="N360" s="19">
        <v>713.20898424270558</v>
      </c>
      <c r="O360" s="19">
        <v>713.20898424270558</v>
      </c>
      <c r="P360" s="19">
        <v>741.3131379617962</v>
      </c>
      <c r="Q360" s="19">
        <v>741.3131379617962</v>
      </c>
      <c r="R360" s="19">
        <v>765.45949299475433</v>
      </c>
      <c r="S360" s="19">
        <v>765.45949299475433</v>
      </c>
      <c r="T360" s="19">
        <v>768.65099936083266</v>
      </c>
      <c r="U360" s="19">
        <v>805.2756253472902</v>
      </c>
      <c r="V360" s="19">
        <v>805.2756253472902</v>
      </c>
      <c r="W360" s="131">
        <v>821.04649510085642</v>
      </c>
      <c r="X360" s="131">
        <v>821.04649510085642</v>
      </c>
    </row>
    <row r="361" spans="1:24" s="163" customFormat="1" ht="15.6" customHeight="1" x14ac:dyDescent="0.25">
      <c r="A361" s="162"/>
      <c r="B361" s="16">
        <v>1109</v>
      </c>
      <c r="C361" s="17" t="s">
        <v>429</v>
      </c>
      <c r="D361" s="18" t="s">
        <v>430</v>
      </c>
      <c r="E361" s="19">
        <v>9022.7200477431525</v>
      </c>
      <c r="F361" s="19">
        <v>9406.9440293390107</v>
      </c>
      <c r="G361" s="19">
        <v>9194.4912530260826</v>
      </c>
      <c r="H361" s="19">
        <v>9194.4912530260826</v>
      </c>
      <c r="I361" s="19">
        <v>8891.5065423399647</v>
      </c>
      <c r="J361" s="19">
        <v>8892.4404699976094</v>
      </c>
      <c r="K361" s="19">
        <v>9063.5698548070359</v>
      </c>
      <c r="L361" s="19">
        <v>9084.8640476295568</v>
      </c>
      <c r="M361" s="19">
        <v>9041.9181637315505</v>
      </c>
      <c r="N361" s="19">
        <v>8855.3110543101138</v>
      </c>
      <c r="O361" s="19">
        <v>8855.3110543101138</v>
      </c>
      <c r="P361" s="19">
        <v>9008.1351417446385</v>
      </c>
      <c r="Q361" s="19">
        <v>9008.1351417446385</v>
      </c>
      <c r="R361" s="19">
        <v>9139.4376071974657</v>
      </c>
      <c r="S361" s="19">
        <v>9139.4376071974657</v>
      </c>
      <c r="T361" s="19">
        <v>9156.792303332868</v>
      </c>
      <c r="U361" s="19">
        <v>9355.9488088073304</v>
      </c>
      <c r="V361" s="19">
        <v>9355.9488088073304</v>
      </c>
      <c r="W361" s="131">
        <v>9441.7072629571285</v>
      </c>
      <c r="X361" s="131">
        <v>9441.7072629571285</v>
      </c>
    </row>
    <row r="362" spans="1:24" s="163" customFormat="1" ht="15.6" customHeight="1" x14ac:dyDescent="0.25">
      <c r="A362" s="162"/>
      <c r="B362" s="16">
        <v>1110</v>
      </c>
      <c r="C362" s="17" t="s">
        <v>431</v>
      </c>
      <c r="D362" s="18" t="s">
        <v>430</v>
      </c>
      <c r="E362" s="19">
        <v>7663.0819960868548</v>
      </c>
      <c r="F362" s="19">
        <v>8063.1152260733261</v>
      </c>
      <c r="G362" s="19">
        <v>7841.9208852748716</v>
      </c>
      <c r="H362" s="19">
        <v>7841.9208852748716</v>
      </c>
      <c r="I362" s="19">
        <v>7526.4695905668523</v>
      </c>
      <c r="J362" s="19">
        <v>7527.4419455351972</v>
      </c>
      <c r="K362" s="19">
        <v>7705.6126059572171</v>
      </c>
      <c r="L362" s="19">
        <v>7727.7829678887301</v>
      </c>
      <c r="M362" s="19">
        <v>7683.0700361789832</v>
      </c>
      <c r="N362" s="19">
        <v>7488.7848059592434</v>
      </c>
      <c r="O362" s="19">
        <v>7488.7848059592434</v>
      </c>
      <c r="P362" s="19">
        <v>7647.8969807439789</v>
      </c>
      <c r="Q362" s="19">
        <v>7647.8969807439789</v>
      </c>
      <c r="R362" s="19">
        <v>7784.6020066565216</v>
      </c>
      <c r="S362" s="19">
        <v>7784.6020066565216</v>
      </c>
      <c r="T362" s="19">
        <v>7802.6707776937774</v>
      </c>
      <c r="U362" s="19">
        <v>8010.0217603858609</v>
      </c>
      <c r="V362" s="19">
        <v>8010.0217603858609</v>
      </c>
      <c r="W362" s="131">
        <v>8099.3088248468057</v>
      </c>
      <c r="X362" s="131">
        <v>8099.3088248468057</v>
      </c>
    </row>
    <row r="363" spans="1:24" s="163" customFormat="1" ht="15.6" customHeight="1" x14ac:dyDescent="0.25">
      <c r="A363" s="162"/>
      <c r="B363" s="16">
        <v>1112</v>
      </c>
      <c r="C363" s="17" t="s">
        <v>432</v>
      </c>
      <c r="D363" s="18" t="s">
        <v>301</v>
      </c>
      <c r="E363" s="19">
        <v>6922.9788041047477</v>
      </c>
      <c r="F363" s="19">
        <v>8378.4236502126769</v>
      </c>
      <c r="G363" s="19">
        <v>7573.6500984898876</v>
      </c>
      <c r="H363" s="19">
        <v>7573.6500984898876</v>
      </c>
      <c r="I363" s="19">
        <v>6425.9405417203516</v>
      </c>
      <c r="J363" s="19">
        <v>6429.4782703918227</v>
      </c>
      <c r="K363" s="19">
        <v>7077.7183414670308</v>
      </c>
      <c r="L363" s="19">
        <v>7158.3809879443234</v>
      </c>
      <c r="M363" s="19">
        <v>6995.7014875099994</v>
      </c>
      <c r="N363" s="19">
        <v>6288.8316182049584</v>
      </c>
      <c r="O363" s="19">
        <v>6288.8316182049584</v>
      </c>
      <c r="P363" s="19">
        <v>6867.7310130159813</v>
      </c>
      <c r="Q363" s="19">
        <v>6867.7310130159813</v>
      </c>
      <c r="R363" s="19">
        <v>7365.1062570880522</v>
      </c>
      <c r="S363" s="19">
        <v>7365.1062570880522</v>
      </c>
      <c r="T363" s="19">
        <v>7430.8460449615895</v>
      </c>
      <c r="U363" s="19">
        <v>8185.2531703516834</v>
      </c>
      <c r="V363" s="19">
        <v>8185.2531703516834</v>
      </c>
      <c r="W363" s="131">
        <v>8510.1071776004883</v>
      </c>
      <c r="X363" s="131">
        <v>8510.1071776004883</v>
      </c>
    </row>
    <row r="364" spans="1:24" s="163" customFormat="1" ht="15.6" customHeight="1" x14ac:dyDescent="0.25">
      <c r="A364" s="162"/>
      <c r="B364" s="16">
        <v>1113</v>
      </c>
      <c r="C364" s="17" t="s">
        <v>433</v>
      </c>
      <c r="D364" s="18" t="s">
        <v>301</v>
      </c>
      <c r="E364" s="19">
        <v>1201.4977662792273</v>
      </c>
      <c r="F364" s="19">
        <v>1451.5458192265746</v>
      </c>
      <c r="G364" s="19">
        <v>1313.2842697010615</v>
      </c>
      <c r="H364" s="19">
        <v>1313.2842697010615</v>
      </c>
      <c r="I364" s="19">
        <v>1116.1056952008194</v>
      </c>
      <c r="J364" s="19">
        <v>1116.713483375358</v>
      </c>
      <c r="K364" s="19">
        <v>1228.082298242002</v>
      </c>
      <c r="L364" s="19">
        <v>1241.9402865753721</v>
      </c>
      <c r="M364" s="19">
        <v>1213.9916546180514</v>
      </c>
      <c r="N364" s="19">
        <v>1092.5501345360433</v>
      </c>
      <c r="O364" s="19">
        <v>1092.5501345360433</v>
      </c>
      <c r="P364" s="19">
        <v>1192.0060959982613</v>
      </c>
      <c r="Q364" s="19">
        <v>1192.0060959982613</v>
      </c>
      <c r="R364" s="19">
        <v>1277.4560611391664</v>
      </c>
      <c r="S364" s="19">
        <v>1277.4560611391664</v>
      </c>
      <c r="T364" s="19">
        <v>1288.7502754152399</v>
      </c>
      <c r="U364" s="19">
        <v>1418.3587819401309</v>
      </c>
      <c r="V364" s="19">
        <v>1418.3587819401309</v>
      </c>
      <c r="W364" s="131">
        <v>1474.1692870389161</v>
      </c>
      <c r="X364" s="131">
        <v>1474.1692870389161</v>
      </c>
    </row>
    <row r="365" spans="1:24" s="163" customFormat="1" ht="15.6" customHeight="1" x14ac:dyDescent="0.25">
      <c r="A365" s="162"/>
      <c r="B365" s="16">
        <v>1114</v>
      </c>
      <c r="C365" s="17" t="s">
        <v>434</v>
      </c>
      <c r="D365" s="18" t="s">
        <v>301</v>
      </c>
      <c r="E365" s="19">
        <v>1201.4977662792273</v>
      </c>
      <c r="F365" s="19">
        <v>1451.5458192265746</v>
      </c>
      <c r="G365" s="19">
        <v>1313.2842697010615</v>
      </c>
      <c r="H365" s="19">
        <v>1313.2842697010615</v>
      </c>
      <c r="I365" s="19">
        <v>1116.1056952008194</v>
      </c>
      <c r="J365" s="19">
        <v>1116.713483375358</v>
      </c>
      <c r="K365" s="19">
        <v>1228.082298242002</v>
      </c>
      <c r="L365" s="19">
        <v>1241.9402865753721</v>
      </c>
      <c r="M365" s="19">
        <v>1213.9916546180514</v>
      </c>
      <c r="N365" s="19">
        <v>1092.5501345360433</v>
      </c>
      <c r="O365" s="19">
        <v>1092.5501345360433</v>
      </c>
      <c r="P365" s="19">
        <v>1192.0060959982613</v>
      </c>
      <c r="Q365" s="19">
        <v>1192.0060959982613</v>
      </c>
      <c r="R365" s="19">
        <v>1277.4560611391664</v>
      </c>
      <c r="S365" s="19">
        <v>1277.4560611391664</v>
      </c>
      <c r="T365" s="19">
        <v>1288.7502754152399</v>
      </c>
      <c r="U365" s="19">
        <v>1418.3587819401309</v>
      </c>
      <c r="V365" s="19">
        <v>1418.3587819401309</v>
      </c>
      <c r="W365" s="131">
        <v>1474.1692870389161</v>
      </c>
      <c r="X365" s="131">
        <v>1474.1692870389161</v>
      </c>
    </row>
    <row r="366" spans="1:24" s="163" customFormat="1" ht="30" customHeight="1" x14ac:dyDescent="0.25">
      <c r="A366" s="162"/>
      <c r="B366" s="16">
        <v>1115</v>
      </c>
      <c r="C366" s="17" t="s">
        <v>435</v>
      </c>
      <c r="D366" s="18" t="s">
        <v>301</v>
      </c>
      <c r="E366" s="19">
        <v>6996.2466442222585</v>
      </c>
      <c r="F366" s="19">
        <v>8477.8257922133125</v>
      </c>
      <c r="G366" s="19">
        <v>7658.6015417886656</v>
      </c>
      <c r="H366" s="19">
        <v>7658.6015417886656</v>
      </c>
      <c r="I366" s="19">
        <v>6490.2834486592856</v>
      </c>
      <c r="J366" s="19">
        <v>6493.8847015991832</v>
      </c>
      <c r="K366" s="19">
        <v>7153.7647202515991</v>
      </c>
      <c r="L366" s="19">
        <v>7235.8757637323015</v>
      </c>
      <c r="M366" s="19">
        <v>7070.2751528306744</v>
      </c>
      <c r="N366" s="19">
        <v>6350.7125658277391</v>
      </c>
      <c r="O366" s="19">
        <v>6350.7125658277391</v>
      </c>
      <c r="P366" s="19">
        <v>6940.0068111096734</v>
      </c>
      <c r="Q366" s="19">
        <v>6940.0068111096734</v>
      </c>
      <c r="R366" s="19">
        <v>7446.3130392808907</v>
      </c>
      <c r="S366" s="19">
        <v>7446.3130392808907</v>
      </c>
      <c r="T366" s="19">
        <v>7513.2332658818823</v>
      </c>
      <c r="U366" s="19">
        <v>8281.1866988565253</v>
      </c>
      <c r="V366" s="19">
        <v>8281.1866988565253</v>
      </c>
      <c r="W366" s="131">
        <v>8611.8738592585305</v>
      </c>
      <c r="X366" s="131">
        <v>8611.8738592585305</v>
      </c>
    </row>
    <row r="367" spans="1:24" s="163" customFormat="1" ht="15.6" customHeight="1" x14ac:dyDescent="0.25">
      <c r="A367" s="162"/>
      <c r="B367" s="16">
        <v>1116</v>
      </c>
      <c r="C367" s="17" t="s">
        <v>436</v>
      </c>
      <c r="D367" s="18" t="s">
        <v>216</v>
      </c>
      <c r="E367" s="19">
        <v>791.56580563011903</v>
      </c>
      <c r="F367" s="19">
        <v>1010.9308202808971</v>
      </c>
      <c r="G367" s="19">
        <v>889.63514739001459</v>
      </c>
      <c r="H367" s="19">
        <v>889.63514739001459</v>
      </c>
      <c r="I367" s="19">
        <v>716.6520732399706</v>
      </c>
      <c r="J367" s="19">
        <v>717.18528059847915</v>
      </c>
      <c r="K367" s="19">
        <v>814.88818776730841</v>
      </c>
      <c r="L367" s="19">
        <v>827.04568220866736</v>
      </c>
      <c r="M367" s="19">
        <v>802.52658683271625</v>
      </c>
      <c r="N367" s="19">
        <v>695.98698167285499</v>
      </c>
      <c r="O367" s="19">
        <v>695.98698167285499</v>
      </c>
      <c r="P367" s="19">
        <v>783.2388446092192</v>
      </c>
      <c r="Q367" s="19">
        <v>783.2388446092192</v>
      </c>
      <c r="R367" s="19">
        <v>858.20336696440938</v>
      </c>
      <c r="S367" s="19">
        <v>858.20336696440938</v>
      </c>
      <c r="T367" s="19">
        <v>868.11168438954667</v>
      </c>
      <c r="U367" s="19">
        <v>981.81611678792649</v>
      </c>
      <c r="V367" s="19">
        <v>981.81611678792649</v>
      </c>
      <c r="W367" s="131">
        <v>1030.7781947739538</v>
      </c>
      <c r="X367" s="131">
        <v>1030.7781947739538</v>
      </c>
    </row>
    <row r="368" spans="1:24" s="163" customFormat="1" ht="15.6" customHeight="1" x14ac:dyDescent="0.25">
      <c r="A368" s="162"/>
      <c r="B368" s="16">
        <v>1117</v>
      </c>
      <c r="C368" s="17" t="s">
        <v>437</v>
      </c>
      <c r="D368" s="18" t="s">
        <v>216</v>
      </c>
      <c r="E368" s="19">
        <v>611.96302385887714</v>
      </c>
      <c r="F368" s="19">
        <v>741.05629474078467</v>
      </c>
      <c r="G368" s="19">
        <v>669.67547231459378</v>
      </c>
      <c r="H368" s="19">
        <v>669.67547231459378</v>
      </c>
      <c r="I368" s="19">
        <v>567.87733059729715</v>
      </c>
      <c r="J368" s="19">
        <v>568.19111573791201</v>
      </c>
      <c r="K368" s="19">
        <v>625.68792251530397</v>
      </c>
      <c r="L368" s="19">
        <v>632.84243949998438</v>
      </c>
      <c r="M368" s="19">
        <v>618.41329168812399</v>
      </c>
      <c r="N368" s="19">
        <v>555.71621061323765</v>
      </c>
      <c r="O368" s="19">
        <v>555.71621061323765</v>
      </c>
      <c r="P368" s="19">
        <v>607.06272270372062</v>
      </c>
      <c r="Q368" s="19">
        <v>607.06272270372062</v>
      </c>
      <c r="R368" s="19">
        <v>651.17830515581534</v>
      </c>
      <c r="S368" s="19">
        <v>651.17830515581534</v>
      </c>
      <c r="T368" s="19">
        <v>657.00921263841224</v>
      </c>
      <c r="U368" s="19">
        <v>723.92269524385551</v>
      </c>
      <c r="V368" s="19">
        <v>723.92269524385551</v>
      </c>
      <c r="W368" s="131">
        <v>752.73619955972663</v>
      </c>
      <c r="X368" s="131">
        <v>752.73619955972663</v>
      </c>
    </row>
    <row r="369" spans="1:24" s="163" customFormat="1" ht="15.6" customHeight="1" x14ac:dyDescent="0.25">
      <c r="A369" s="162"/>
      <c r="B369" s="16">
        <v>1118</v>
      </c>
      <c r="C369" s="17" t="s">
        <v>438</v>
      </c>
      <c r="D369" s="18" t="s">
        <v>439</v>
      </c>
      <c r="E369" s="19">
        <v>579.17608796964169</v>
      </c>
      <c r="F369" s="19">
        <v>781.11039285641323</v>
      </c>
      <c r="G369" s="19">
        <v>669.45285516752119</v>
      </c>
      <c r="H369" s="19">
        <v>669.45285516752119</v>
      </c>
      <c r="I369" s="19">
        <v>510.21498904162439</v>
      </c>
      <c r="J369" s="19">
        <v>510.70582782679867</v>
      </c>
      <c r="K369" s="19">
        <v>600.64527726892209</v>
      </c>
      <c r="L369" s="19">
        <v>611.8367391029293</v>
      </c>
      <c r="M369" s="19">
        <v>589.26592721171971</v>
      </c>
      <c r="N369" s="19">
        <v>491.19194241921633</v>
      </c>
      <c r="O369" s="19">
        <v>491.19194241921633</v>
      </c>
      <c r="P369" s="19">
        <v>571.51078596945013</v>
      </c>
      <c r="Q369" s="19">
        <v>571.51078596945013</v>
      </c>
      <c r="R369" s="19">
        <v>640.51863909982831</v>
      </c>
      <c r="S369" s="19">
        <v>640.51863909982831</v>
      </c>
      <c r="T369" s="19">
        <v>649.63964317163925</v>
      </c>
      <c r="U369" s="19">
        <v>754.30913915058829</v>
      </c>
      <c r="V369" s="19">
        <v>754.30913915058829</v>
      </c>
      <c r="W369" s="131">
        <v>799.38069807560828</v>
      </c>
      <c r="X369" s="131">
        <v>799.38069807560828</v>
      </c>
    </row>
    <row r="370" spans="1:24" s="163" customFormat="1" ht="15.6" customHeight="1" x14ac:dyDescent="0.25">
      <c r="A370" s="162"/>
      <c r="B370" s="16">
        <v>1119</v>
      </c>
      <c r="C370" s="17" t="s">
        <v>440</v>
      </c>
      <c r="D370" s="18" t="s">
        <v>342</v>
      </c>
      <c r="E370" s="19">
        <v>579.054907659273</v>
      </c>
      <c r="F370" s="19">
        <v>740.20322261523893</v>
      </c>
      <c r="G370" s="19">
        <v>651.09788679433166</v>
      </c>
      <c r="H370" s="19">
        <v>651.09788679433166</v>
      </c>
      <c r="I370" s="19">
        <v>524.02233210955183</v>
      </c>
      <c r="J370" s="19">
        <v>524.41403298073487</v>
      </c>
      <c r="K370" s="19">
        <v>596.18782462942136</v>
      </c>
      <c r="L370" s="19">
        <v>605.11887385087743</v>
      </c>
      <c r="M370" s="19">
        <v>587.10683619587871</v>
      </c>
      <c r="N370" s="19">
        <v>508.84149440964381</v>
      </c>
      <c r="O370" s="19">
        <v>508.84149440964381</v>
      </c>
      <c r="P370" s="19">
        <v>572.93781674868148</v>
      </c>
      <c r="Q370" s="19">
        <v>572.93781674868148</v>
      </c>
      <c r="R370" s="19">
        <v>628.00770324926725</v>
      </c>
      <c r="S370" s="19">
        <v>628.00770324926725</v>
      </c>
      <c r="T370" s="19">
        <v>635.28647858019997</v>
      </c>
      <c r="U370" s="19">
        <v>718.81519309829889</v>
      </c>
      <c r="V370" s="19">
        <v>718.81519309829889</v>
      </c>
      <c r="W370" s="131">
        <v>754.78335500757976</v>
      </c>
      <c r="X370" s="131">
        <v>754.78335500757976</v>
      </c>
    </row>
    <row r="371" spans="1:24" s="163" customFormat="1" ht="15.6" customHeight="1" x14ac:dyDescent="0.25">
      <c r="A371" s="162"/>
      <c r="B371" s="16">
        <v>1120</v>
      </c>
      <c r="C371" s="17" t="s">
        <v>441</v>
      </c>
      <c r="D371" s="18" t="s">
        <v>342</v>
      </c>
      <c r="E371" s="19">
        <v>703.55937670741366</v>
      </c>
      <c r="F371" s="19">
        <v>903.56040072590542</v>
      </c>
      <c r="G371" s="19">
        <v>792.97185119895153</v>
      </c>
      <c r="H371" s="19">
        <v>792.97185119895153</v>
      </c>
      <c r="I371" s="19">
        <v>635.25849830650225</v>
      </c>
      <c r="J371" s="19">
        <v>635.74463789391848</v>
      </c>
      <c r="K371" s="19">
        <v>724.82302404613893</v>
      </c>
      <c r="L371" s="19">
        <v>735.90734093979586</v>
      </c>
      <c r="M371" s="19">
        <v>713.55261773562381</v>
      </c>
      <c r="N371" s="19">
        <v>616.41757473699556</v>
      </c>
      <c r="O371" s="19">
        <v>616.41757473699556</v>
      </c>
      <c r="P371" s="19">
        <v>695.96746085978714</v>
      </c>
      <c r="Q371" s="19">
        <v>695.96746085978714</v>
      </c>
      <c r="R371" s="19">
        <v>764.31464584716321</v>
      </c>
      <c r="S371" s="19">
        <v>764.31464584716321</v>
      </c>
      <c r="T371" s="19">
        <v>773.34832714991092</v>
      </c>
      <c r="U371" s="19">
        <v>877.01573715747429</v>
      </c>
      <c r="V371" s="19">
        <v>877.01573715747429</v>
      </c>
      <c r="W371" s="131">
        <v>921.65578949612097</v>
      </c>
      <c r="X371" s="131">
        <v>921.65578949612097</v>
      </c>
    </row>
    <row r="372" spans="1:24" s="163" customFormat="1" ht="15.6" customHeight="1" x14ac:dyDescent="0.25">
      <c r="A372" s="162"/>
      <c r="B372" s="16">
        <v>1121</v>
      </c>
      <c r="C372" s="17" t="s">
        <v>442</v>
      </c>
      <c r="D372" s="18" t="s">
        <v>342</v>
      </c>
      <c r="E372" s="19">
        <v>870.64885254680723</v>
      </c>
      <c r="F372" s="19">
        <v>1074.8906216957193</v>
      </c>
      <c r="G372" s="19">
        <v>961.95719491032037</v>
      </c>
      <c r="H372" s="19">
        <v>961.95719491032037</v>
      </c>
      <c r="I372" s="19">
        <v>800.89974847353471</v>
      </c>
      <c r="J372" s="19">
        <v>801.39619597861372</v>
      </c>
      <c r="K372" s="19">
        <v>892.36336612158914</v>
      </c>
      <c r="L372" s="19">
        <v>903.68271062633698</v>
      </c>
      <c r="M372" s="19">
        <v>880.85398643124404</v>
      </c>
      <c r="N372" s="19">
        <v>781.65932917508337</v>
      </c>
      <c r="O372" s="19">
        <v>781.65932917508337</v>
      </c>
      <c r="P372" s="19">
        <v>862.89596062258636</v>
      </c>
      <c r="Q372" s="19">
        <v>862.89596062258636</v>
      </c>
      <c r="R372" s="19">
        <v>932.69235314945138</v>
      </c>
      <c r="S372" s="19">
        <v>932.69235314945138</v>
      </c>
      <c r="T372" s="19">
        <v>941.91758117143434</v>
      </c>
      <c r="U372" s="19">
        <v>1047.7831152452634</v>
      </c>
      <c r="V372" s="19">
        <v>1047.7831152452634</v>
      </c>
      <c r="W372" s="131">
        <v>1093.3696981604701</v>
      </c>
      <c r="X372" s="131">
        <v>1093.3696981604701</v>
      </c>
    </row>
    <row r="373" spans="1:24" s="163" customFormat="1" ht="15.6" customHeight="1" x14ac:dyDescent="0.25">
      <c r="A373" s="162"/>
      <c r="B373" s="16">
        <v>1122</v>
      </c>
      <c r="C373" s="17" t="s">
        <v>443</v>
      </c>
      <c r="D373" s="18" t="s">
        <v>342</v>
      </c>
      <c r="E373" s="19">
        <v>737.44429054839077</v>
      </c>
      <c r="F373" s="19">
        <v>919.42214776259698</v>
      </c>
      <c r="G373" s="19">
        <v>818.79932658403379</v>
      </c>
      <c r="H373" s="19">
        <v>818.79932658403379</v>
      </c>
      <c r="I373" s="19">
        <v>675.29837125501376</v>
      </c>
      <c r="J373" s="19">
        <v>675.74070219236341</v>
      </c>
      <c r="K373" s="19">
        <v>756.79175638387562</v>
      </c>
      <c r="L373" s="19">
        <v>766.87720593039626</v>
      </c>
      <c r="M373" s="19">
        <v>746.53698693763829</v>
      </c>
      <c r="N373" s="19">
        <v>658.15530453352312</v>
      </c>
      <c r="O373" s="19">
        <v>658.15530453352312</v>
      </c>
      <c r="P373" s="19">
        <v>730.53652302629109</v>
      </c>
      <c r="Q373" s="19">
        <v>730.53652302629109</v>
      </c>
      <c r="R373" s="19">
        <v>792.72457597083803</v>
      </c>
      <c r="S373" s="19">
        <v>792.72457597083803</v>
      </c>
      <c r="T373" s="19">
        <v>800.94418371683696</v>
      </c>
      <c r="U373" s="19">
        <v>895.26956644277072</v>
      </c>
      <c r="V373" s="19">
        <v>895.26956644277072</v>
      </c>
      <c r="W373" s="131">
        <v>935.88686383103754</v>
      </c>
      <c r="X373" s="131">
        <v>935.88686383103754</v>
      </c>
    </row>
    <row r="374" spans="1:24" s="163" customFormat="1" ht="30" customHeight="1" x14ac:dyDescent="0.25">
      <c r="A374" s="162"/>
      <c r="B374" s="16">
        <v>1123</v>
      </c>
      <c r="C374" s="17" t="s">
        <v>444</v>
      </c>
      <c r="D374" s="18" t="s">
        <v>303</v>
      </c>
      <c r="E374" s="19">
        <v>247.86824381833344</v>
      </c>
      <c r="F374" s="19">
        <v>322.01891970170936</v>
      </c>
      <c r="G374" s="19">
        <v>281.01805116801802</v>
      </c>
      <c r="H374" s="19">
        <v>281.01805116801802</v>
      </c>
      <c r="I374" s="19">
        <v>222.54559198837276</v>
      </c>
      <c r="J374" s="19">
        <v>222.72582896044571</v>
      </c>
      <c r="K374" s="19">
        <v>255.75177256349846</v>
      </c>
      <c r="L374" s="19">
        <v>259.86129946919164</v>
      </c>
      <c r="M374" s="19">
        <v>251.57325273088153</v>
      </c>
      <c r="N374" s="19">
        <v>215.56029166902653</v>
      </c>
      <c r="O374" s="19">
        <v>215.56029166902653</v>
      </c>
      <c r="P374" s="19">
        <v>245.05352977317352</v>
      </c>
      <c r="Q374" s="19">
        <v>245.05352977317352</v>
      </c>
      <c r="R374" s="19">
        <v>270.39334983865206</v>
      </c>
      <c r="S374" s="19">
        <v>270.39334983865206</v>
      </c>
      <c r="T374" s="19">
        <v>273.74260056174757</v>
      </c>
      <c r="U374" s="19">
        <v>312.17744636748279</v>
      </c>
      <c r="V374" s="19">
        <v>312.17744636748279</v>
      </c>
      <c r="W374" s="131">
        <v>328.72781188998079</v>
      </c>
      <c r="X374" s="131">
        <v>328.72781188998079</v>
      </c>
    </row>
    <row r="375" spans="1:24" s="163" customFormat="1" ht="30" customHeight="1" x14ac:dyDescent="0.25">
      <c r="A375" s="162"/>
      <c r="B375" s="16">
        <v>1124</v>
      </c>
      <c r="C375" s="17" t="s">
        <v>445</v>
      </c>
      <c r="D375" s="18" t="s">
        <v>446</v>
      </c>
      <c r="E375" s="19">
        <v>495.33113050207277</v>
      </c>
      <c r="F375" s="19">
        <v>553.57901214637309</v>
      </c>
      <c r="G375" s="19">
        <v>521.3714333318502</v>
      </c>
      <c r="H375" s="19">
        <v>521.3714333318502</v>
      </c>
      <c r="I375" s="19">
        <v>475.43932494346615</v>
      </c>
      <c r="J375" s="19">
        <v>475.58090722430387</v>
      </c>
      <c r="K375" s="19">
        <v>501.52391086202584</v>
      </c>
      <c r="L375" s="19">
        <v>504.75208422612792</v>
      </c>
      <c r="M375" s="19">
        <v>498.24154120377159</v>
      </c>
      <c r="N375" s="19">
        <v>469.95213360766348</v>
      </c>
      <c r="O375" s="19">
        <v>469.95213360766348</v>
      </c>
      <c r="P375" s="19">
        <v>493.1200767441423</v>
      </c>
      <c r="Q375" s="19">
        <v>493.1200767441423</v>
      </c>
      <c r="R375" s="19">
        <v>513.02536853653669</v>
      </c>
      <c r="S375" s="19">
        <v>513.02536853653669</v>
      </c>
      <c r="T375" s="19">
        <v>515.65631906250064</v>
      </c>
      <c r="U375" s="19">
        <v>545.84819961973926</v>
      </c>
      <c r="V375" s="19">
        <v>545.84819961973926</v>
      </c>
      <c r="W375" s="131">
        <v>558.84907548013723</v>
      </c>
      <c r="X375" s="131">
        <v>558.84907548013723</v>
      </c>
    </row>
    <row r="376" spans="1:24" s="163" customFormat="1" ht="15.6" customHeight="1" x14ac:dyDescent="0.25">
      <c r="A376" s="162"/>
      <c r="B376" s="16">
        <v>1125</v>
      </c>
      <c r="C376" s="17" t="s">
        <v>447</v>
      </c>
      <c r="D376" s="18" t="s">
        <v>448</v>
      </c>
      <c r="E376" s="19">
        <v>505.05664185165739</v>
      </c>
      <c r="F376" s="19">
        <v>583.29215311801158</v>
      </c>
      <c r="G376" s="19">
        <v>540.03261604861223</v>
      </c>
      <c r="H376" s="19">
        <v>540.03261604861223</v>
      </c>
      <c r="I376" s="19">
        <v>478.33900794023128</v>
      </c>
      <c r="J376" s="19">
        <v>478.5291738624058</v>
      </c>
      <c r="K376" s="19">
        <v>513.37446086831801</v>
      </c>
      <c r="L376" s="19">
        <v>517.71037466410621</v>
      </c>
      <c r="M376" s="19">
        <v>508.96575344189421</v>
      </c>
      <c r="N376" s="19">
        <v>470.96889923491608</v>
      </c>
      <c r="O376" s="19">
        <v>470.96889923491608</v>
      </c>
      <c r="P376" s="19">
        <v>502.08686996801299</v>
      </c>
      <c r="Q376" s="19">
        <v>502.08686996801299</v>
      </c>
      <c r="R376" s="19">
        <v>528.822617884029</v>
      </c>
      <c r="S376" s="19">
        <v>528.822617884029</v>
      </c>
      <c r="T376" s="19">
        <v>532.35637316756413</v>
      </c>
      <c r="U376" s="19">
        <v>572.90852965477586</v>
      </c>
      <c r="V376" s="19">
        <v>572.90852965477586</v>
      </c>
      <c r="W376" s="131">
        <v>590.37062683557804</v>
      </c>
      <c r="X376" s="131">
        <v>590.37062683557804</v>
      </c>
    </row>
    <row r="377" spans="1:24" s="163" customFormat="1" ht="15.6" customHeight="1" x14ac:dyDescent="0.25">
      <c r="A377" s="162"/>
      <c r="B377" s="16">
        <v>1126</v>
      </c>
      <c r="C377" s="17" t="s">
        <v>449</v>
      </c>
      <c r="D377" s="18" t="s">
        <v>450</v>
      </c>
      <c r="E377" s="19">
        <v>240.56326404086312</v>
      </c>
      <c r="F377" s="19">
        <v>318.79877530721728</v>
      </c>
      <c r="G377" s="19">
        <v>275.53923823781804</v>
      </c>
      <c r="H377" s="19">
        <v>275.53923823781804</v>
      </c>
      <c r="I377" s="19">
        <v>213.84563012943701</v>
      </c>
      <c r="J377" s="19">
        <v>214.03579605161153</v>
      </c>
      <c r="K377" s="19">
        <v>248.88108305752377</v>
      </c>
      <c r="L377" s="19">
        <v>253.21699685331191</v>
      </c>
      <c r="M377" s="19">
        <v>244.47237563109991</v>
      </c>
      <c r="N377" s="19">
        <v>206.47552142412172</v>
      </c>
      <c r="O377" s="19">
        <v>206.47552142412172</v>
      </c>
      <c r="P377" s="19">
        <v>237.59349215721869</v>
      </c>
      <c r="Q377" s="19">
        <v>237.59349215721869</v>
      </c>
      <c r="R377" s="19">
        <v>264.32924007323464</v>
      </c>
      <c r="S377" s="19">
        <v>264.32924007323464</v>
      </c>
      <c r="T377" s="19">
        <v>267.86299535676977</v>
      </c>
      <c r="U377" s="19">
        <v>308.41515184398156</v>
      </c>
      <c r="V377" s="19">
        <v>308.41515184398156</v>
      </c>
      <c r="W377" s="131">
        <v>325.87724902478374</v>
      </c>
      <c r="X377" s="131">
        <v>325.87724902478374</v>
      </c>
    </row>
    <row r="378" spans="1:24" s="163" customFormat="1" ht="15.6" customHeight="1" x14ac:dyDescent="0.25">
      <c r="A378" s="162"/>
      <c r="B378" s="16">
        <v>1127</v>
      </c>
      <c r="C378" s="17" t="s">
        <v>451</v>
      </c>
      <c r="D378" s="18" t="s">
        <v>452</v>
      </c>
      <c r="E378" s="19">
        <v>776.20092188287697</v>
      </c>
      <c r="F378" s="19">
        <v>887.36457180896412</v>
      </c>
      <c r="G378" s="19">
        <v>825.89775249752188</v>
      </c>
      <c r="H378" s="19">
        <v>825.89775249752188</v>
      </c>
      <c r="I378" s="19">
        <v>738.23824157429419</v>
      </c>
      <c r="J378" s="19">
        <v>738.50844544537904</v>
      </c>
      <c r="K378" s="19">
        <v>788.01958461480012</v>
      </c>
      <c r="L378" s="19">
        <v>794.1804186849414</v>
      </c>
      <c r="M378" s="19">
        <v>781.75531918028389</v>
      </c>
      <c r="N378" s="19">
        <v>727.76616603246521</v>
      </c>
      <c r="O378" s="19">
        <v>727.76616603246521</v>
      </c>
      <c r="P378" s="19">
        <v>771.98121811038095</v>
      </c>
      <c r="Q378" s="19">
        <v>771.98121811038095</v>
      </c>
      <c r="R378" s="19">
        <v>809.96963633301812</v>
      </c>
      <c r="S378" s="19">
        <v>809.96963633301812</v>
      </c>
      <c r="T378" s="19">
        <v>814.99069555414326</v>
      </c>
      <c r="U378" s="19">
        <v>872.61063890883031</v>
      </c>
      <c r="V378" s="19">
        <v>872.61063890883031</v>
      </c>
      <c r="W378" s="131">
        <v>897.42226762527503</v>
      </c>
      <c r="X378" s="131">
        <v>897.42226762527503</v>
      </c>
    </row>
    <row r="379" spans="1:24" s="163" customFormat="1" ht="15.6" customHeight="1" x14ac:dyDescent="0.25">
      <c r="A379" s="162"/>
      <c r="B379" s="16">
        <v>1128</v>
      </c>
      <c r="C379" s="17" t="s">
        <v>453</v>
      </c>
      <c r="D379" s="18" t="s">
        <v>385</v>
      </c>
      <c r="E379" s="19">
        <v>29.3590013320152</v>
      </c>
      <c r="F379" s="19">
        <v>32.258922634434867</v>
      </c>
      <c r="G379" s="19">
        <v>30.655440391527677</v>
      </c>
      <c r="H379" s="19">
        <v>30.655440391527677</v>
      </c>
      <c r="I379" s="19">
        <v>28.368670541356522</v>
      </c>
      <c r="J379" s="19">
        <v>28.37571933799352</v>
      </c>
      <c r="K379" s="19">
        <v>29.667314272847978</v>
      </c>
      <c r="L379" s="19">
        <v>29.828031683373407</v>
      </c>
      <c r="M379" s="19">
        <v>29.503898652817124</v>
      </c>
      <c r="N379" s="19">
        <v>28.09548596200446</v>
      </c>
      <c r="O379" s="19">
        <v>28.09548596200446</v>
      </c>
      <c r="P379" s="19">
        <v>29.248922103167484</v>
      </c>
      <c r="Q379" s="19">
        <v>29.248922103167484</v>
      </c>
      <c r="R379" s="19">
        <v>30.239924317671065</v>
      </c>
      <c r="S379" s="19">
        <v>30.239924317671065</v>
      </c>
      <c r="T379" s="19">
        <v>30.370908471265626</v>
      </c>
      <c r="U379" s="19">
        <v>31.874037428344423</v>
      </c>
      <c r="V379" s="19">
        <v>31.874037428344423</v>
      </c>
      <c r="W379" s="131">
        <v>32.521297307903851</v>
      </c>
      <c r="X379" s="131">
        <v>32.521297307903851</v>
      </c>
    </row>
    <row r="380" spans="1:24" s="163" customFormat="1" ht="15.6" customHeight="1" x14ac:dyDescent="0.25">
      <c r="A380" s="162"/>
      <c r="B380" s="16">
        <v>1129</v>
      </c>
      <c r="C380" s="17" t="s">
        <v>454</v>
      </c>
      <c r="D380" s="18" t="s">
        <v>452</v>
      </c>
      <c r="E380" s="19">
        <v>434.79388092463398</v>
      </c>
      <c r="F380" s="19">
        <v>493.47830986177178</v>
      </c>
      <c r="G380" s="19">
        <v>461.02934662358547</v>
      </c>
      <c r="H380" s="19">
        <v>461.02934662358547</v>
      </c>
      <c r="I380" s="19">
        <v>414.75299331151962</v>
      </c>
      <c r="J380" s="19">
        <v>414.89563670152859</v>
      </c>
      <c r="K380" s="19">
        <v>441.03307398535753</v>
      </c>
      <c r="L380" s="19">
        <v>444.28544136824843</v>
      </c>
      <c r="M380" s="19">
        <v>437.72610412623851</v>
      </c>
      <c r="N380" s="19">
        <v>409.22467741538441</v>
      </c>
      <c r="O380" s="19">
        <v>409.22467741538441</v>
      </c>
      <c r="P380" s="19">
        <v>432.5662560999952</v>
      </c>
      <c r="Q380" s="19">
        <v>432.5662560999952</v>
      </c>
      <c r="R380" s="19">
        <v>452.62073102145479</v>
      </c>
      <c r="S380" s="19">
        <v>452.62073102145479</v>
      </c>
      <c r="T380" s="19">
        <v>455.2713995920459</v>
      </c>
      <c r="U380" s="19">
        <v>485.68955762669418</v>
      </c>
      <c r="V380" s="19">
        <v>485.68955762669418</v>
      </c>
      <c r="W380" s="131">
        <v>498.78787045820854</v>
      </c>
      <c r="X380" s="131">
        <v>498.78787045820854</v>
      </c>
    </row>
    <row r="381" spans="1:24" s="163" customFormat="1" ht="15.6" customHeight="1" x14ac:dyDescent="0.25">
      <c r="A381" s="162"/>
      <c r="B381" s="16">
        <v>1130</v>
      </c>
      <c r="C381" s="17" t="s">
        <v>455</v>
      </c>
      <c r="D381" s="18" t="s">
        <v>448</v>
      </c>
      <c r="E381" s="19">
        <v>893.77822344855917</v>
      </c>
      <c r="F381" s="19">
        <v>997.11520405306214</v>
      </c>
      <c r="G381" s="19">
        <v>939.97606262301463</v>
      </c>
      <c r="H381" s="19">
        <v>939.97606262301463</v>
      </c>
      <c r="I381" s="19">
        <v>858.4883714029371</v>
      </c>
      <c r="J381" s="19">
        <v>858.73955110245333</v>
      </c>
      <c r="K381" s="19">
        <v>904.76477275952516</v>
      </c>
      <c r="L381" s="19">
        <v>910.49184263566781</v>
      </c>
      <c r="M381" s="19">
        <v>898.94155378337189</v>
      </c>
      <c r="N381" s="19">
        <v>848.75360047849915</v>
      </c>
      <c r="O381" s="19">
        <v>848.75360047849915</v>
      </c>
      <c r="P381" s="19">
        <v>889.85561522918999</v>
      </c>
      <c r="Q381" s="19">
        <v>889.85561522918999</v>
      </c>
      <c r="R381" s="19">
        <v>925.16939306644656</v>
      </c>
      <c r="S381" s="19">
        <v>925.16939306644656</v>
      </c>
      <c r="T381" s="19">
        <v>929.83693591604231</v>
      </c>
      <c r="U381" s="19">
        <v>983.40004735431251</v>
      </c>
      <c r="V381" s="19">
        <v>983.40004735431251</v>
      </c>
      <c r="W381" s="131">
        <v>1006.4647703743117</v>
      </c>
      <c r="X381" s="131">
        <v>1006.4647703743117</v>
      </c>
    </row>
    <row r="382" spans="1:24" s="163" customFormat="1" ht="15.6" customHeight="1" x14ac:dyDescent="0.25">
      <c r="A382" s="162"/>
      <c r="B382" s="16">
        <v>1131</v>
      </c>
      <c r="C382" s="17" t="s">
        <v>456</v>
      </c>
      <c r="D382" s="18" t="s">
        <v>457</v>
      </c>
      <c r="E382" s="19">
        <v>273.7358276276106</v>
      </c>
      <c r="F382" s="19">
        <v>311.71544210446172</v>
      </c>
      <c r="G382" s="19">
        <v>290.71499724574176</v>
      </c>
      <c r="H382" s="19">
        <v>290.71499724574176</v>
      </c>
      <c r="I382" s="19">
        <v>260.76568888543568</v>
      </c>
      <c r="J382" s="19">
        <v>260.85800538332671</v>
      </c>
      <c r="K382" s="19">
        <v>277.77373259464633</v>
      </c>
      <c r="L382" s="19">
        <v>279.87861222926972</v>
      </c>
      <c r="M382" s="19">
        <v>275.63351511940357</v>
      </c>
      <c r="N382" s="19">
        <v>257.18785213650222</v>
      </c>
      <c r="O382" s="19">
        <v>257.18785213650222</v>
      </c>
      <c r="P382" s="19">
        <v>272.29414482399216</v>
      </c>
      <c r="Q382" s="19">
        <v>272.29414482399216</v>
      </c>
      <c r="R382" s="19">
        <v>285.27307705265196</v>
      </c>
      <c r="S382" s="19">
        <v>285.27307705265196</v>
      </c>
      <c r="T382" s="19">
        <v>286.98854693521304</v>
      </c>
      <c r="U382" s="19">
        <v>306.67468746985787</v>
      </c>
      <c r="V382" s="19">
        <v>306.67468746985787</v>
      </c>
      <c r="W382" s="131">
        <v>315.15170395699101</v>
      </c>
      <c r="X382" s="131">
        <v>315.15170395699101</v>
      </c>
    </row>
    <row r="383" spans="1:24" s="163" customFormat="1" ht="15.6" customHeight="1" x14ac:dyDescent="0.25">
      <c r="A383" s="162"/>
      <c r="B383" s="16">
        <v>1132</v>
      </c>
      <c r="C383" s="17" t="s">
        <v>458</v>
      </c>
      <c r="D383" s="18" t="s">
        <v>39</v>
      </c>
      <c r="E383" s="19">
        <v>1361.6497620477239</v>
      </c>
      <c r="F383" s="19">
        <v>1395.1079938487596</v>
      </c>
      <c r="G383" s="19">
        <v>1376.6076019494108</v>
      </c>
      <c r="H383" s="19">
        <v>1376.6076019494108</v>
      </c>
      <c r="I383" s="19">
        <v>1350.2236874415219</v>
      </c>
      <c r="J383" s="19">
        <v>1350.3050138801402</v>
      </c>
      <c r="K383" s="19">
        <v>1365.2069640424932</v>
      </c>
      <c r="L383" s="19">
        <v>1367.0612627682331</v>
      </c>
      <c r="M383" s="19">
        <v>1363.3215343619222</v>
      </c>
      <c r="N383" s="19">
        <v>1347.0717836388899</v>
      </c>
      <c r="O383" s="19">
        <v>1347.0717836388899</v>
      </c>
      <c r="P383" s="19">
        <v>1360.3797081492978</v>
      </c>
      <c r="Q383" s="19">
        <v>1360.3797081492978</v>
      </c>
      <c r="R383" s="19">
        <v>1371.8135293983553</v>
      </c>
      <c r="S383" s="19">
        <v>1371.8135293983553</v>
      </c>
      <c r="T383" s="19">
        <v>1373.3247766758498</v>
      </c>
      <c r="U383" s="19">
        <v>1390.6673290516082</v>
      </c>
      <c r="V383" s="19">
        <v>1390.6673290516082</v>
      </c>
      <c r="W383" s="131">
        <v>1398.1351769093208</v>
      </c>
      <c r="X383" s="131">
        <v>1398.1351769093208</v>
      </c>
    </row>
    <row r="384" spans="1:24" s="163" customFormat="1" ht="15.6" customHeight="1" x14ac:dyDescent="0.25">
      <c r="A384" s="162"/>
      <c r="B384" s="16">
        <v>1133</v>
      </c>
      <c r="C384" s="17" t="s">
        <v>459</v>
      </c>
      <c r="D384" s="18" t="s">
        <v>39</v>
      </c>
      <c r="E384" s="19">
        <v>3768.5418068930267</v>
      </c>
      <c r="F384" s="19">
        <v>4160.904277305357</v>
      </c>
      <c r="G384" s="19">
        <v>3943.9514056655585</v>
      </c>
      <c r="H384" s="19">
        <v>3943.9514056655585</v>
      </c>
      <c r="I384" s="19">
        <v>3634.5489860450894</v>
      </c>
      <c r="J384" s="19">
        <v>3635.5026958094272</v>
      </c>
      <c r="K384" s="19">
        <v>3810.2568793069927</v>
      </c>
      <c r="L384" s="19">
        <v>3832.0021177655035</v>
      </c>
      <c r="M384" s="19">
        <v>3788.1465702010973</v>
      </c>
      <c r="N384" s="19">
        <v>3597.5868187118958</v>
      </c>
      <c r="O384" s="19">
        <v>3597.5868187118958</v>
      </c>
      <c r="P384" s="19">
        <v>3753.647968865168</v>
      </c>
      <c r="Q384" s="19">
        <v>3753.647968865168</v>
      </c>
      <c r="R384" s="19">
        <v>3887.7316340812813</v>
      </c>
      <c r="S384" s="19">
        <v>3887.7316340812813</v>
      </c>
      <c r="T384" s="19">
        <v>3905.4539309058027</v>
      </c>
      <c r="U384" s="19">
        <v>4108.8288950662591</v>
      </c>
      <c r="V384" s="19">
        <v>4108.8288950662591</v>
      </c>
      <c r="W384" s="131">
        <v>4196.4038527490147</v>
      </c>
      <c r="X384" s="131">
        <v>4196.4038527490147</v>
      </c>
    </row>
    <row r="385" spans="1:24" s="163" customFormat="1" ht="15.6" customHeight="1" x14ac:dyDescent="0.25">
      <c r="A385" s="162"/>
      <c r="B385" s="16">
        <v>1134</v>
      </c>
      <c r="C385" s="17" t="s">
        <v>460</v>
      </c>
      <c r="D385" s="18" t="s">
        <v>39</v>
      </c>
      <c r="E385" s="19">
        <v>503.26076393462193</v>
      </c>
      <c r="F385" s="19">
        <v>671.1131980305903</v>
      </c>
      <c r="G385" s="19">
        <v>578.30088713199461</v>
      </c>
      <c r="H385" s="19">
        <v>578.30088713199461</v>
      </c>
      <c r="I385" s="19">
        <v>445.9387139763889</v>
      </c>
      <c r="J385" s="19">
        <v>446.34671045270034</v>
      </c>
      <c r="K385" s="19">
        <v>521.10644738088911</v>
      </c>
      <c r="L385" s="19">
        <v>530.40904760517276</v>
      </c>
      <c r="M385" s="19">
        <v>511.64767014835041</v>
      </c>
      <c r="N385" s="19">
        <v>430.12632052851637</v>
      </c>
      <c r="O385" s="19">
        <v>430.12632052851637</v>
      </c>
      <c r="P385" s="19">
        <v>496.88918878529643</v>
      </c>
      <c r="Q385" s="19">
        <v>496.88918878529643</v>
      </c>
      <c r="R385" s="19">
        <v>554.25010191081003</v>
      </c>
      <c r="S385" s="19">
        <v>554.25010191081003</v>
      </c>
      <c r="T385" s="19">
        <v>561.83169006994501</v>
      </c>
      <c r="U385" s="19">
        <v>648.83538013397902</v>
      </c>
      <c r="V385" s="19">
        <v>648.83538013397902</v>
      </c>
      <c r="W385" s="131">
        <v>686.29989552826271</v>
      </c>
      <c r="X385" s="131">
        <v>686.29989552826271</v>
      </c>
    </row>
    <row r="386" spans="1:24" s="163" customFormat="1" ht="15.6" customHeight="1" x14ac:dyDescent="0.25">
      <c r="A386" s="162"/>
      <c r="B386" s="16">
        <v>1135</v>
      </c>
      <c r="C386" s="21" t="s">
        <v>461</v>
      </c>
      <c r="D386" s="18" t="s">
        <v>462</v>
      </c>
      <c r="E386" s="19">
        <v>73.433697809396804</v>
      </c>
      <c r="F386" s="19">
        <v>85.625840059354758</v>
      </c>
      <c r="G386" s="19">
        <v>78.884317941325591</v>
      </c>
      <c r="H386" s="19">
        <v>78.884317941325591</v>
      </c>
      <c r="I386" s="19">
        <v>69.2700490013587</v>
      </c>
      <c r="J386" s="19">
        <v>69.299684264638984</v>
      </c>
      <c r="K386" s="19">
        <v>74.729938238059361</v>
      </c>
      <c r="L386" s="19">
        <v>75.405642619945809</v>
      </c>
      <c r="M386" s="19">
        <v>74.042889771047896</v>
      </c>
      <c r="N386" s="19">
        <v>68.121498780641957</v>
      </c>
      <c r="O386" s="19">
        <v>68.121498780641957</v>
      </c>
      <c r="P386" s="19">
        <v>72.970891589187588</v>
      </c>
      <c r="Q386" s="19">
        <v>72.970891589187588</v>
      </c>
      <c r="R386" s="19">
        <v>77.137363265218767</v>
      </c>
      <c r="S386" s="19">
        <v>77.137363265218767</v>
      </c>
      <c r="T386" s="19">
        <v>77.688060083019593</v>
      </c>
      <c r="U386" s="19">
        <v>84.007666773533643</v>
      </c>
      <c r="V386" s="19">
        <v>84.007666773533643</v>
      </c>
      <c r="W386" s="131">
        <v>86.728942181143694</v>
      </c>
      <c r="X386" s="131">
        <v>86.728942181143694</v>
      </c>
    </row>
    <row r="387" spans="1:24" s="163" customFormat="1" ht="15.6" customHeight="1" x14ac:dyDescent="0.25">
      <c r="A387" s="162"/>
      <c r="B387" s="16">
        <v>1136</v>
      </c>
      <c r="C387" s="21" t="s">
        <v>463</v>
      </c>
      <c r="D387" s="18" t="s">
        <v>389</v>
      </c>
      <c r="E387" s="19">
        <v>403.16888767681911</v>
      </c>
      <c r="F387" s="19">
        <v>501.98448560550628</v>
      </c>
      <c r="G387" s="19">
        <v>447.34539713483014</v>
      </c>
      <c r="H387" s="19">
        <v>447.34539713483014</v>
      </c>
      <c r="I387" s="19">
        <v>369.42309976717007</v>
      </c>
      <c r="J387" s="19">
        <v>369.66328940741369</v>
      </c>
      <c r="K387" s="19">
        <v>413.67473401551882</v>
      </c>
      <c r="L387" s="19">
        <v>419.15122298277777</v>
      </c>
      <c r="M387" s="19">
        <v>408.10630283403725</v>
      </c>
      <c r="N387" s="19">
        <v>360.11426178903366</v>
      </c>
      <c r="O387" s="19">
        <v>360.11426178903366</v>
      </c>
      <c r="P387" s="19">
        <v>399.41790836264249</v>
      </c>
      <c r="Q387" s="19">
        <v>399.41790836264249</v>
      </c>
      <c r="R387" s="19">
        <v>433.18657522029667</v>
      </c>
      <c r="S387" s="19">
        <v>433.18657522029667</v>
      </c>
      <c r="T387" s="19">
        <v>437.64989546482548</v>
      </c>
      <c r="U387" s="19">
        <v>488.86941874420944</v>
      </c>
      <c r="V387" s="19">
        <v>488.86941874420944</v>
      </c>
      <c r="W387" s="131">
        <v>510.92497313478816</v>
      </c>
      <c r="X387" s="131">
        <v>510.92497313478816</v>
      </c>
    </row>
    <row r="388" spans="1:24" s="163" customFormat="1" ht="15.6" customHeight="1" x14ac:dyDescent="0.25">
      <c r="A388" s="162"/>
      <c r="B388" s="16">
        <v>1137</v>
      </c>
      <c r="C388" s="21" t="s">
        <v>464</v>
      </c>
      <c r="D388" s="18" t="s">
        <v>465</v>
      </c>
      <c r="E388" s="19">
        <v>722.26329870251129</v>
      </c>
      <c r="F388" s="19">
        <v>766.72875867294613</v>
      </c>
      <c r="G388" s="19">
        <v>742.14203094836921</v>
      </c>
      <c r="H388" s="19">
        <v>742.14203094836921</v>
      </c>
      <c r="I388" s="19">
        <v>707.07822657907809</v>
      </c>
      <c r="J388" s="19">
        <v>707.18630812751223</v>
      </c>
      <c r="K388" s="19">
        <v>726.9907637952806</v>
      </c>
      <c r="L388" s="19">
        <v>729.45509742333707</v>
      </c>
      <c r="M388" s="19">
        <v>724.48505762147408</v>
      </c>
      <c r="N388" s="19">
        <v>702.88939636234659</v>
      </c>
      <c r="O388" s="19">
        <v>702.88939636234659</v>
      </c>
      <c r="P388" s="19">
        <v>720.57541719351286</v>
      </c>
      <c r="Q388" s="19">
        <v>720.57541719351286</v>
      </c>
      <c r="R388" s="19">
        <v>735.77078448256771</v>
      </c>
      <c r="S388" s="19">
        <v>735.77078448256771</v>
      </c>
      <c r="T388" s="19">
        <v>737.7792081710179</v>
      </c>
      <c r="U388" s="19">
        <v>760.82718551289258</v>
      </c>
      <c r="V388" s="19">
        <v>760.82718551289258</v>
      </c>
      <c r="W388" s="131">
        <v>770.7518369994707</v>
      </c>
      <c r="X388" s="131">
        <v>770.7518369994707</v>
      </c>
    </row>
    <row r="389" spans="1:24" s="163" customFormat="1" ht="15.6" customHeight="1" x14ac:dyDescent="0.25">
      <c r="A389" s="162"/>
      <c r="B389" s="16">
        <v>1138</v>
      </c>
      <c r="C389" s="21" t="s">
        <v>466</v>
      </c>
      <c r="D389" s="18" t="s">
        <v>430</v>
      </c>
      <c r="E389" s="19">
        <v>369.50040840588616</v>
      </c>
      <c r="F389" s="19">
        <v>432.83094781679313</v>
      </c>
      <c r="G389" s="19">
        <v>397.81296464104571</v>
      </c>
      <c r="H389" s="19">
        <v>397.81296464104571</v>
      </c>
      <c r="I389" s="19">
        <v>347.87286178408203</v>
      </c>
      <c r="J389" s="19">
        <v>348.02679840741263</v>
      </c>
      <c r="K389" s="19">
        <v>376.2335652105246</v>
      </c>
      <c r="L389" s="19">
        <v>379.74342607909608</v>
      </c>
      <c r="M389" s="19">
        <v>372.66477892791528</v>
      </c>
      <c r="N389" s="19">
        <v>341.90686306726445</v>
      </c>
      <c r="O389" s="19">
        <v>341.90686306726445</v>
      </c>
      <c r="P389" s="19">
        <v>367.09642008556665</v>
      </c>
      <c r="Q389" s="19">
        <v>367.09642008556665</v>
      </c>
      <c r="R389" s="19">
        <v>388.73862973778995</v>
      </c>
      <c r="S389" s="19">
        <v>388.73862973778995</v>
      </c>
      <c r="T389" s="19">
        <v>391.5991546404843</v>
      </c>
      <c r="U389" s="19">
        <v>424.4255515418501</v>
      </c>
      <c r="V389" s="19">
        <v>424.4255515418501</v>
      </c>
      <c r="W389" s="131">
        <v>438.56087213738982</v>
      </c>
      <c r="X389" s="131">
        <v>438.56087213738982</v>
      </c>
    </row>
    <row r="390" spans="1:24" s="163" customFormat="1" ht="15.6" customHeight="1" x14ac:dyDescent="0.25">
      <c r="A390" s="162"/>
      <c r="B390" s="16">
        <v>1139</v>
      </c>
      <c r="C390" s="21" t="s">
        <v>467</v>
      </c>
      <c r="D390" s="18" t="s">
        <v>468</v>
      </c>
      <c r="E390" s="19">
        <v>744.38653918248895</v>
      </c>
      <c r="F390" s="19">
        <v>797.8344836218638</v>
      </c>
      <c r="G390" s="19">
        <v>768.28098168478778</v>
      </c>
      <c r="H390" s="19">
        <v>768.28098168478778</v>
      </c>
      <c r="I390" s="19">
        <v>726.13392486789985</v>
      </c>
      <c r="J390" s="19">
        <v>726.26384001101212</v>
      </c>
      <c r="K390" s="19">
        <v>750.06900129545079</v>
      </c>
      <c r="L390" s="19">
        <v>753.03115589634842</v>
      </c>
      <c r="M390" s="19">
        <v>747.05711646511168</v>
      </c>
      <c r="N390" s="19">
        <v>721.09890746700694</v>
      </c>
      <c r="O390" s="19">
        <v>721.09890746700694</v>
      </c>
      <c r="P390" s="19">
        <v>742.35768808833245</v>
      </c>
      <c r="Q390" s="19">
        <v>742.35768808833245</v>
      </c>
      <c r="R390" s="19">
        <v>760.62267729886366</v>
      </c>
      <c r="S390" s="19">
        <v>760.62267729886366</v>
      </c>
      <c r="T390" s="19">
        <v>763.03682341997364</v>
      </c>
      <c r="U390" s="19">
        <v>790.74073142469376</v>
      </c>
      <c r="V390" s="19">
        <v>790.74073142469376</v>
      </c>
      <c r="W390" s="131">
        <v>802.67026553021037</v>
      </c>
      <c r="X390" s="131">
        <v>802.67026553021037</v>
      </c>
    </row>
    <row r="391" spans="1:24" s="163" customFormat="1" ht="15.6" customHeight="1" x14ac:dyDescent="0.25">
      <c r="A391" s="162"/>
      <c r="B391" s="16" t="s">
        <v>469</v>
      </c>
      <c r="C391" s="21" t="s">
        <v>470</v>
      </c>
      <c r="D391" s="18">
        <v>50</v>
      </c>
      <c r="E391" s="19">
        <v>41555.996003143431</v>
      </c>
      <c r="F391" s="19">
        <v>44574.791056687405</v>
      </c>
      <c r="G391" s="19">
        <v>42905.578771755776</v>
      </c>
      <c r="H391" s="19">
        <v>42905.578771755776</v>
      </c>
      <c r="I391" s="19">
        <v>40525.069512235481</v>
      </c>
      <c r="J391" s="19">
        <v>40532.407253574689</v>
      </c>
      <c r="K391" s="19">
        <v>41876.947326875219</v>
      </c>
      <c r="L391" s="19">
        <v>42044.252875307757</v>
      </c>
      <c r="M391" s="19">
        <v>41706.832963768415</v>
      </c>
      <c r="N391" s="19">
        <v>40240.686533923494</v>
      </c>
      <c r="O391" s="19">
        <v>40240.686533923494</v>
      </c>
      <c r="P391" s="19">
        <v>41441.404399824351</v>
      </c>
      <c r="Q391" s="19">
        <v>41441.404399824351</v>
      </c>
      <c r="R391" s="19">
        <v>42473.029837624454</v>
      </c>
      <c r="S391" s="19">
        <v>42473.029837624454</v>
      </c>
      <c r="T391" s="19">
        <v>42609.383301642258</v>
      </c>
      <c r="U391" s="19">
        <v>44174.128612724315</v>
      </c>
      <c r="V391" s="19">
        <v>44174.128612724315</v>
      </c>
      <c r="W391" s="131">
        <v>44847.921008794205</v>
      </c>
      <c r="X391" s="131">
        <v>44847.921008794205</v>
      </c>
    </row>
    <row r="392" spans="1:24" s="163" customFormat="1" ht="15.6" customHeight="1" x14ac:dyDescent="0.25">
      <c r="A392" s="162"/>
      <c r="B392" s="16" t="s">
        <v>471</v>
      </c>
      <c r="C392" s="21" t="s">
        <v>472</v>
      </c>
      <c r="D392" s="18">
        <v>100</v>
      </c>
      <c r="E392" s="19">
        <v>82751.990094086868</v>
      </c>
      <c r="F392" s="19">
        <v>88789.580201174816</v>
      </c>
      <c r="G392" s="19">
        <v>85451.155631311558</v>
      </c>
      <c r="H392" s="19">
        <v>85451.155631311558</v>
      </c>
      <c r="I392" s="19">
        <v>80690.137112270968</v>
      </c>
      <c r="J392" s="19">
        <v>80704.812594949384</v>
      </c>
      <c r="K392" s="19">
        <v>83393.892741550429</v>
      </c>
      <c r="L392" s="19">
        <v>83728.503838415534</v>
      </c>
      <c r="M392" s="19">
        <v>83053.664015336835</v>
      </c>
      <c r="N392" s="19">
        <v>80121.371155646993</v>
      </c>
      <c r="O392" s="19">
        <v>80121.371155646993</v>
      </c>
      <c r="P392" s="19">
        <v>82522.806887448707</v>
      </c>
      <c r="Q392" s="19">
        <v>82522.806887448707</v>
      </c>
      <c r="R392" s="19">
        <v>84586.057763048913</v>
      </c>
      <c r="S392" s="19">
        <v>84586.057763048913</v>
      </c>
      <c r="T392" s="19">
        <v>84858.764691084507</v>
      </c>
      <c r="U392" s="19">
        <v>87988.255313248636</v>
      </c>
      <c r="V392" s="19">
        <v>87988.255313248636</v>
      </c>
      <c r="W392" s="131">
        <v>89335.840105388415</v>
      </c>
      <c r="X392" s="131">
        <v>89335.840105388415</v>
      </c>
    </row>
    <row r="393" spans="1:24" s="163" customFormat="1" ht="15.6" customHeight="1" x14ac:dyDescent="0.25">
      <c r="A393" s="162"/>
      <c r="B393" s="16">
        <v>1140</v>
      </c>
      <c r="C393" s="21" t="s">
        <v>473</v>
      </c>
      <c r="D393" s="18" t="s">
        <v>448</v>
      </c>
      <c r="E393" s="19">
        <v>81.302611290072036</v>
      </c>
      <c r="F393" s="19">
        <v>102.78697448756826</v>
      </c>
      <c r="G393" s="19">
        <v>90.90741249441713</v>
      </c>
      <c r="H393" s="19">
        <v>90.90741249441713</v>
      </c>
      <c r="I393" s="19">
        <v>73.965644464654488</v>
      </c>
      <c r="J393" s="19">
        <v>74.017866194578076</v>
      </c>
      <c r="K393" s="19">
        <v>83.586779206564344</v>
      </c>
      <c r="L393" s="19">
        <v>84.777470559811889</v>
      </c>
      <c r="M393" s="19">
        <v>82.376097892572304</v>
      </c>
      <c r="N393" s="19">
        <v>71.941728602573107</v>
      </c>
      <c r="O393" s="19">
        <v>71.941728602573107</v>
      </c>
      <c r="P393" s="19">
        <v>80.487078078501284</v>
      </c>
      <c r="Q393" s="19">
        <v>80.487078078501284</v>
      </c>
      <c r="R393" s="19">
        <v>87.829019216060061</v>
      </c>
      <c r="S393" s="19">
        <v>87.829019216060061</v>
      </c>
      <c r="T393" s="19">
        <v>88.799428698067132</v>
      </c>
      <c r="U393" s="19">
        <v>99.935513122016474</v>
      </c>
      <c r="V393" s="19">
        <v>99.935513122016474</v>
      </c>
      <c r="W393" s="131">
        <v>104.73080405767716</v>
      </c>
      <c r="X393" s="131">
        <v>104.73080405767716</v>
      </c>
    </row>
    <row r="394" spans="1:24" s="163" customFormat="1" ht="15.6" customHeight="1" x14ac:dyDescent="0.25">
      <c r="A394" s="162"/>
      <c r="B394" s="16" t="s">
        <v>1828</v>
      </c>
      <c r="C394" s="21" t="s">
        <v>1797</v>
      </c>
      <c r="D394" s="18" t="s">
        <v>448</v>
      </c>
      <c r="E394" s="19">
        <v>73.337359244839604</v>
      </c>
      <c r="F394" s="19">
        <v>90.818490096610859</v>
      </c>
      <c r="G394" s="19">
        <v>76.585263508324118</v>
      </c>
      <c r="H394" s="19">
        <v>76.585263508324118</v>
      </c>
      <c r="I394" s="19">
        <v>66.121998605548626</v>
      </c>
      <c r="J394" s="19">
        <v>66.808975685390735</v>
      </c>
      <c r="K394" s="19">
        <v>61.912512038255251</v>
      </c>
      <c r="L394" s="19">
        <v>59.848779991602612</v>
      </c>
      <c r="M394" s="19">
        <v>61.09676312824044</v>
      </c>
      <c r="N394" s="19">
        <v>82.796674002362693</v>
      </c>
      <c r="O394" s="19">
        <v>82.796674002362693</v>
      </c>
      <c r="P394" s="19">
        <v>69.763439419318175</v>
      </c>
      <c r="Q394" s="19">
        <v>69.763439419318175</v>
      </c>
      <c r="R394" s="19">
        <v>70.375811957526111</v>
      </c>
      <c r="S394" s="19">
        <v>70.375811957526111</v>
      </c>
      <c r="T394" s="19">
        <v>88.124283911108961</v>
      </c>
      <c r="U394" s="19">
        <v>84.592265701764788</v>
      </c>
      <c r="V394" s="19">
        <v>84.592265701764788</v>
      </c>
      <c r="W394" s="131">
        <v>82.802982928483928</v>
      </c>
      <c r="X394" s="131">
        <v>82.802982928483928</v>
      </c>
    </row>
    <row r="395" spans="1:24" s="163" customFormat="1" ht="15.6" customHeight="1" x14ac:dyDescent="0.25">
      <c r="A395" s="162"/>
      <c r="B395" s="16">
        <v>1141</v>
      </c>
      <c r="C395" s="21" t="s">
        <v>474</v>
      </c>
      <c r="D395" s="18" t="s">
        <v>457</v>
      </c>
      <c r="E395" s="19">
        <v>71.948780118777862</v>
      </c>
      <c r="F395" s="19">
        <v>90.096674721017081</v>
      </c>
      <c r="G395" s="19">
        <v>80.061979394436577</v>
      </c>
      <c r="H395" s="19">
        <v>80.061979394436577</v>
      </c>
      <c r="I395" s="19">
        <v>65.751226138526775</v>
      </c>
      <c r="J395" s="19">
        <v>65.795337962642193</v>
      </c>
      <c r="K395" s="19">
        <v>73.878222393666874</v>
      </c>
      <c r="L395" s="19">
        <v>74.884002317600192</v>
      </c>
      <c r="M395" s="19">
        <v>72.855556900570548</v>
      </c>
      <c r="N395" s="19">
        <v>64.041619416130018</v>
      </c>
      <c r="O395" s="19">
        <v>64.041619416130018</v>
      </c>
      <c r="P395" s="19">
        <v>71.259897202763128</v>
      </c>
      <c r="Q395" s="19">
        <v>71.259897202763128</v>
      </c>
      <c r="R395" s="19">
        <v>77.461652996753273</v>
      </c>
      <c r="S395" s="19">
        <v>77.461652996753273</v>
      </c>
      <c r="T395" s="19">
        <v>78.281360280538607</v>
      </c>
      <c r="U395" s="19">
        <v>87.688038269999453</v>
      </c>
      <c r="V395" s="19">
        <v>87.688038269999453</v>
      </c>
      <c r="W395" s="131">
        <v>91.738632354984233</v>
      </c>
      <c r="X395" s="131">
        <v>91.738632354984233</v>
      </c>
    </row>
    <row r="396" spans="1:24" s="163" customFormat="1" ht="30" x14ac:dyDescent="0.25">
      <c r="A396" s="162"/>
      <c r="B396" s="16">
        <v>1142</v>
      </c>
      <c r="C396" s="21" t="s">
        <v>475</v>
      </c>
      <c r="D396" s="18" t="s">
        <v>476</v>
      </c>
      <c r="E396" s="19">
        <v>597.68631257571724</v>
      </c>
      <c r="F396" s="19">
        <v>630.41453337898929</v>
      </c>
      <c r="G396" s="19">
        <v>612.31779369981098</v>
      </c>
      <c r="H396" s="19">
        <v>612.31779369981098</v>
      </c>
      <c r="I396" s="19">
        <v>586.50953865502072</v>
      </c>
      <c r="J396" s="19">
        <v>586.58909066649801</v>
      </c>
      <c r="K396" s="19">
        <v>601.16590148582384</v>
      </c>
      <c r="L396" s="19">
        <v>602.97974205253763</v>
      </c>
      <c r="M396" s="19">
        <v>599.32160919740534</v>
      </c>
      <c r="N396" s="19">
        <v>583.42640490734868</v>
      </c>
      <c r="O396" s="19">
        <v>583.42640490734868</v>
      </c>
      <c r="P396" s="19">
        <v>596.44396944572418</v>
      </c>
      <c r="Q396" s="19">
        <v>596.44396944572418</v>
      </c>
      <c r="R396" s="19">
        <v>607.62832098855461</v>
      </c>
      <c r="S396" s="19">
        <v>607.62832098855461</v>
      </c>
      <c r="T396" s="19">
        <v>609.10659500136865</v>
      </c>
      <c r="U396" s="19">
        <v>626.07075756744212</v>
      </c>
      <c r="V396" s="19">
        <v>626.07075756744212</v>
      </c>
      <c r="W396" s="131">
        <v>633.37566761367157</v>
      </c>
      <c r="X396" s="131">
        <v>633.37566761367157</v>
      </c>
    </row>
    <row r="397" spans="1:24" s="163" customFormat="1" ht="15.6" customHeight="1" x14ac:dyDescent="0.25">
      <c r="A397" s="162"/>
      <c r="B397" s="16">
        <v>1168</v>
      </c>
      <c r="C397" s="17" t="s">
        <v>477</v>
      </c>
      <c r="D397" s="18" t="s">
        <v>46</v>
      </c>
      <c r="E397" s="19">
        <v>293.51914606492943</v>
      </c>
      <c r="F397" s="19">
        <v>329.37838797657054</v>
      </c>
      <c r="G397" s="19">
        <v>309.55038174707295</v>
      </c>
      <c r="H397" s="19">
        <v>309.55038174707295</v>
      </c>
      <c r="I397" s="19">
        <v>281.27312015893506</v>
      </c>
      <c r="J397" s="19">
        <v>281.36028269799471</v>
      </c>
      <c r="K397" s="19">
        <v>297.33161791393695</v>
      </c>
      <c r="L397" s="19">
        <v>299.31898374301477</v>
      </c>
      <c r="M397" s="19">
        <v>295.31088712860912</v>
      </c>
      <c r="N397" s="19">
        <v>277.89503127447409</v>
      </c>
      <c r="O397" s="19">
        <v>277.89503127447409</v>
      </c>
      <c r="P397" s="19">
        <v>292.15795129960821</v>
      </c>
      <c r="Q397" s="19">
        <v>292.15795129960821</v>
      </c>
      <c r="R397" s="19">
        <v>304.41227975852337</v>
      </c>
      <c r="S397" s="19">
        <v>304.41227975852337</v>
      </c>
      <c r="T397" s="19">
        <v>306.031976281467</v>
      </c>
      <c r="U397" s="19">
        <v>324.61905478297899</v>
      </c>
      <c r="V397" s="19">
        <v>324.61905478297899</v>
      </c>
      <c r="W397" s="131">
        <v>332.62280598183207</v>
      </c>
      <c r="X397" s="131">
        <v>332.62280598183207</v>
      </c>
    </row>
    <row r="398" spans="1:24" s="163" customFormat="1" ht="15.6" customHeight="1" x14ac:dyDescent="0.25">
      <c r="A398" s="162"/>
      <c r="B398" s="16">
        <v>1169</v>
      </c>
      <c r="C398" s="17" t="s">
        <v>478</v>
      </c>
      <c r="D398" s="18" t="s">
        <v>39</v>
      </c>
      <c r="E398" s="19">
        <v>2387.9678862128858</v>
      </c>
      <c r="F398" s="19">
        <v>2759.1578129226032</v>
      </c>
      <c r="G398" s="19">
        <v>2553.9120858304827</v>
      </c>
      <c r="H398" s="19">
        <v>2553.9120858304827</v>
      </c>
      <c r="I398" s="19">
        <v>2261.2055450085745</v>
      </c>
      <c r="J398" s="19">
        <v>2262.1077909781106</v>
      </c>
      <c r="K398" s="19">
        <v>2427.4319426394818</v>
      </c>
      <c r="L398" s="19">
        <v>2448.0037711867362</v>
      </c>
      <c r="M398" s="19">
        <v>2406.5147432755316</v>
      </c>
      <c r="N398" s="19">
        <v>2226.237918851511</v>
      </c>
      <c r="O398" s="19">
        <v>2226.237918851511</v>
      </c>
      <c r="P398" s="19">
        <v>2373.8777449203781</v>
      </c>
      <c r="Q398" s="19">
        <v>2373.8777449203781</v>
      </c>
      <c r="R398" s="19">
        <v>2500.726028376836</v>
      </c>
      <c r="S398" s="19">
        <v>2500.726028376836</v>
      </c>
      <c r="T398" s="19">
        <v>2517.4920000369411</v>
      </c>
      <c r="U398" s="19">
        <v>2709.8925065430267</v>
      </c>
      <c r="V398" s="19">
        <v>2709.8925065430267</v>
      </c>
      <c r="W398" s="131">
        <v>2792.7417711266326</v>
      </c>
      <c r="X398" s="131">
        <v>2792.7417711266326</v>
      </c>
    </row>
    <row r="399" spans="1:24" s="163" customFormat="1" ht="15.6" customHeight="1" x14ac:dyDescent="0.25">
      <c r="A399" s="162"/>
      <c r="B399" s="16">
        <v>1170</v>
      </c>
      <c r="C399" s="17" t="s">
        <v>479</v>
      </c>
      <c r="D399" s="18" t="s">
        <v>195</v>
      </c>
      <c r="E399" s="19">
        <v>4947.8467248516145</v>
      </c>
      <c r="F399" s="19">
        <v>6527.5866498320984</v>
      </c>
      <c r="G399" s="19">
        <v>5654.0853875722705</v>
      </c>
      <c r="H399" s="19">
        <v>5654.0853875722705</v>
      </c>
      <c r="I399" s="19">
        <v>4408.361364460754</v>
      </c>
      <c r="J399" s="19">
        <v>4412.2012153771375</v>
      </c>
      <c r="K399" s="19">
        <v>5115.8010281684992</v>
      </c>
      <c r="L399" s="19">
        <v>5203.3522695882766</v>
      </c>
      <c r="M399" s="19">
        <v>5026.7799298673899</v>
      </c>
      <c r="N399" s="19">
        <v>4259.5433304915705</v>
      </c>
      <c r="O399" s="19">
        <v>4259.5433304915705</v>
      </c>
      <c r="P399" s="19">
        <v>4887.8807690249141</v>
      </c>
      <c r="Q399" s="19">
        <v>4887.8807690249141</v>
      </c>
      <c r="R399" s="19">
        <v>5427.7318893601878</v>
      </c>
      <c r="S399" s="19">
        <v>5427.7318893601878</v>
      </c>
      <c r="T399" s="19">
        <v>5499.0858591387669</v>
      </c>
      <c r="U399" s="19">
        <v>6317.9193991766806</v>
      </c>
      <c r="V399" s="19">
        <v>6317.9193991766806</v>
      </c>
      <c r="W399" s="131">
        <v>6670.5159585125884</v>
      </c>
      <c r="X399" s="131">
        <v>6670.5159585125884</v>
      </c>
    </row>
    <row r="400" spans="1:24" s="163" customFormat="1" ht="15.6" customHeight="1" x14ac:dyDescent="0.25">
      <c r="A400" s="162"/>
      <c r="B400" s="16">
        <v>1171</v>
      </c>
      <c r="C400" s="17" t="s">
        <v>480</v>
      </c>
      <c r="D400" s="18" t="s">
        <v>315</v>
      </c>
      <c r="E400" s="19">
        <v>90.98556234152376</v>
      </c>
      <c r="F400" s="19">
        <v>96.785404946363101</v>
      </c>
      <c r="G400" s="19">
        <v>93.578440460548734</v>
      </c>
      <c r="H400" s="19">
        <v>93.578440460548734</v>
      </c>
      <c r="I400" s="19">
        <v>89.004900760206425</v>
      </c>
      <c r="J400" s="19">
        <v>89.018998353480413</v>
      </c>
      <c r="K400" s="19">
        <v>91.602188223189358</v>
      </c>
      <c r="L400" s="19">
        <v>91.923623044240202</v>
      </c>
      <c r="M400" s="19">
        <v>91.275356983127622</v>
      </c>
      <c r="N400" s="19">
        <v>88.458531601502301</v>
      </c>
      <c r="O400" s="19">
        <v>88.458531601502301</v>
      </c>
      <c r="P400" s="19">
        <v>90.765403883828341</v>
      </c>
      <c r="Q400" s="19">
        <v>90.765403883828341</v>
      </c>
      <c r="R400" s="19">
        <v>92.747408312835503</v>
      </c>
      <c r="S400" s="19">
        <v>92.747408312835503</v>
      </c>
      <c r="T400" s="19">
        <v>93.009376620024639</v>
      </c>
      <c r="U400" s="19">
        <v>96.015634534182226</v>
      </c>
      <c r="V400" s="19">
        <v>96.015634534182226</v>
      </c>
      <c r="W400" s="131">
        <v>97.310154293301068</v>
      </c>
      <c r="X400" s="131">
        <v>97.310154293301068</v>
      </c>
    </row>
    <row r="401" spans="1:24" s="163" customFormat="1" ht="15.6" customHeight="1" x14ac:dyDescent="0.25">
      <c r="A401" s="162"/>
      <c r="B401" s="16">
        <v>1172</v>
      </c>
      <c r="C401" s="17" t="s">
        <v>481</v>
      </c>
      <c r="D401" s="18" t="s">
        <v>303</v>
      </c>
      <c r="E401" s="19">
        <v>515.62838812350969</v>
      </c>
      <c r="F401" s="19">
        <v>621.3975607881066</v>
      </c>
      <c r="G401" s="19">
        <v>562.91356328336246</v>
      </c>
      <c r="H401" s="19">
        <v>562.91356328336246</v>
      </c>
      <c r="I401" s="19">
        <v>479.50793605991572</v>
      </c>
      <c r="J401" s="19">
        <v>479.76502765338563</v>
      </c>
      <c r="K401" s="19">
        <v>526.87352248162574</v>
      </c>
      <c r="L401" s="19">
        <v>532.73538760530585</v>
      </c>
      <c r="M401" s="19">
        <v>520.91324524351114</v>
      </c>
      <c r="N401" s="19">
        <v>469.54404258505343</v>
      </c>
      <c r="O401" s="19">
        <v>469.54404258505343</v>
      </c>
      <c r="P401" s="19">
        <v>511.61345538962303</v>
      </c>
      <c r="Q401" s="19">
        <v>511.61345538962303</v>
      </c>
      <c r="R401" s="19">
        <v>547.75839637452793</v>
      </c>
      <c r="S401" s="19">
        <v>547.75839637452793</v>
      </c>
      <c r="T401" s="19">
        <v>552.53579690133176</v>
      </c>
      <c r="U401" s="19">
        <v>607.35959714231319</v>
      </c>
      <c r="V401" s="19">
        <v>607.35959714231319</v>
      </c>
      <c r="W401" s="131">
        <v>630.96718328710438</v>
      </c>
      <c r="X401" s="131">
        <v>630.96718328710438</v>
      </c>
    </row>
    <row r="402" spans="1:24" s="163" customFormat="1" ht="15.6" customHeight="1" x14ac:dyDescent="0.25">
      <c r="A402" s="162"/>
      <c r="B402" s="16">
        <v>1186</v>
      </c>
      <c r="C402" s="17" t="s">
        <v>482</v>
      </c>
      <c r="D402" s="18" t="s">
        <v>410</v>
      </c>
      <c r="E402" s="19">
        <v>82.826607599010316</v>
      </c>
      <c r="F402" s="19">
        <v>94.83165815203796</v>
      </c>
      <c r="G402" s="19">
        <v>88.193586501293126</v>
      </c>
      <c r="H402" s="19">
        <v>88.193586501293126</v>
      </c>
      <c r="I402" s="19">
        <v>78.726851100046943</v>
      </c>
      <c r="J402" s="19">
        <v>78.756031602253884</v>
      </c>
      <c r="K402" s="19">
        <v>84.102956870199762</v>
      </c>
      <c r="L402" s="19">
        <v>84.768292386891048</v>
      </c>
      <c r="M402" s="19">
        <v>83.426451346416115</v>
      </c>
      <c r="N402" s="19">
        <v>77.595925690901325</v>
      </c>
      <c r="O402" s="19">
        <v>77.595925690901325</v>
      </c>
      <c r="P402" s="19">
        <v>82.370903264533183</v>
      </c>
      <c r="Q402" s="19">
        <v>82.370903264533183</v>
      </c>
      <c r="R402" s="19">
        <v>86.473439313822198</v>
      </c>
      <c r="S402" s="19">
        <v>86.473439313822198</v>
      </c>
      <c r="T402" s="19">
        <v>87.015685541068521</v>
      </c>
      <c r="U402" s="19">
        <v>93.238316169835556</v>
      </c>
      <c r="V402" s="19">
        <v>93.238316169835556</v>
      </c>
      <c r="W402" s="131">
        <v>95.917832875538579</v>
      </c>
      <c r="X402" s="131">
        <v>95.917832875538579</v>
      </c>
    </row>
    <row r="403" spans="1:24" s="163" customFormat="1" ht="15.6" customHeight="1" x14ac:dyDescent="0.25">
      <c r="A403" s="162"/>
      <c r="B403" s="16">
        <v>1188</v>
      </c>
      <c r="C403" s="17" t="s">
        <v>483</v>
      </c>
      <c r="D403" s="18" t="s">
        <v>303</v>
      </c>
      <c r="E403" s="19">
        <v>58.328128392092381</v>
      </c>
      <c r="F403" s="19">
        <v>65.219339229025124</v>
      </c>
      <c r="G403" s="19">
        <v>61.408913684052123</v>
      </c>
      <c r="H403" s="19">
        <v>61.408913684052123</v>
      </c>
      <c r="I403" s="19">
        <v>55.974761674505629</v>
      </c>
      <c r="J403" s="19">
        <v>55.991512040707519</v>
      </c>
      <c r="K403" s="19">
        <v>59.060786025684251</v>
      </c>
      <c r="L403" s="19">
        <v>59.442705893707043</v>
      </c>
      <c r="M403" s="19">
        <v>58.672454283460404</v>
      </c>
      <c r="N403" s="19">
        <v>55.325581114970092</v>
      </c>
      <c r="O403" s="19">
        <v>55.325581114970092</v>
      </c>
      <c r="P403" s="19">
        <v>58.066542267626303</v>
      </c>
      <c r="Q403" s="19">
        <v>58.066542267626303</v>
      </c>
      <c r="R403" s="19">
        <v>60.421504519296093</v>
      </c>
      <c r="S403" s="19">
        <v>60.421504519296093</v>
      </c>
      <c r="T403" s="19">
        <v>60.732767938053072</v>
      </c>
      <c r="U403" s="19">
        <v>64.30471954573494</v>
      </c>
      <c r="V403" s="19">
        <v>64.30471954573494</v>
      </c>
      <c r="W403" s="131">
        <v>65.842831732644967</v>
      </c>
      <c r="X403" s="131">
        <v>65.842831732644967</v>
      </c>
    </row>
    <row r="404" spans="1:24" s="163" customFormat="1" ht="15.6" customHeight="1" x14ac:dyDescent="0.25">
      <c r="A404" s="162"/>
      <c r="B404" s="148" t="s">
        <v>1798</v>
      </c>
      <c r="C404" s="17" t="s">
        <v>1799</v>
      </c>
      <c r="D404" s="18"/>
      <c r="E404" s="19">
        <v>291.36</v>
      </c>
      <c r="F404" s="19">
        <v>334.61</v>
      </c>
      <c r="G404" s="19">
        <v>133.41</v>
      </c>
      <c r="H404" s="19">
        <v>133.41</v>
      </c>
      <c r="I404" s="19">
        <v>133.41</v>
      </c>
      <c r="J404" s="19">
        <v>373.67</v>
      </c>
      <c r="K404" s="19">
        <v>276.68</v>
      </c>
      <c r="L404" s="19">
        <v>285.75</v>
      </c>
      <c r="M404" s="19">
        <v>285.75</v>
      </c>
      <c r="N404" s="19">
        <v>298.35000000000002</v>
      </c>
      <c r="O404" s="19">
        <v>298.35000000000002</v>
      </c>
      <c r="P404" s="19">
        <v>293.52</v>
      </c>
      <c r="Q404" s="19">
        <v>293.52</v>
      </c>
      <c r="R404" s="19">
        <v>272.5</v>
      </c>
      <c r="S404" s="19">
        <v>272.5</v>
      </c>
      <c r="T404" s="19">
        <v>289.70999999999998</v>
      </c>
      <c r="U404" s="19">
        <v>289.70999999999998</v>
      </c>
      <c r="V404" s="19">
        <v>289.70999999999998</v>
      </c>
      <c r="W404" s="19">
        <v>296.16000000000003</v>
      </c>
      <c r="X404" s="19">
        <v>296.16000000000003</v>
      </c>
    </row>
    <row r="405" spans="1:24" s="163" customFormat="1" ht="15.6" customHeight="1" x14ac:dyDescent="0.25">
      <c r="A405" s="162"/>
      <c r="B405" s="16">
        <v>1189</v>
      </c>
      <c r="C405" s="17" t="s">
        <v>484</v>
      </c>
      <c r="D405" s="18" t="s">
        <v>448</v>
      </c>
      <c r="E405" s="19">
        <v>43.661893333297485</v>
      </c>
      <c r="F405" s="19">
        <v>50.023011028927719</v>
      </c>
      <c r="G405" s="19">
        <v>46.50569514126034</v>
      </c>
      <c r="H405" s="19">
        <v>46.50569514126034</v>
      </c>
      <c r="I405" s="19">
        <v>41.489554824755871</v>
      </c>
      <c r="J405" s="19">
        <v>41.505016701249929</v>
      </c>
      <c r="K405" s="19">
        <v>44.338192687382296</v>
      </c>
      <c r="L405" s="19">
        <v>44.690734104018716</v>
      </c>
      <c r="M405" s="19">
        <v>43.97973261763719</v>
      </c>
      <c r="N405" s="19">
        <v>40.890311231338444</v>
      </c>
      <c r="O405" s="19">
        <v>40.890311231338444</v>
      </c>
      <c r="P405" s="19">
        <v>43.420429218405715</v>
      </c>
      <c r="Q405" s="19">
        <v>43.420429218405715</v>
      </c>
      <c r="R405" s="19">
        <v>45.594240527639371</v>
      </c>
      <c r="S405" s="19">
        <v>45.594240527639371</v>
      </c>
      <c r="T405" s="19">
        <v>45.881560606491973</v>
      </c>
      <c r="U405" s="19">
        <v>49.178746705890632</v>
      </c>
      <c r="V405" s="19">
        <v>49.178746705890632</v>
      </c>
      <c r="W405" s="131">
        <v>50.598542570730658</v>
      </c>
      <c r="X405" s="131">
        <v>50.598542570730658</v>
      </c>
    </row>
    <row r="406" spans="1:24" s="163" customFormat="1" ht="15.6" customHeight="1" x14ac:dyDescent="0.25">
      <c r="A406" s="162"/>
      <c r="B406" s="16">
        <v>1190</v>
      </c>
      <c r="C406" s="17" t="s">
        <v>485</v>
      </c>
      <c r="D406" s="18" t="s">
        <v>457</v>
      </c>
      <c r="E406" s="19">
        <v>30.683004073263401</v>
      </c>
      <c r="F406" s="19">
        <v>37.044121768893639</v>
      </c>
      <c r="G406" s="19">
        <v>33.526805881226252</v>
      </c>
      <c r="H406" s="19">
        <v>33.526805881226252</v>
      </c>
      <c r="I406" s="19">
        <v>28.51066556472178</v>
      </c>
      <c r="J406" s="19">
        <v>28.526127441215841</v>
      </c>
      <c r="K406" s="19">
        <v>31.359303427348209</v>
      </c>
      <c r="L406" s="19">
        <v>31.711844843984629</v>
      </c>
      <c r="M406" s="19">
        <v>31.000843357603102</v>
      </c>
      <c r="N406" s="19">
        <v>27.91142197130436</v>
      </c>
      <c r="O406" s="19">
        <v>27.91142197130436</v>
      </c>
      <c r="P406" s="19">
        <v>30.441539958371635</v>
      </c>
      <c r="Q406" s="19">
        <v>30.441539958371635</v>
      </c>
      <c r="R406" s="19">
        <v>32.615351267605284</v>
      </c>
      <c r="S406" s="19">
        <v>32.615351267605284</v>
      </c>
      <c r="T406" s="19">
        <v>32.902671346457886</v>
      </c>
      <c r="U406" s="19">
        <v>36.19985744585653</v>
      </c>
      <c r="V406" s="19">
        <v>36.19985744585653</v>
      </c>
      <c r="W406" s="131">
        <v>37.619653310696563</v>
      </c>
      <c r="X406" s="131">
        <v>37.619653310696563</v>
      </c>
    </row>
    <row r="407" spans="1:24" s="163" customFormat="1" ht="30" customHeight="1" x14ac:dyDescent="0.25">
      <c r="A407" s="162"/>
      <c r="B407" s="16">
        <v>1191</v>
      </c>
      <c r="C407" s="17" t="s">
        <v>486</v>
      </c>
      <c r="D407" s="18" t="s">
        <v>389</v>
      </c>
      <c r="E407" s="19">
        <v>325.21612721565003</v>
      </c>
      <c r="F407" s="19">
        <v>353.21751785621848</v>
      </c>
      <c r="G407" s="19">
        <v>337.734431252663</v>
      </c>
      <c r="H407" s="19">
        <v>337.734431252663</v>
      </c>
      <c r="I407" s="19">
        <v>315.65357829079528</v>
      </c>
      <c r="J407" s="19">
        <v>315.72164086477403</v>
      </c>
      <c r="K407" s="19">
        <v>328.19317045078805</v>
      </c>
      <c r="L407" s="19">
        <v>329.74504394166803</v>
      </c>
      <c r="M407" s="19">
        <v>326.61524328102774</v>
      </c>
      <c r="N407" s="19">
        <v>313.01573149232058</v>
      </c>
      <c r="O407" s="19">
        <v>313.01573149232058</v>
      </c>
      <c r="P407" s="19">
        <v>324.15321165107753</v>
      </c>
      <c r="Q407" s="19">
        <v>324.15321165107753</v>
      </c>
      <c r="R407" s="19">
        <v>333.72224378682165</v>
      </c>
      <c r="S407" s="19">
        <v>333.72224378682165</v>
      </c>
      <c r="T407" s="19">
        <v>334.98701550647678</v>
      </c>
      <c r="U407" s="19">
        <v>349.50109941461398</v>
      </c>
      <c r="V407" s="19">
        <v>349.50109941461398</v>
      </c>
      <c r="W407" s="131">
        <v>355.75098513337059</v>
      </c>
      <c r="X407" s="131">
        <v>355.75098513337059</v>
      </c>
    </row>
    <row r="408" spans="1:24" s="163" customFormat="1" ht="15.6" customHeight="1" x14ac:dyDescent="0.25">
      <c r="A408" s="162"/>
      <c r="B408" s="16">
        <v>1192</v>
      </c>
      <c r="C408" s="17" t="s">
        <v>487</v>
      </c>
      <c r="D408" s="18" t="s">
        <v>488</v>
      </c>
      <c r="E408" s="19">
        <v>168.05729212784169</v>
      </c>
      <c r="F408" s="19">
        <v>198.24141923259694</v>
      </c>
      <c r="G408" s="19">
        <v>181.55141051072428</v>
      </c>
      <c r="H408" s="19">
        <v>181.55141051072428</v>
      </c>
      <c r="I408" s="19">
        <v>157.74933293044813</v>
      </c>
      <c r="J408" s="19">
        <v>157.82270105028272</v>
      </c>
      <c r="K408" s="19">
        <v>171.26639886683236</v>
      </c>
      <c r="L408" s="19">
        <v>172.93924245165618</v>
      </c>
      <c r="M408" s="19">
        <v>169.56547069274777</v>
      </c>
      <c r="N408" s="19">
        <v>154.90586333031055</v>
      </c>
      <c r="O408" s="19">
        <v>154.90586333031055</v>
      </c>
      <c r="P408" s="19">
        <v>166.91152122972784</v>
      </c>
      <c r="Q408" s="19">
        <v>166.91152122972784</v>
      </c>
      <c r="R408" s="19">
        <v>177.22646901079733</v>
      </c>
      <c r="S408" s="19">
        <v>177.22646901079733</v>
      </c>
      <c r="T408" s="19">
        <v>178.58983095358809</v>
      </c>
      <c r="U408" s="19">
        <v>194.23530224877385</v>
      </c>
      <c r="V408" s="19">
        <v>194.23530224877385</v>
      </c>
      <c r="W408" s="131">
        <v>200.97237282311278</v>
      </c>
      <c r="X408" s="131">
        <v>200.97237282311278</v>
      </c>
    </row>
    <row r="409" spans="1:24" s="163" customFormat="1" ht="15.6" customHeight="1" x14ac:dyDescent="0.25">
      <c r="A409" s="162"/>
      <c r="B409" s="16">
        <v>1193</v>
      </c>
      <c r="C409" s="17" t="s">
        <v>489</v>
      </c>
      <c r="D409" s="18" t="s">
        <v>301</v>
      </c>
      <c r="E409" s="19">
        <v>7354.2554166623841</v>
      </c>
      <c r="F409" s="19">
        <v>8849.9911697211646</v>
      </c>
      <c r="G409" s="19">
        <v>8022.939167272003</v>
      </c>
      <c r="H409" s="19">
        <v>8022.939167272003</v>
      </c>
      <c r="I409" s="19">
        <v>6843.4577030460887</v>
      </c>
      <c r="J409" s="19">
        <v>6847.0933662405369</v>
      </c>
      <c r="K409" s="19">
        <v>7513.278590273856</v>
      </c>
      <c r="L409" s="19">
        <v>7596.1742112209922</v>
      </c>
      <c r="M409" s="19">
        <v>7428.9912734820264</v>
      </c>
      <c r="N409" s="19">
        <v>6702.5532094723294</v>
      </c>
      <c r="O409" s="19">
        <v>6702.5532094723294</v>
      </c>
      <c r="P409" s="19">
        <v>7297.4782075294033</v>
      </c>
      <c r="Q409" s="19">
        <v>7297.4782075294033</v>
      </c>
      <c r="R409" s="19">
        <v>7808.6222314574416</v>
      </c>
      <c r="S409" s="19">
        <v>7808.6222314574416</v>
      </c>
      <c r="T409" s="19">
        <v>7876.1818860770563</v>
      </c>
      <c r="U409" s="19">
        <v>8651.4731743905577</v>
      </c>
      <c r="V409" s="19">
        <v>8651.4731743905577</v>
      </c>
      <c r="W409" s="131">
        <v>8985.3200765701986</v>
      </c>
      <c r="X409" s="131">
        <v>8985.3200765701986</v>
      </c>
    </row>
    <row r="410" spans="1:24" s="163" customFormat="1" ht="30" customHeight="1" x14ac:dyDescent="0.25">
      <c r="A410" s="162"/>
      <c r="B410" s="16">
        <v>1194</v>
      </c>
      <c r="C410" s="17" t="s">
        <v>490</v>
      </c>
      <c r="D410" s="18" t="s">
        <v>301</v>
      </c>
      <c r="E410" s="19">
        <v>1274.7213213661821</v>
      </c>
      <c r="F410" s="19">
        <v>1583.4226213011787</v>
      </c>
      <c r="G410" s="19">
        <v>1412.7293502820262</v>
      </c>
      <c r="H410" s="19">
        <v>1412.7293502820262</v>
      </c>
      <c r="I410" s="19">
        <v>1169.2990113928383</v>
      </c>
      <c r="J410" s="19">
        <v>1170.049367163874</v>
      </c>
      <c r="K410" s="19">
        <v>1307.5417311967683</v>
      </c>
      <c r="L410" s="19">
        <v>1324.6503587688298</v>
      </c>
      <c r="M410" s="19">
        <v>1290.1458748709028</v>
      </c>
      <c r="N410" s="19">
        <v>1140.2180723005226</v>
      </c>
      <c r="O410" s="19">
        <v>1140.2180723005226</v>
      </c>
      <c r="P410" s="19">
        <v>1263.0032099081991</v>
      </c>
      <c r="Q410" s="19">
        <v>1263.0032099081991</v>
      </c>
      <c r="R410" s="19">
        <v>1368.4969940327737</v>
      </c>
      <c r="S410" s="19">
        <v>1368.4969940327737</v>
      </c>
      <c r="T410" s="19">
        <v>1382.440468447679</v>
      </c>
      <c r="U410" s="19">
        <v>1542.4509703302606</v>
      </c>
      <c r="V410" s="19">
        <v>1542.4509703302606</v>
      </c>
      <c r="W410" s="131">
        <v>1611.3528284769091</v>
      </c>
      <c r="X410" s="131">
        <v>1611.3528284769091</v>
      </c>
    </row>
    <row r="411" spans="1:24" s="163" customFormat="1" ht="30" customHeight="1" x14ac:dyDescent="0.25">
      <c r="A411" s="162"/>
      <c r="B411" s="16">
        <v>1195</v>
      </c>
      <c r="C411" s="17" t="s">
        <v>491</v>
      </c>
      <c r="D411" s="18" t="s">
        <v>301</v>
      </c>
      <c r="E411" s="19">
        <v>7403.8219799719527</v>
      </c>
      <c r="F411" s="19">
        <v>8917.2378983906474</v>
      </c>
      <c r="G411" s="19">
        <v>8080.4098267831159</v>
      </c>
      <c r="H411" s="19">
        <v>8080.4098267831159</v>
      </c>
      <c r="I411" s="19">
        <v>6886.9864431480937</v>
      </c>
      <c r="J411" s="19">
        <v>6890.6650812639737</v>
      </c>
      <c r="K411" s="19">
        <v>7564.7248679646309</v>
      </c>
      <c r="L411" s="19">
        <v>7648.6003466727125</v>
      </c>
      <c r="M411" s="19">
        <v>7479.4412430377752</v>
      </c>
      <c r="N411" s="19">
        <v>6744.4164048808643</v>
      </c>
      <c r="O411" s="19">
        <v>6744.4164048808643</v>
      </c>
      <c r="P411" s="19">
        <v>7346.373642637287</v>
      </c>
      <c r="Q411" s="19">
        <v>7346.373642637287</v>
      </c>
      <c r="R411" s="19">
        <v>7863.5595832924619</v>
      </c>
      <c r="S411" s="19">
        <v>7863.5595832924619</v>
      </c>
      <c r="T411" s="19">
        <v>7931.9178187194757</v>
      </c>
      <c r="U411" s="19">
        <v>8716.3733448680705</v>
      </c>
      <c r="V411" s="19">
        <v>8716.3733448680705</v>
      </c>
      <c r="W411" s="131">
        <v>9054.1664443779264</v>
      </c>
      <c r="X411" s="131">
        <v>9054.1664443779264</v>
      </c>
    </row>
    <row r="412" spans="1:24" s="163" customFormat="1" ht="15.6" customHeight="1" x14ac:dyDescent="0.25">
      <c r="A412" s="162"/>
      <c r="B412" s="16">
        <v>1196</v>
      </c>
      <c r="C412" s="17" t="s">
        <v>492</v>
      </c>
      <c r="D412" s="18" t="s">
        <v>301</v>
      </c>
      <c r="E412" s="19">
        <v>7624.3375371310367</v>
      </c>
      <c r="F412" s="19">
        <v>9150.3821450925243</v>
      </c>
      <c r="G412" s="19">
        <v>8306.5711669433003</v>
      </c>
      <c r="H412" s="19">
        <v>8306.5711669433003</v>
      </c>
      <c r="I412" s="19">
        <v>7103.1892694446287</v>
      </c>
      <c r="J412" s="19">
        <v>7106.8986039329584</v>
      </c>
      <c r="K412" s="19">
        <v>7786.5830782531457</v>
      </c>
      <c r="L412" s="19">
        <v>7871.1584553619032</v>
      </c>
      <c r="M412" s="19">
        <v>7700.587804658413</v>
      </c>
      <c r="N412" s="19">
        <v>6959.4295563963515</v>
      </c>
      <c r="O412" s="19">
        <v>6959.4295563963515</v>
      </c>
      <c r="P412" s="19">
        <v>7566.4098225094513</v>
      </c>
      <c r="Q412" s="19">
        <v>7566.4098225094513</v>
      </c>
      <c r="R412" s="19">
        <v>8087.9114179697217</v>
      </c>
      <c r="S412" s="19">
        <v>8087.9114179697217</v>
      </c>
      <c r="T412" s="19">
        <v>8156.8400682591637</v>
      </c>
      <c r="U412" s="19">
        <v>8947.8414785756813</v>
      </c>
      <c r="V412" s="19">
        <v>8947.8414785756813</v>
      </c>
      <c r="W412" s="131">
        <v>9288.4532904642656</v>
      </c>
      <c r="X412" s="131">
        <v>9288.4532904642656</v>
      </c>
    </row>
    <row r="413" spans="1:24" s="163" customFormat="1" ht="30" customHeight="1" x14ac:dyDescent="0.25">
      <c r="A413" s="162"/>
      <c r="B413" s="16">
        <v>1198</v>
      </c>
      <c r="C413" s="17" t="s">
        <v>493</v>
      </c>
      <c r="D413" s="18" t="s">
        <v>494</v>
      </c>
      <c r="E413" s="19">
        <v>636.79516170226088</v>
      </c>
      <c r="F413" s="19">
        <v>722.10897550247807</v>
      </c>
      <c r="G413" s="19">
        <v>674.93556242082138</v>
      </c>
      <c r="H413" s="19">
        <v>674.93556242082138</v>
      </c>
      <c r="I413" s="19">
        <v>607.66026876417322</v>
      </c>
      <c r="J413" s="19">
        <v>607.8676398136231</v>
      </c>
      <c r="K413" s="19">
        <v>645.86552950998635</v>
      </c>
      <c r="L413" s="19">
        <v>650.59373203899258</v>
      </c>
      <c r="M413" s="19">
        <v>641.05794739811097</v>
      </c>
      <c r="N413" s="19">
        <v>599.62335468775132</v>
      </c>
      <c r="O413" s="19">
        <v>599.62335468775132</v>
      </c>
      <c r="P413" s="19">
        <v>633.55670180841821</v>
      </c>
      <c r="Q413" s="19">
        <v>633.55670180841821</v>
      </c>
      <c r="R413" s="19">
        <v>662.7113476028461</v>
      </c>
      <c r="S413" s="19">
        <v>662.7113476028461</v>
      </c>
      <c r="T413" s="19">
        <v>666.56481689569284</v>
      </c>
      <c r="U413" s="19">
        <v>710.78590105233343</v>
      </c>
      <c r="V413" s="19">
        <v>710.78590105233343</v>
      </c>
      <c r="W413" s="131">
        <v>729.82786912195263</v>
      </c>
      <c r="X413" s="131">
        <v>729.82786912195263</v>
      </c>
    </row>
    <row r="414" spans="1:24" s="163" customFormat="1" ht="15.6" customHeight="1" x14ac:dyDescent="0.25">
      <c r="A414" s="162"/>
      <c r="B414" s="16">
        <v>5004</v>
      </c>
      <c r="C414" s="17" t="s">
        <v>495</v>
      </c>
      <c r="D414" s="18" t="s">
        <v>496</v>
      </c>
      <c r="E414" s="19">
        <v>534.21740455867962</v>
      </c>
      <c r="F414" s="19">
        <v>724.77029788219113</v>
      </c>
      <c r="G414" s="19">
        <v>619.40599695309606</v>
      </c>
      <c r="H414" s="19">
        <v>619.40599695309606</v>
      </c>
      <c r="I414" s="19">
        <v>469.1430877660431</v>
      </c>
      <c r="J414" s="19">
        <v>469.60626191925496</v>
      </c>
      <c r="K414" s="19">
        <v>554.47654844501403</v>
      </c>
      <c r="L414" s="19">
        <v>565.03723764631411</v>
      </c>
      <c r="M414" s="19">
        <v>543.73856076750269</v>
      </c>
      <c r="N414" s="19">
        <v>451.19221718087709</v>
      </c>
      <c r="O414" s="19">
        <v>451.19221718087709</v>
      </c>
      <c r="P414" s="19">
        <v>526.98413394052466</v>
      </c>
      <c r="Q414" s="19">
        <v>526.98413394052466</v>
      </c>
      <c r="R414" s="19">
        <v>592.10256977742119</v>
      </c>
      <c r="S414" s="19">
        <v>592.10256977742119</v>
      </c>
      <c r="T414" s="19">
        <v>600.7094962571673</v>
      </c>
      <c r="U414" s="19">
        <v>699.47961514650615</v>
      </c>
      <c r="V414" s="19">
        <v>699.47961514650615</v>
      </c>
      <c r="W414" s="131">
        <v>742.01085303884656</v>
      </c>
      <c r="X414" s="131">
        <v>742.01085303884656</v>
      </c>
    </row>
    <row r="415" spans="1:24" s="163" customFormat="1" ht="15.75" x14ac:dyDescent="0.25">
      <c r="A415" s="162"/>
      <c r="B415" s="16">
        <v>5005</v>
      </c>
      <c r="C415" s="17" t="s">
        <v>497</v>
      </c>
      <c r="D415" s="18" t="s">
        <v>498</v>
      </c>
      <c r="E415" s="19">
        <v>3188.3021837941624</v>
      </c>
      <c r="F415" s="19">
        <v>3650.2315835150757</v>
      </c>
      <c r="G415" s="19">
        <v>3394.8123797900525</v>
      </c>
      <c r="H415" s="19">
        <v>3394.8123797900525</v>
      </c>
      <c r="I415" s="19">
        <v>3030.5520726885948</v>
      </c>
      <c r="J415" s="19">
        <v>3031.6748777787084</v>
      </c>
      <c r="K415" s="19">
        <v>3237.4134515952023</v>
      </c>
      <c r="L415" s="19">
        <v>3263.0141797621236</v>
      </c>
      <c r="M415" s="19">
        <v>3211.3829247657718</v>
      </c>
      <c r="N415" s="19">
        <v>2987.0364129195482</v>
      </c>
      <c r="O415" s="19">
        <v>2987.0364129195482</v>
      </c>
      <c r="P415" s="19">
        <v>3170.7676279215802</v>
      </c>
      <c r="Q415" s="19">
        <v>3170.7676279215802</v>
      </c>
      <c r="R415" s="19">
        <v>3328.6246903479891</v>
      </c>
      <c r="S415" s="19">
        <v>3328.6246903479891</v>
      </c>
      <c r="T415" s="19">
        <v>3349.4891984270203</v>
      </c>
      <c r="U415" s="19">
        <v>3588.9230948804102</v>
      </c>
      <c r="V415" s="19">
        <v>3588.9230948804102</v>
      </c>
      <c r="W415" s="131">
        <v>3692.0253298889406</v>
      </c>
      <c r="X415" s="131">
        <v>3692.0253298889406</v>
      </c>
    </row>
    <row r="416" spans="1:24" s="163" customFormat="1" ht="15.6" customHeight="1" x14ac:dyDescent="0.25">
      <c r="A416" s="162"/>
      <c r="B416" s="16">
        <v>5006</v>
      </c>
      <c r="C416" s="17" t="s">
        <v>499</v>
      </c>
      <c r="D416" s="18" t="s">
        <v>385</v>
      </c>
      <c r="E416" s="19">
        <v>227.56685638413046</v>
      </c>
      <c r="F416" s="19">
        <v>281.57399289801066</v>
      </c>
      <c r="G416" s="19">
        <v>251.71129134193271</v>
      </c>
      <c r="H416" s="19">
        <v>251.71129134193271</v>
      </c>
      <c r="I416" s="19">
        <v>209.12327649788494</v>
      </c>
      <c r="J416" s="19">
        <v>209.25455086106007</v>
      </c>
      <c r="K416" s="19">
        <v>233.30877050802695</v>
      </c>
      <c r="L416" s="19">
        <v>236.30191626103817</v>
      </c>
      <c r="M416" s="19">
        <v>230.26537422960286</v>
      </c>
      <c r="N416" s="19">
        <v>204.03558089102719</v>
      </c>
      <c r="O416" s="19">
        <v>204.03558089102719</v>
      </c>
      <c r="P416" s="19">
        <v>225.51677870279445</v>
      </c>
      <c r="Q416" s="19">
        <v>225.51677870279445</v>
      </c>
      <c r="R416" s="19">
        <v>243.97286295569981</v>
      </c>
      <c r="S416" s="19">
        <v>243.97286295569981</v>
      </c>
      <c r="T416" s="19">
        <v>246.41226676242874</v>
      </c>
      <c r="U416" s="19">
        <v>274.4060232534016</v>
      </c>
      <c r="V416" s="19">
        <v>274.4060232534016</v>
      </c>
      <c r="W416" s="131">
        <v>286.46036853723939</v>
      </c>
      <c r="X416" s="131">
        <v>286.46036853723939</v>
      </c>
    </row>
    <row r="417" spans="1:24" s="163" customFormat="1" ht="15.6" customHeight="1" x14ac:dyDescent="0.25">
      <c r="A417" s="162"/>
      <c r="B417" s="16">
        <v>5007</v>
      </c>
      <c r="C417" s="17" t="s">
        <v>500</v>
      </c>
      <c r="D417" s="18" t="s">
        <v>39</v>
      </c>
      <c r="E417" s="19">
        <v>10625.120455900558</v>
      </c>
      <c r="F417" s="19">
        <v>10924.155351494155</v>
      </c>
      <c r="G417" s="19">
        <v>10758.807021284692</v>
      </c>
      <c r="H417" s="19">
        <v>10758.807021284692</v>
      </c>
      <c r="I417" s="19">
        <v>10522.999248562743</v>
      </c>
      <c r="J417" s="19">
        <v>10523.726108344988</v>
      </c>
      <c r="K417" s="19">
        <v>10656.913155928367</v>
      </c>
      <c r="L417" s="19">
        <v>10673.486058798679</v>
      </c>
      <c r="M417" s="19">
        <v>10640.062018335937</v>
      </c>
      <c r="N417" s="19">
        <v>10494.828924734933</v>
      </c>
      <c r="O417" s="19">
        <v>10494.828924734933</v>
      </c>
      <c r="P417" s="19">
        <v>10613.769275205399</v>
      </c>
      <c r="Q417" s="19">
        <v>10613.769275205399</v>
      </c>
      <c r="R417" s="19">
        <v>10715.959718614962</v>
      </c>
      <c r="S417" s="19">
        <v>10715.959718614962</v>
      </c>
      <c r="T417" s="19">
        <v>10729.466579184553</v>
      </c>
      <c r="U417" s="19">
        <v>10884.466651210205</v>
      </c>
      <c r="V417" s="19">
        <v>10884.466651210205</v>
      </c>
      <c r="W417" s="131">
        <v>10951.210976424989</v>
      </c>
      <c r="X417" s="131">
        <v>10951.210976424989</v>
      </c>
    </row>
    <row r="418" spans="1:24" s="163" customFormat="1" ht="15.6" customHeight="1" x14ac:dyDescent="0.25">
      <c r="A418" s="162"/>
      <c r="B418" s="16">
        <v>5009</v>
      </c>
      <c r="C418" s="17" t="s">
        <v>501</v>
      </c>
      <c r="D418" s="18" t="s">
        <v>502</v>
      </c>
      <c r="E418" s="19">
        <v>2435.8432741399179</v>
      </c>
      <c r="F418" s="19">
        <v>2904.7886124957181</v>
      </c>
      <c r="G418" s="19">
        <v>2645.4900162475328</v>
      </c>
      <c r="H418" s="19">
        <v>2645.4900162475328</v>
      </c>
      <c r="I418" s="19">
        <v>2275.6972014440485</v>
      </c>
      <c r="J418" s="19">
        <v>2276.8370600744129</v>
      </c>
      <c r="K418" s="19">
        <v>2485.7004603462001</v>
      </c>
      <c r="L418" s="19">
        <v>2511.6900209579408</v>
      </c>
      <c r="M418" s="19">
        <v>2459.2745731457262</v>
      </c>
      <c r="N418" s="19">
        <v>2231.5206112410847</v>
      </c>
      <c r="O418" s="19">
        <v>2231.5206112410847</v>
      </c>
      <c r="P418" s="19">
        <v>2418.0423975523827</v>
      </c>
      <c r="Q418" s="19">
        <v>2418.0423975523827</v>
      </c>
      <c r="R418" s="19">
        <v>2578.2970459816224</v>
      </c>
      <c r="S418" s="19">
        <v>2578.2970459816224</v>
      </c>
      <c r="T418" s="19">
        <v>2599.4784512064471</v>
      </c>
      <c r="U418" s="19">
        <v>2842.5489499753503</v>
      </c>
      <c r="V418" s="19">
        <v>2842.5489499753503</v>
      </c>
      <c r="W418" s="131">
        <v>2947.2171363053953</v>
      </c>
      <c r="X418" s="131">
        <v>2947.2171363053953</v>
      </c>
    </row>
    <row r="419" spans="1:24" s="163" customFormat="1" ht="15.6" customHeight="1" x14ac:dyDescent="0.25">
      <c r="A419" s="162"/>
      <c r="B419" s="16">
        <v>5010</v>
      </c>
      <c r="C419" s="17" t="s">
        <v>503</v>
      </c>
      <c r="D419" s="18" t="s">
        <v>502</v>
      </c>
      <c r="E419" s="19">
        <v>3930.4954060942241</v>
      </c>
      <c r="F419" s="19">
        <v>4638.886934571321</v>
      </c>
      <c r="G419" s="19">
        <v>4247.1889819437338</v>
      </c>
      <c r="H419" s="19">
        <v>4247.1889819437338</v>
      </c>
      <c r="I419" s="19">
        <v>3688.5778265008485</v>
      </c>
      <c r="J419" s="19">
        <v>3690.2997035115945</v>
      </c>
      <c r="K419" s="19">
        <v>4005.8099586731387</v>
      </c>
      <c r="L419" s="19">
        <v>4045.0699385905227</v>
      </c>
      <c r="M419" s="19">
        <v>3965.8908612982896</v>
      </c>
      <c r="N419" s="19">
        <v>3621.8444149554712</v>
      </c>
      <c r="O419" s="19">
        <v>3621.8444149554712</v>
      </c>
      <c r="P419" s="19">
        <v>3903.6052994172082</v>
      </c>
      <c r="Q419" s="19">
        <v>3903.6052994172082</v>
      </c>
      <c r="R419" s="19">
        <v>4145.686894138631</v>
      </c>
      <c r="S419" s="19">
        <v>4145.686894138631</v>
      </c>
      <c r="T419" s="19">
        <v>4177.6836468414413</v>
      </c>
      <c r="U419" s="19">
        <v>4544.8673419695706</v>
      </c>
      <c r="V419" s="19">
        <v>4544.8673419695706</v>
      </c>
      <c r="W419" s="131">
        <v>4702.9797069570013</v>
      </c>
      <c r="X419" s="131">
        <v>4702.9797069570013</v>
      </c>
    </row>
    <row r="420" spans="1:24" s="163" customFormat="1" ht="15.6" customHeight="1" x14ac:dyDescent="0.25">
      <c r="A420" s="162"/>
      <c r="B420" s="16">
        <v>5011</v>
      </c>
      <c r="C420" s="17" t="s">
        <v>504</v>
      </c>
      <c r="D420" s="18" t="s">
        <v>385</v>
      </c>
      <c r="E420" s="19">
        <v>190.31729045395937</v>
      </c>
      <c r="F420" s="19">
        <v>225.05398218401859</v>
      </c>
      <c r="G420" s="19">
        <v>205.84667875822709</v>
      </c>
      <c r="H420" s="19">
        <v>205.84667875822709</v>
      </c>
      <c r="I420" s="19">
        <v>178.45461840241347</v>
      </c>
      <c r="J420" s="19">
        <v>178.53905237503301</v>
      </c>
      <c r="K420" s="19">
        <v>194.0104153581284</v>
      </c>
      <c r="L420" s="19">
        <v>195.9355679960351</v>
      </c>
      <c r="M420" s="19">
        <v>192.05294223216737</v>
      </c>
      <c r="N420" s="19">
        <v>175.18227838737909</v>
      </c>
      <c r="O420" s="19">
        <v>175.18227838737909</v>
      </c>
      <c r="P420" s="19">
        <v>188.9987070030308</v>
      </c>
      <c r="Q420" s="19">
        <v>188.9987070030308</v>
      </c>
      <c r="R420" s="19">
        <v>200.86942170149302</v>
      </c>
      <c r="S420" s="19">
        <v>200.86942170149302</v>
      </c>
      <c r="T420" s="19">
        <v>202.43841468110966</v>
      </c>
      <c r="U420" s="19">
        <v>220.44363681213954</v>
      </c>
      <c r="V420" s="19">
        <v>220.44363681213954</v>
      </c>
      <c r="W420" s="131">
        <v>228.19683579955029</v>
      </c>
      <c r="X420" s="131">
        <v>228.19683579955029</v>
      </c>
    </row>
    <row r="421" spans="1:24" s="163" customFormat="1" ht="15.6" customHeight="1" x14ac:dyDescent="0.25">
      <c r="A421" s="162"/>
      <c r="B421" s="16">
        <v>5012</v>
      </c>
      <c r="C421" s="17" t="s">
        <v>505</v>
      </c>
      <c r="D421" s="18" t="s">
        <v>506</v>
      </c>
      <c r="E421" s="19">
        <v>9885.4613947549642</v>
      </c>
      <c r="F421" s="19">
        <v>10826.937995657725</v>
      </c>
      <c r="G421" s="19">
        <v>10306.358002538407</v>
      </c>
      <c r="H421" s="19">
        <v>10306.358002538407</v>
      </c>
      <c r="I421" s="19">
        <v>9563.9446467726229</v>
      </c>
      <c r="J421" s="19">
        <v>9566.2330802872566</v>
      </c>
      <c r="K421" s="19">
        <v>9985.5570143524292</v>
      </c>
      <c r="L421" s="19">
        <v>10037.734872158819</v>
      </c>
      <c r="M421" s="19">
        <v>9932.5031668729462</v>
      </c>
      <c r="N421" s="19">
        <v>9475.2536574782534</v>
      </c>
      <c r="O421" s="19">
        <v>9475.2536574782534</v>
      </c>
      <c r="P421" s="19">
        <v>9849.7235221033588</v>
      </c>
      <c r="Q421" s="19">
        <v>9849.7235221033588</v>
      </c>
      <c r="R421" s="19">
        <v>10171.458251807733</v>
      </c>
      <c r="S421" s="19">
        <v>10171.458251807733</v>
      </c>
      <c r="T421" s="19">
        <v>10213.983031909676</v>
      </c>
      <c r="U421" s="19">
        <v>10701.982737297632</v>
      </c>
      <c r="V421" s="19">
        <v>10701.982737297632</v>
      </c>
      <c r="W421" s="131">
        <v>10912.119485077608</v>
      </c>
      <c r="X421" s="131">
        <v>10912.119485077608</v>
      </c>
    </row>
    <row r="422" spans="1:24" s="163" customFormat="1" ht="15.6" customHeight="1" x14ac:dyDescent="0.25">
      <c r="A422" s="162"/>
      <c r="B422" s="16">
        <v>5013</v>
      </c>
      <c r="C422" s="17" t="s">
        <v>507</v>
      </c>
      <c r="D422" s="18" t="s">
        <v>496</v>
      </c>
      <c r="E422" s="19">
        <v>18407.431424316805</v>
      </c>
      <c r="F422" s="19">
        <v>20688.453393291038</v>
      </c>
      <c r="G422" s="19">
        <v>19427.185296160427</v>
      </c>
      <c r="H422" s="19">
        <v>19427.185296160427</v>
      </c>
      <c r="I422" s="19">
        <v>17628.456392077413</v>
      </c>
      <c r="J422" s="19">
        <v>17634.000839083754</v>
      </c>
      <c r="K422" s="19">
        <v>18649.944416228631</v>
      </c>
      <c r="L422" s="19">
        <v>18776.361620688371</v>
      </c>
      <c r="M422" s="19">
        <v>18521.404852395324</v>
      </c>
      <c r="N422" s="19">
        <v>17413.574689402551</v>
      </c>
      <c r="O422" s="19">
        <v>17413.574689402551</v>
      </c>
      <c r="P422" s="19">
        <v>18320.845233470911</v>
      </c>
      <c r="Q422" s="19">
        <v>18320.845233470911</v>
      </c>
      <c r="R422" s="19">
        <v>19100.348394711404</v>
      </c>
      <c r="S422" s="19">
        <v>19100.348394711404</v>
      </c>
      <c r="T422" s="19">
        <v>19203.377994751721</v>
      </c>
      <c r="U422" s="19">
        <v>20385.710139571376</v>
      </c>
      <c r="V422" s="19">
        <v>20385.710139571376</v>
      </c>
      <c r="W422" s="131">
        <v>20894.832233222249</v>
      </c>
      <c r="X422" s="131">
        <v>20894.832233222249</v>
      </c>
    </row>
    <row r="423" spans="1:24" s="163" customFormat="1" ht="15.6" customHeight="1" x14ac:dyDescent="0.25">
      <c r="A423" s="162"/>
      <c r="B423" s="16">
        <v>5014</v>
      </c>
      <c r="C423" s="17" t="s">
        <v>508</v>
      </c>
      <c r="D423" s="18" t="s">
        <v>509</v>
      </c>
      <c r="E423" s="19">
        <v>1335.7495232065867</v>
      </c>
      <c r="F423" s="19">
        <v>1632.3522267400904</v>
      </c>
      <c r="G423" s="19">
        <v>1468.348752605325</v>
      </c>
      <c r="H423" s="19">
        <v>1468.348752605325</v>
      </c>
      <c r="I423" s="19">
        <v>1234.4589158867441</v>
      </c>
      <c r="J423" s="19">
        <v>1235.1798637750358</v>
      </c>
      <c r="K423" s="19">
        <v>1367.2836381872469</v>
      </c>
      <c r="L423" s="19">
        <v>1383.7217458100197</v>
      </c>
      <c r="M423" s="19">
        <v>1350.5695588567789</v>
      </c>
      <c r="N423" s="19">
        <v>1206.517714609359</v>
      </c>
      <c r="O423" s="19">
        <v>1206.517714609359</v>
      </c>
      <c r="P423" s="19">
        <v>1324.4906670259472</v>
      </c>
      <c r="Q423" s="19">
        <v>1324.4906670259472</v>
      </c>
      <c r="R423" s="19">
        <v>1425.8499472878614</v>
      </c>
      <c r="S423" s="19">
        <v>1425.8499472878614</v>
      </c>
      <c r="T423" s="19">
        <v>1439.2469501802434</v>
      </c>
      <c r="U423" s="19">
        <v>1592.9863334031843</v>
      </c>
      <c r="V423" s="19">
        <v>1592.9863334031843</v>
      </c>
      <c r="W423" s="131">
        <v>1659.1877954931763</v>
      </c>
      <c r="X423" s="131">
        <v>1659.1877954931763</v>
      </c>
    </row>
    <row r="424" spans="1:24" s="163" customFormat="1" ht="15.6" customHeight="1" x14ac:dyDescent="0.25">
      <c r="A424" s="162"/>
      <c r="B424" s="16">
        <v>5015</v>
      </c>
      <c r="C424" s="17" t="s">
        <v>510</v>
      </c>
      <c r="D424" s="18" t="s">
        <v>511</v>
      </c>
      <c r="E424" s="19">
        <v>2070.5790826231178</v>
      </c>
      <c r="F424" s="19">
        <v>2576.5997589206049</v>
      </c>
      <c r="G424" s="19">
        <v>2296.8007284055743</v>
      </c>
      <c r="H424" s="19">
        <v>2296.8007284055743</v>
      </c>
      <c r="I424" s="19">
        <v>1897.7716840122675</v>
      </c>
      <c r="J424" s="19">
        <v>1899.0016611286676</v>
      </c>
      <c r="K424" s="19">
        <v>2124.3780332019819</v>
      </c>
      <c r="L424" s="19">
        <v>2152.4223572665692</v>
      </c>
      <c r="M424" s="19">
        <v>2095.8628860851995</v>
      </c>
      <c r="N424" s="19">
        <v>1850.1024436496305</v>
      </c>
      <c r="O424" s="19">
        <v>1850.1024436496305</v>
      </c>
      <c r="P424" s="19">
        <v>2051.370849013002</v>
      </c>
      <c r="Q424" s="19">
        <v>2051.370849013002</v>
      </c>
      <c r="R424" s="19">
        <v>2224.2954074749819</v>
      </c>
      <c r="S424" s="19">
        <v>2224.2954074749819</v>
      </c>
      <c r="T424" s="19">
        <v>2247.1514380613539</v>
      </c>
      <c r="U424" s="19">
        <v>2509.4393597331241</v>
      </c>
      <c r="V424" s="19">
        <v>2509.4393597331241</v>
      </c>
      <c r="W424" s="131">
        <v>2622.3827288244183</v>
      </c>
      <c r="X424" s="131">
        <v>2622.3827288244183</v>
      </c>
    </row>
    <row r="425" spans="1:24" s="163" customFormat="1" ht="15.6" customHeight="1" x14ac:dyDescent="0.25">
      <c r="A425" s="162"/>
      <c r="B425" s="16">
        <v>5016</v>
      </c>
      <c r="C425" s="17" t="s">
        <v>512</v>
      </c>
      <c r="D425" s="18" t="s">
        <v>496</v>
      </c>
      <c r="E425" s="19">
        <v>5352.9225516197694</v>
      </c>
      <c r="F425" s="19">
        <v>6295.1787012597415</v>
      </c>
      <c r="G425" s="19">
        <v>5774.1676645267362</v>
      </c>
      <c r="H425" s="19">
        <v>5774.1676645267362</v>
      </c>
      <c r="I425" s="19">
        <v>5031.1395856829513</v>
      </c>
      <c r="J425" s="19">
        <v>5033.4299140353914</v>
      </c>
      <c r="K425" s="19">
        <v>5453.1010510400365</v>
      </c>
      <c r="L425" s="19">
        <v>5505.3221124514075</v>
      </c>
      <c r="M425" s="19">
        <v>5400.0032746304405</v>
      </c>
      <c r="N425" s="19">
        <v>4942.3751596736993</v>
      </c>
      <c r="O425" s="19">
        <v>4942.3751596736993</v>
      </c>
      <c r="P425" s="19">
        <v>5317.1550877776153</v>
      </c>
      <c r="Q425" s="19">
        <v>5317.1550877776153</v>
      </c>
      <c r="R425" s="19">
        <v>5639.156215926746</v>
      </c>
      <c r="S425" s="19">
        <v>5639.156215926746</v>
      </c>
      <c r="T425" s="19">
        <v>5681.7162068226662</v>
      </c>
      <c r="U425" s="19">
        <v>6170.1199791345689</v>
      </c>
      <c r="V425" s="19">
        <v>6170.1199791345689</v>
      </c>
      <c r="W425" s="131">
        <v>6380.4307215058243</v>
      </c>
      <c r="X425" s="131">
        <v>6380.4307215058243</v>
      </c>
    </row>
    <row r="426" spans="1:24" s="163" customFormat="1" ht="15.6" customHeight="1" x14ac:dyDescent="0.25">
      <c r="A426" s="162"/>
      <c r="B426" s="16">
        <v>5017</v>
      </c>
      <c r="C426" s="17" t="s">
        <v>513</v>
      </c>
      <c r="D426" s="18" t="s">
        <v>39</v>
      </c>
      <c r="E426" s="19">
        <v>1214.715852090543</v>
      </c>
      <c r="F426" s="19">
        <v>1554.2249181200623</v>
      </c>
      <c r="G426" s="19">
        <v>1366.4968034880897</v>
      </c>
      <c r="H426" s="19">
        <v>1366.4968034880897</v>
      </c>
      <c r="I426" s="19">
        <v>1098.7726085562235</v>
      </c>
      <c r="J426" s="19">
        <v>1099.597848317338</v>
      </c>
      <c r="K426" s="19">
        <v>1250.8116725183631</v>
      </c>
      <c r="L426" s="19">
        <v>1269.6277065592326</v>
      </c>
      <c r="M426" s="19">
        <v>1231.6797448743209</v>
      </c>
      <c r="N426" s="19">
        <v>1066.7894504918661</v>
      </c>
      <c r="O426" s="19">
        <v>1066.7894504918661</v>
      </c>
      <c r="P426" s="19">
        <v>1201.828296782006</v>
      </c>
      <c r="Q426" s="19">
        <v>1201.828296782006</v>
      </c>
      <c r="R426" s="19">
        <v>1317.850147443457</v>
      </c>
      <c r="S426" s="19">
        <v>1317.850147443457</v>
      </c>
      <c r="T426" s="19">
        <v>1333.1851524363351</v>
      </c>
      <c r="U426" s="19">
        <v>1509.1643791532588</v>
      </c>
      <c r="V426" s="19">
        <v>1509.1643791532588</v>
      </c>
      <c r="W426" s="131">
        <v>1584.9425035472696</v>
      </c>
      <c r="X426" s="131">
        <v>1584.9425035472696</v>
      </c>
    </row>
    <row r="427" spans="1:24" s="163" customFormat="1" ht="15.6" customHeight="1" x14ac:dyDescent="0.25">
      <c r="A427" s="162"/>
      <c r="B427" s="16">
        <v>5018</v>
      </c>
      <c r="C427" s="17" t="s">
        <v>514</v>
      </c>
      <c r="D427" s="18" t="s">
        <v>506</v>
      </c>
      <c r="E427" s="19">
        <v>404.05053900674466</v>
      </c>
      <c r="F427" s="19">
        <v>548.17350954205324</v>
      </c>
      <c r="G427" s="19">
        <v>468.4821662440205</v>
      </c>
      <c r="H427" s="19">
        <v>468.4821662440205</v>
      </c>
      <c r="I427" s="19">
        <v>354.83216358282618</v>
      </c>
      <c r="J427" s="19">
        <v>355.18248119633387</v>
      </c>
      <c r="K427" s="19">
        <v>419.37336064684257</v>
      </c>
      <c r="L427" s="19">
        <v>427.36084313553647</v>
      </c>
      <c r="M427" s="19">
        <v>411.25178004702946</v>
      </c>
      <c r="N427" s="19">
        <v>341.25518373588829</v>
      </c>
      <c r="O427" s="19">
        <v>341.25518373588829</v>
      </c>
      <c r="P427" s="19">
        <v>398.57971969777526</v>
      </c>
      <c r="Q427" s="19">
        <v>398.57971969777526</v>
      </c>
      <c r="R427" s="19">
        <v>447.83146416482413</v>
      </c>
      <c r="S427" s="19">
        <v>447.83146416482413</v>
      </c>
      <c r="T427" s="19">
        <v>454.34123575529827</v>
      </c>
      <c r="U427" s="19">
        <v>529.04512865441848</v>
      </c>
      <c r="V427" s="19">
        <v>529.04512865441848</v>
      </c>
      <c r="W427" s="131">
        <v>561.21324869015677</v>
      </c>
      <c r="X427" s="131">
        <v>561.21324869015677</v>
      </c>
    </row>
    <row r="428" spans="1:24" s="163" customFormat="1" ht="30" x14ac:dyDescent="0.25">
      <c r="A428" s="162"/>
      <c r="B428" s="16">
        <v>5019</v>
      </c>
      <c r="C428" s="17" t="s">
        <v>515</v>
      </c>
      <c r="D428" s="18" t="s">
        <v>516</v>
      </c>
      <c r="E428" s="19">
        <v>135.49942350940162</v>
      </c>
      <c r="F428" s="19">
        <v>183.83144521639605</v>
      </c>
      <c r="G428" s="19">
        <v>157.10674116794291</v>
      </c>
      <c r="H428" s="19">
        <v>157.10674116794291</v>
      </c>
      <c r="I428" s="19">
        <v>118.99391033175696</v>
      </c>
      <c r="J428" s="19">
        <v>119.11139027570694</v>
      </c>
      <c r="K428" s="19">
        <v>140.63797252328129</v>
      </c>
      <c r="L428" s="19">
        <v>143.3165960320384</v>
      </c>
      <c r="M428" s="19">
        <v>137.91437885610034</v>
      </c>
      <c r="N428" s="19">
        <v>114.44083400922261</v>
      </c>
      <c r="O428" s="19">
        <v>114.44083400922261</v>
      </c>
      <c r="P428" s="19">
        <v>133.66476969527298</v>
      </c>
      <c r="Q428" s="19">
        <v>133.66476969527298</v>
      </c>
      <c r="R428" s="19">
        <v>150.18147327033267</v>
      </c>
      <c r="S428" s="19">
        <v>150.18147327033267</v>
      </c>
      <c r="T428" s="19">
        <v>152.36454249690877</v>
      </c>
      <c r="U428" s="19">
        <v>177.41669178155536</v>
      </c>
      <c r="V428" s="19">
        <v>177.41669178155536</v>
      </c>
      <c r="W428" s="131">
        <v>188.20435644087911</v>
      </c>
      <c r="X428" s="131">
        <v>188.20435644087911</v>
      </c>
    </row>
    <row r="429" spans="1:24" s="163" customFormat="1" ht="15.6" customHeight="1" x14ac:dyDescent="0.25">
      <c r="A429" s="162"/>
      <c r="B429" s="16">
        <v>5020</v>
      </c>
      <c r="C429" s="17" t="s">
        <v>517</v>
      </c>
      <c r="D429" s="18" t="s">
        <v>518</v>
      </c>
      <c r="E429" s="19">
        <v>261.18765706336518</v>
      </c>
      <c r="F429" s="19">
        <v>339.0178029863705</v>
      </c>
      <c r="G429" s="19">
        <v>295.98240859608717</v>
      </c>
      <c r="H429" s="19">
        <v>295.98240859608717</v>
      </c>
      <c r="I429" s="19">
        <v>234.60845648826779</v>
      </c>
      <c r="J429" s="19">
        <v>234.79763709478337</v>
      </c>
      <c r="K429" s="19">
        <v>269.46237857216755</v>
      </c>
      <c r="L429" s="19">
        <v>273.77582649336614</v>
      </c>
      <c r="M429" s="19">
        <v>265.07651418940395</v>
      </c>
      <c r="N429" s="19">
        <v>227.2765348746899</v>
      </c>
      <c r="O429" s="19">
        <v>227.2765348746899</v>
      </c>
      <c r="P429" s="19">
        <v>258.23327259880716</v>
      </c>
      <c r="Q429" s="19">
        <v>258.23327259880716</v>
      </c>
      <c r="R429" s="19">
        <v>284.8304933235483</v>
      </c>
      <c r="S429" s="19">
        <v>284.8304933235483</v>
      </c>
      <c r="T429" s="19">
        <v>288.34593899421549</v>
      </c>
      <c r="U429" s="19">
        <v>328.68798068097533</v>
      </c>
      <c r="V429" s="19">
        <v>328.68798068097533</v>
      </c>
      <c r="W429" s="131">
        <v>346.05960067431215</v>
      </c>
      <c r="X429" s="131">
        <v>346.05960067431215</v>
      </c>
    </row>
    <row r="430" spans="1:24" s="163" customFormat="1" ht="15.6" customHeight="1" x14ac:dyDescent="0.25">
      <c r="A430" s="162"/>
      <c r="B430" s="16">
        <v>5021</v>
      </c>
      <c r="C430" s="17" t="s">
        <v>519</v>
      </c>
      <c r="D430" s="18" t="s">
        <v>452</v>
      </c>
      <c r="E430" s="19">
        <v>339.64027303562244</v>
      </c>
      <c r="F430" s="19">
        <v>431.25284063249319</v>
      </c>
      <c r="G430" s="19">
        <v>380.59659515226383</v>
      </c>
      <c r="H430" s="19">
        <v>380.59659515226383</v>
      </c>
      <c r="I430" s="19">
        <v>308.35433902535141</v>
      </c>
      <c r="J430" s="19">
        <v>308.57702036427082</v>
      </c>
      <c r="K430" s="19">
        <v>349.38030981160847</v>
      </c>
      <c r="L430" s="19">
        <v>354.45759746885261</v>
      </c>
      <c r="M430" s="19">
        <v>344.21778194439719</v>
      </c>
      <c r="N430" s="19">
        <v>299.72405629270253</v>
      </c>
      <c r="O430" s="19">
        <v>299.72405629270253</v>
      </c>
      <c r="P430" s="19">
        <v>336.16271632213216</v>
      </c>
      <c r="Q430" s="19">
        <v>336.16271632213216</v>
      </c>
      <c r="R430" s="19">
        <v>367.46986155021301</v>
      </c>
      <c r="S430" s="19">
        <v>367.46986155021301</v>
      </c>
      <c r="T430" s="19">
        <v>371.60783405839402</v>
      </c>
      <c r="U430" s="19">
        <v>419.09377896051762</v>
      </c>
      <c r="V430" s="19">
        <v>419.09377896051762</v>
      </c>
      <c r="W430" s="131">
        <v>439.54162332767447</v>
      </c>
      <c r="X430" s="131">
        <v>439.54162332767447</v>
      </c>
    </row>
    <row r="431" spans="1:24" s="163" customFormat="1" ht="30" customHeight="1" x14ac:dyDescent="0.25">
      <c r="A431" s="162"/>
      <c r="B431" s="16">
        <v>5022</v>
      </c>
      <c r="C431" s="17" t="s">
        <v>520</v>
      </c>
      <c r="D431" s="18" t="s">
        <v>521</v>
      </c>
      <c r="E431" s="19">
        <v>246.06986871535906</v>
      </c>
      <c r="F431" s="19">
        <v>319.0356305181765</v>
      </c>
      <c r="G431" s="19">
        <v>278.68994827728591</v>
      </c>
      <c r="H431" s="19">
        <v>278.68994827728591</v>
      </c>
      <c r="I431" s="19">
        <v>221.15186817620523</v>
      </c>
      <c r="J431" s="19">
        <v>221.32922499481359</v>
      </c>
      <c r="K431" s="19">
        <v>253.82742012986125</v>
      </c>
      <c r="L431" s="19">
        <v>257.87127755598493</v>
      </c>
      <c r="M431" s="19">
        <v>249.7156722710204</v>
      </c>
      <c r="N431" s="19">
        <v>214.27819166347595</v>
      </c>
      <c r="O431" s="19">
        <v>214.27819166347595</v>
      </c>
      <c r="P431" s="19">
        <v>243.3001332798359</v>
      </c>
      <c r="Q431" s="19">
        <v>243.3001332798359</v>
      </c>
      <c r="R431" s="19">
        <v>268.2350277092807</v>
      </c>
      <c r="S431" s="19">
        <v>268.2350277092807</v>
      </c>
      <c r="T431" s="19">
        <v>271.53075802553116</v>
      </c>
      <c r="U431" s="19">
        <v>309.3514221068686</v>
      </c>
      <c r="V431" s="19">
        <v>309.3514221068686</v>
      </c>
      <c r="W431" s="131">
        <v>325.6373158506218</v>
      </c>
      <c r="X431" s="131">
        <v>325.6373158506218</v>
      </c>
    </row>
    <row r="432" spans="1:24" s="163" customFormat="1" ht="15.6" customHeight="1" x14ac:dyDescent="0.25">
      <c r="A432" s="162"/>
      <c r="B432" s="16">
        <v>5023</v>
      </c>
      <c r="C432" s="17" t="s">
        <v>522</v>
      </c>
      <c r="D432" s="18" t="s">
        <v>385</v>
      </c>
      <c r="E432" s="19">
        <v>97.382470299975978</v>
      </c>
      <c r="F432" s="19">
        <v>99.409297016720913</v>
      </c>
      <c r="G432" s="19">
        <v>98.288583621140617</v>
      </c>
      <c r="H432" s="19">
        <v>98.288583621140617</v>
      </c>
      <c r="I432" s="19">
        <v>96.69030361833282</v>
      </c>
      <c r="J432" s="19">
        <v>96.695230196627492</v>
      </c>
      <c r="K432" s="19">
        <v>97.597957839267707</v>
      </c>
      <c r="L432" s="19">
        <v>97.71028721221559</v>
      </c>
      <c r="M432" s="19">
        <v>97.483742620966567</v>
      </c>
      <c r="N432" s="19">
        <v>96.499368159645897</v>
      </c>
      <c r="O432" s="19">
        <v>96.499368159645897</v>
      </c>
      <c r="P432" s="19">
        <v>97.305533204544787</v>
      </c>
      <c r="Q432" s="19">
        <v>97.305533204544787</v>
      </c>
      <c r="R432" s="19">
        <v>97.998169160918238</v>
      </c>
      <c r="S432" s="19">
        <v>97.998169160918238</v>
      </c>
      <c r="T432" s="19">
        <v>98.089717225258539</v>
      </c>
      <c r="U432" s="19">
        <v>99.140291227517906</v>
      </c>
      <c r="V432" s="19">
        <v>99.140291227517906</v>
      </c>
      <c r="W432" s="131">
        <v>99.592677164844375</v>
      </c>
      <c r="X432" s="131">
        <v>99.592677164844375</v>
      </c>
    </row>
    <row r="433" spans="1:24" s="163" customFormat="1" ht="15.6" customHeight="1" x14ac:dyDescent="0.25">
      <c r="A433" s="162"/>
      <c r="B433" s="16">
        <v>5024</v>
      </c>
      <c r="C433" s="17" t="s">
        <v>523</v>
      </c>
      <c r="D433" s="18" t="s">
        <v>488</v>
      </c>
      <c r="E433" s="19">
        <v>103.15334090506595</v>
      </c>
      <c r="F433" s="19">
        <v>135.36429472656613</v>
      </c>
      <c r="G433" s="19">
        <v>117.55357260911316</v>
      </c>
      <c r="H433" s="19">
        <v>117.55357260911316</v>
      </c>
      <c r="I433" s="19">
        <v>92.15321502602923</v>
      </c>
      <c r="J433" s="19">
        <v>92.231509724158471</v>
      </c>
      <c r="K433" s="19">
        <v>106.57793518334833</v>
      </c>
      <c r="L433" s="19">
        <v>108.36310814112005</v>
      </c>
      <c r="M433" s="19">
        <v>104.76279179096261</v>
      </c>
      <c r="N433" s="19">
        <v>89.118809967204726</v>
      </c>
      <c r="O433" s="19">
        <v>89.118809967204726</v>
      </c>
      <c r="P433" s="19">
        <v>101.9306329115209</v>
      </c>
      <c r="Q433" s="19">
        <v>101.9306329115209</v>
      </c>
      <c r="R433" s="19">
        <v>112.93821664896387</v>
      </c>
      <c r="S433" s="19">
        <v>112.93821664896387</v>
      </c>
      <c r="T433" s="19">
        <v>114.39312665609491</v>
      </c>
      <c r="U433" s="19">
        <v>131.08917195354002</v>
      </c>
      <c r="V433" s="19">
        <v>131.08917195354002</v>
      </c>
      <c r="W433" s="131">
        <v>138.27862846520546</v>
      </c>
      <c r="X433" s="131">
        <v>138.27862846520546</v>
      </c>
    </row>
    <row r="434" spans="1:24" s="163" customFormat="1" ht="15.6" customHeight="1" x14ac:dyDescent="0.25">
      <c r="A434" s="162"/>
      <c r="B434" s="148" t="s">
        <v>524</v>
      </c>
      <c r="C434" s="17" t="s">
        <v>525</v>
      </c>
      <c r="D434" s="18" t="s">
        <v>163</v>
      </c>
      <c r="E434" s="19">
        <v>63.282000000000004</v>
      </c>
      <c r="F434" s="19">
        <v>63.282000000000004</v>
      </c>
      <c r="G434" s="19">
        <v>63.282000000000004</v>
      </c>
      <c r="H434" s="19">
        <v>63.282000000000004</v>
      </c>
      <c r="I434" s="19">
        <v>63.282000000000004</v>
      </c>
      <c r="J434" s="19">
        <v>63.282000000000004</v>
      </c>
      <c r="K434" s="19">
        <v>63.282000000000004</v>
      </c>
      <c r="L434" s="19">
        <v>63.282000000000004</v>
      </c>
      <c r="M434" s="19">
        <v>63.282000000000004</v>
      </c>
      <c r="N434" s="19">
        <v>63.282000000000004</v>
      </c>
      <c r="O434" s="19">
        <v>63.282000000000004</v>
      </c>
      <c r="P434" s="19">
        <v>63.282000000000004</v>
      </c>
      <c r="Q434" s="19">
        <v>63.282000000000004</v>
      </c>
      <c r="R434" s="19">
        <v>63.282000000000004</v>
      </c>
      <c r="S434" s="19">
        <v>63.282000000000004</v>
      </c>
      <c r="T434" s="19">
        <v>63.282000000000004</v>
      </c>
      <c r="U434" s="19">
        <v>63.282000000000004</v>
      </c>
      <c r="V434" s="19">
        <v>63.282000000000004</v>
      </c>
      <c r="W434" s="19">
        <v>63.282000000000004</v>
      </c>
      <c r="X434" s="19">
        <v>63.282000000000004</v>
      </c>
    </row>
    <row r="435" spans="1:24" s="163" customFormat="1" ht="15.6" customHeight="1" x14ac:dyDescent="0.25">
      <c r="A435" s="162"/>
      <c r="B435" s="103"/>
      <c r="C435" s="41" t="s">
        <v>526</v>
      </c>
      <c r="D435" s="22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132"/>
      <c r="X435" s="132"/>
    </row>
    <row r="436" spans="1:24" s="163" customFormat="1" ht="15.6" customHeight="1" x14ac:dyDescent="0.25">
      <c r="A436" s="162"/>
      <c r="B436" s="16">
        <v>1143</v>
      </c>
      <c r="C436" s="21" t="s">
        <v>527</v>
      </c>
      <c r="D436" s="18" t="s">
        <v>39</v>
      </c>
      <c r="E436" s="19">
        <v>31751.701607168114</v>
      </c>
      <c r="F436" s="19">
        <v>31751.701607168114</v>
      </c>
      <c r="G436" s="19">
        <v>31751.701607168114</v>
      </c>
      <c r="H436" s="19">
        <v>31751.701607168114</v>
      </c>
      <c r="I436" s="19">
        <v>31751.701607168114</v>
      </c>
      <c r="J436" s="19">
        <v>31751.701607168114</v>
      </c>
      <c r="K436" s="19">
        <v>31751.701607168114</v>
      </c>
      <c r="L436" s="19">
        <v>31751.701607168114</v>
      </c>
      <c r="M436" s="19">
        <v>31751.701607168114</v>
      </c>
      <c r="N436" s="19">
        <v>31751.701607168114</v>
      </c>
      <c r="O436" s="19">
        <v>31751.701607168114</v>
      </c>
      <c r="P436" s="19">
        <v>31751.701607168114</v>
      </c>
      <c r="Q436" s="19">
        <v>31751.701607168114</v>
      </c>
      <c r="R436" s="19">
        <v>31751.701607168114</v>
      </c>
      <c r="S436" s="19">
        <v>31751.701607168114</v>
      </c>
      <c r="T436" s="19">
        <v>31751.701607168114</v>
      </c>
      <c r="U436" s="19">
        <v>31751.701607168114</v>
      </c>
      <c r="V436" s="19">
        <v>31751.701607168114</v>
      </c>
      <c r="W436" s="131">
        <v>31751.701607168114</v>
      </c>
      <c r="X436" s="131">
        <v>31751.701607168114</v>
      </c>
    </row>
    <row r="437" spans="1:24" s="163" customFormat="1" ht="15.6" customHeight="1" x14ac:dyDescent="0.25">
      <c r="A437" s="162"/>
      <c r="B437" s="16">
        <v>1144</v>
      </c>
      <c r="C437" s="21" t="s">
        <v>528</v>
      </c>
      <c r="D437" s="18" t="s">
        <v>39</v>
      </c>
      <c r="E437" s="19">
        <v>32546.224912336555</v>
      </c>
      <c r="F437" s="19">
        <v>32546.224912336555</v>
      </c>
      <c r="G437" s="19">
        <v>32546.224912336555</v>
      </c>
      <c r="H437" s="19">
        <v>32546.224912336555</v>
      </c>
      <c r="I437" s="19">
        <v>32546.224912336555</v>
      </c>
      <c r="J437" s="19">
        <v>32546.224912336555</v>
      </c>
      <c r="K437" s="19">
        <v>32546.224912336555</v>
      </c>
      <c r="L437" s="19">
        <v>32546.224912336555</v>
      </c>
      <c r="M437" s="19">
        <v>32546.224912336555</v>
      </c>
      <c r="N437" s="19">
        <v>32546.224912336555</v>
      </c>
      <c r="O437" s="19">
        <v>32546.224912336555</v>
      </c>
      <c r="P437" s="19">
        <v>32546.224912336555</v>
      </c>
      <c r="Q437" s="19">
        <v>32546.224912336555</v>
      </c>
      <c r="R437" s="19">
        <v>32546.224912336555</v>
      </c>
      <c r="S437" s="19">
        <v>32546.224912336555</v>
      </c>
      <c r="T437" s="19">
        <v>32546.224912336555</v>
      </c>
      <c r="U437" s="19">
        <v>32546.224912336555</v>
      </c>
      <c r="V437" s="19">
        <v>32546.224912336555</v>
      </c>
      <c r="W437" s="131">
        <v>32546.224912336555</v>
      </c>
      <c r="X437" s="131">
        <v>32546.224912336555</v>
      </c>
    </row>
    <row r="438" spans="1:24" s="163" customFormat="1" ht="15.6" customHeight="1" x14ac:dyDescent="0.25">
      <c r="A438" s="162"/>
      <c r="B438" s="16">
        <v>1145</v>
      </c>
      <c r="C438" s="21" t="s">
        <v>529</v>
      </c>
      <c r="D438" s="18" t="s">
        <v>39</v>
      </c>
      <c r="E438" s="19">
        <v>24581.047631461388</v>
      </c>
      <c r="F438" s="19">
        <v>24581.047631461388</v>
      </c>
      <c r="G438" s="19">
        <v>24581.047631461388</v>
      </c>
      <c r="H438" s="19">
        <v>24581.047631461388</v>
      </c>
      <c r="I438" s="19">
        <v>24581.047631461388</v>
      </c>
      <c r="J438" s="19">
        <v>24581.047631461388</v>
      </c>
      <c r="K438" s="19">
        <v>24581.047631461388</v>
      </c>
      <c r="L438" s="19">
        <v>24581.047631461388</v>
      </c>
      <c r="M438" s="19">
        <v>24581.047631461388</v>
      </c>
      <c r="N438" s="19">
        <v>24581.047631461388</v>
      </c>
      <c r="O438" s="19">
        <v>24581.047631461388</v>
      </c>
      <c r="P438" s="19">
        <v>24581.047631461388</v>
      </c>
      <c r="Q438" s="19">
        <v>24581.047631461388</v>
      </c>
      <c r="R438" s="19">
        <v>24581.047631461388</v>
      </c>
      <c r="S438" s="19">
        <v>24581.047631461388</v>
      </c>
      <c r="T438" s="19">
        <v>24581.047631461388</v>
      </c>
      <c r="U438" s="19">
        <v>24581.047631461388</v>
      </c>
      <c r="V438" s="19">
        <v>24581.047631461388</v>
      </c>
      <c r="W438" s="131">
        <v>24581.047631461388</v>
      </c>
      <c r="X438" s="131">
        <v>24581.047631461388</v>
      </c>
    </row>
    <row r="439" spans="1:24" s="163" customFormat="1" ht="15.6" customHeight="1" x14ac:dyDescent="0.25">
      <c r="A439" s="162"/>
      <c r="B439" s="16">
        <v>1146</v>
      </c>
      <c r="C439" s="21" t="s">
        <v>530</v>
      </c>
      <c r="D439" s="18" t="s">
        <v>39</v>
      </c>
      <c r="E439" s="19">
        <v>27739.382281889502</v>
      </c>
      <c r="F439" s="19">
        <v>27739.382281889502</v>
      </c>
      <c r="G439" s="19">
        <v>27739.382281889502</v>
      </c>
      <c r="H439" s="19">
        <v>27739.382281889502</v>
      </c>
      <c r="I439" s="19">
        <v>27739.382281889502</v>
      </c>
      <c r="J439" s="19">
        <v>27739.382281889502</v>
      </c>
      <c r="K439" s="19">
        <v>27739.382281889502</v>
      </c>
      <c r="L439" s="19">
        <v>27739.382281889502</v>
      </c>
      <c r="M439" s="19">
        <v>27739.382281889502</v>
      </c>
      <c r="N439" s="19">
        <v>27739.382281889502</v>
      </c>
      <c r="O439" s="19">
        <v>27739.382281889502</v>
      </c>
      <c r="P439" s="19">
        <v>27739.382281889502</v>
      </c>
      <c r="Q439" s="19">
        <v>27739.382281889502</v>
      </c>
      <c r="R439" s="19">
        <v>27739.382281889502</v>
      </c>
      <c r="S439" s="19">
        <v>27739.382281889502</v>
      </c>
      <c r="T439" s="19">
        <v>27739.382281889502</v>
      </c>
      <c r="U439" s="19">
        <v>27739.382281889502</v>
      </c>
      <c r="V439" s="19">
        <v>27739.382281889502</v>
      </c>
      <c r="W439" s="131">
        <v>27739.382281889502</v>
      </c>
      <c r="X439" s="131">
        <v>27739.382281889502</v>
      </c>
    </row>
    <row r="440" spans="1:24" s="163" customFormat="1" ht="15.6" customHeight="1" x14ac:dyDescent="0.25">
      <c r="A440" s="162"/>
      <c r="B440" s="16">
        <v>1147</v>
      </c>
      <c r="C440" s="21" t="s">
        <v>531</v>
      </c>
      <c r="D440" s="18" t="s">
        <v>39</v>
      </c>
      <c r="E440" s="19">
        <v>24186.28832811637</v>
      </c>
      <c r="F440" s="19">
        <v>24186.28832811637</v>
      </c>
      <c r="G440" s="19">
        <v>24186.28832811637</v>
      </c>
      <c r="H440" s="19">
        <v>24186.28832811637</v>
      </c>
      <c r="I440" s="19">
        <v>24186.28832811637</v>
      </c>
      <c r="J440" s="19">
        <v>24186.28832811637</v>
      </c>
      <c r="K440" s="19">
        <v>24186.28832811637</v>
      </c>
      <c r="L440" s="19">
        <v>24186.28832811637</v>
      </c>
      <c r="M440" s="19">
        <v>24186.28832811637</v>
      </c>
      <c r="N440" s="19">
        <v>24186.28832811637</v>
      </c>
      <c r="O440" s="19">
        <v>24186.28832811637</v>
      </c>
      <c r="P440" s="19">
        <v>24186.28832811637</v>
      </c>
      <c r="Q440" s="19">
        <v>24186.28832811637</v>
      </c>
      <c r="R440" s="19">
        <v>24186.28832811637</v>
      </c>
      <c r="S440" s="19">
        <v>24186.28832811637</v>
      </c>
      <c r="T440" s="19">
        <v>24186.28832811637</v>
      </c>
      <c r="U440" s="19">
        <v>24186.28832811637</v>
      </c>
      <c r="V440" s="19">
        <v>24186.28832811637</v>
      </c>
      <c r="W440" s="131">
        <v>24186.28832811637</v>
      </c>
      <c r="X440" s="131">
        <v>24186.28832811637</v>
      </c>
    </row>
    <row r="441" spans="1:24" s="163" customFormat="1" ht="15.6" customHeight="1" x14ac:dyDescent="0.25">
      <c r="A441" s="162"/>
      <c r="B441" s="16">
        <v>1148</v>
      </c>
      <c r="C441" s="21" t="s">
        <v>532</v>
      </c>
      <c r="D441" s="18" t="s">
        <v>39</v>
      </c>
      <c r="E441" s="19">
        <v>21130.51906704978</v>
      </c>
      <c r="F441" s="19">
        <v>21130.51906704978</v>
      </c>
      <c r="G441" s="19">
        <v>21130.51906704978</v>
      </c>
      <c r="H441" s="19">
        <v>21130.51906704978</v>
      </c>
      <c r="I441" s="19">
        <v>21130.51906704978</v>
      </c>
      <c r="J441" s="19">
        <v>21130.51906704978</v>
      </c>
      <c r="K441" s="19">
        <v>21130.51906704978</v>
      </c>
      <c r="L441" s="19">
        <v>21130.51906704978</v>
      </c>
      <c r="M441" s="19">
        <v>21130.51906704978</v>
      </c>
      <c r="N441" s="19">
        <v>21130.51906704978</v>
      </c>
      <c r="O441" s="19">
        <v>21130.51906704978</v>
      </c>
      <c r="P441" s="19">
        <v>21130.51906704978</v>
      </c>
      <c r="Q441" s="19">
        <v>21130.51906704978</v>
      </c>
      <c r="R441" s="19">
        <v>21130.51906704978</v>
      </c>
      <c r="S441" s="19">
        <v>21130.51906704978</v>
      </c>
      <c r="T441" s="19">
        <v>21130.51906704978</v>
      </c>
      <c r="U441" s="19">
        <v>21130.51906704978</v>
      </c>
      <c r="V441" s="19">
        <v>21130.51906704978</v>
      </c>
      <c r="W441" s="131">
        <v>21130.51906704978</v>
      </c>
      <c r="X441" s="131">
        <v>21130.51906704978</v>
      </c>
    </row>
    <row r="442" spans="1:24" s="163" customFormat="1" ht="15.6" customHeight="1" x14ac:dyDescent="0.25">
      <c r="A442" s="162"/>
      <c r="B442" s="16">
        <v>1149</v>
      </c>
      <c r="C442" s="21" t="s">
        <v>533</v>
      </c>
      <c r="D442" s="18" t="s">
        <v>39</v>
      </c>
      <c r="E442" s="19">
        <v>21130.51906704978</v>
      </c>
      <c r="F442" s="19">
        <v>21130.51906704978</v>
      </c>
      <c r="G442" s="19">
        <v>21130.51906704978</v>
      </c>
      <c r="H442" s="19">
        <v>21130.51906704978</v>
      </c>
      <c r="I442" s="19">
        <v>21130.51906704978</v>
      </c>
      <c r="J442" s="19">
        <v>21130.51906704978</v>
      </c>
      <c r="K442" s="19">
        <v>21130.51906704978</v>
      </c>
      <c r="L442" s="19">
        <v>21130.51906704978</v>
      </c>
      <c r="M442" s="19">
        <v>21130.51906704978</v>
      </c>
      <c r="N442" s="19">
        <v>21130.51906704978</v>
      </c>
      <c r="O442" s="19">
        <v>21130.51906704978</v>
      </c>
      <c r="P442" s="19">
        <v>21130.51906704978</v>
      </c>
      <c r="Q442" s="19">
        <v>21130.51906704978</v>
      </c>
      <c r="R442" s="19">
        <v>21130.51906704978</v>
      </c>
      <c r="S442" s="19">
        <v>21130.51906704978</v>
      </c>
      <c r="T442" s="19">
        <v>21130.51906704978</v>
      </c>
      <c r="U442" s="19">
        <v>21130.51906704978</v>
      </c>
      <c r="V442" s="19">
        <v>21130.51906704978</v>
      </c>
      <c r="W442" s="131">
        <v>21130.51906704978</v>
      </c>
      <c r="X442" s="131">
        <v>21130.51906704978</v>
      </c>
    </row>
    <row r="443" spans="1:24" s="163" customFormat="1" ht="15.6" customHeight="1" x14ac:dyDescent="0.25">
      <c r="A443" s="162"/>
      <c r="B443" s="16">
        <v>1150</v>
      </c>
      <c r="C443" s="21" t="s">
        <v>534</v>
      </c>
      <c r="D443" s="18" t="s">
        <v>39</v>
      </c>
      <c r="E443" s="19">
        <v>21130.51906704978</v>
      </c>
      <c r="F443" s="19">
        <v>21130.51906704978</v>
      </c>
      <c r="G443" s="19">
        <v>21130.51906704978</v>
      </c>
      <c r="H443" s="19">
        <v>21130.51906704978</v>
      </c>
      <c r="I443" s="19">
        <v>21130.51906704978</v>
      </c>
      <c r="J443" s="19">
        <v>21130.51906704978</v>
      </c>
      <c r="K443" s="19">
        <v>21130.51906704978</v>
      </c>
      <c r="L443" s="19">
        <v>21130.51906704978</v>
      </c>
      <c r="M443" s="19">
        <v>21130.51906704978</v>
      </c>
      <c r="N443" s="19">
        <v>21130.51906704978</v>
      </c>
      <c r="O443" s="19">
        <v>21130.51906704978</v>
      </c>
      <c r="P443" s="19">
        <v>21130.51906704978</v>
      </c>
      <c r="Q443" s="19">
        <v>21130.51906704978</v>
      </c>
      <c r="R443" s="19">
        <v>21130.51906704978</v>
      </c>
      <c r="S443" s="19">
        <v>21130.51906704978</v>
      </c>
      <c r="T443" s="19">
        <v>21130.51906704978</v>
      </c>
      <c r="U443" s="19">
        <v>21130.51906704978</v>
      </c>
      <c r="V443" s="19">
        <v>21130.51906704978</v>
      </c>
      <c r="W443" s="131">
        <v>21130.51906704978</v>
      </c>
      <c r="X443" s="131">
        <v>21130.51906704978</v>
      </c>
    </row>
    <row r="444" spans="1:24" s="163" customFormat="1" ht="15.6" customHeight="1" x14ac:dyDescent="0.25">
      <c r="A444" s="162"/>
      <c r="B444" s="16">
        <v>1151</v>
      </c>
      <c r="C444" s="21" t="s">
        <v>535</v>
      </c>
      <c r="D444" s="18" t="s">
        <v>39</v>
      </c>
      <c r="E444" s="19">
        <v>21130.51906704978</v>
      </c>
      <c r="F444" s="19">
        <v>21130.51906704978</v>
      </c>
      <c r="G444" s="19">
        <v>21130.51906704978</v>
      </c>
      <c r="H444" s="19">
        <v>21130.51906704978</v>
      </c>
      <c r="I444" s="19">
        <v>21130.51906704978</v>
      </c>
      <c r="J444" s="19">
        <v>21130.51906704978</v>
      </c>
      <c r="K444" s="19">
        <v>21130.51906704978</v>
      </c>
      <c r="L444" s="19">
        <v>21130.51906704978</v>
      </c>
      <c r="M444" s="19">
        <v>21130.51906704978</v>
      </c>
      <c r="N444" s="19">
        <v>21130.51906704978</v>
      </c>
      <c r="O444" s="19">
        <v>21130.51906704978</v>
      </c>
      <c r="P444" s="19">
        <v>21130.51906704978</v>
      </c>
      <c r="Q444" s="19">
        <v>21130.51906704978</v>
      </c>
      <c r="R444" s="19">
        <v>21130.51906704978</v>
      </c>
      <c r="S444" s="19">
        <v>21130.51906704978</v>
      </c>
      <c r="T444" s="19">
        <v>21130.51906704978</v>
      </c>
      <c r="U444" s="19">
        <v>21130.51906704978</v>
      </c>
      <c r="V444" s="19">
        <v>21130.51906704978</v>
      </c>
      <c r="W444" s="131">
        <v>21130.51906704978</v>
      </c>
      <c r="X444" s="131">
        <v>21130.51906704978</v>
      </c>
    </row>
    <row r="445" spans="1:24" s="163" customFormat="1" ht="15.6" customHeight="1" x14ac:dyDescent="0.25">
      <c r="A445" s="162"/>
      <c r="B445" s="16">
        <v>1152</v>
      </c>
      <c r="C445" s="21" t="s">
        <v>536</v>
      </c>
      <c r="D445" s="18" t="s">
        <v>39</v>
      </c>
      <c r="E445" s="19">
        <v>21032.588226909822</v>
      </c>
      <c r="F445" s="19">
        <v>21032.588226909822</v>
      </c>
      <c r="G445" s="19">
        <v>21032.588226909822</v>
      </c>
      <c r="H445" s="19">
        <v>21032.588226909822</v>
      </c>
      <c r="I445" s="19">
        <v>21032.588226909822</v>
      </c>
      <c r="J445" s="19">
        <v>21032.588226909822</v>
      </c>
      <c r="K445" s="19">
        <v>21032.588226909822</v>
      </c>
      <c r="L445" s="19">
        <v>21032.588226909822</v>
      </c>
      <c r="M445" s="19">
        <v>21032.588226909822</v>
      </c>
      <c r="N445" s="19">
        <v>21032.588226909822</v>
      </c>
      <c r="O445" s="19">
        <v>21032.588226909822</v>
      </c>
      <c r="P445" s="19">
        <v>21032.588226909822</v>
      </c>
      <c r="Q445" s="19">
        <v>21032.588226909822</v>
      </c>
      <c r="R445" s="19">
        <v>21032.588226909822</v>
      </c>
      <c r="S445" s="19">
        <v>21032.588226909822</v>
      </c>
      <c r="T445" s="19">
        <v>21032.588226909822</v>
      </c>
      <c r="U445" s="19">
        <v>21032.588226909822</v>
      </c>
      <c r="V445" s="19">
        <v>21032.588226909822</v>
      </c>
      <c r="W445" s="131">
        <v>21032.588226909822</v>
      </c>
      <c r="X445" s="131">
        <v>21032.588226909822</v>
      </c>
    </row>
    <row r="446" spans="1:24" s="163" customFormat="1" ht="15.6" customHeight="1" x14ac:dyDescent="0.25">
      <c r="A446" s="162"/>
      <c r="B446" s="16">
        <v>1153</v>
      </c>
      <c r="C446" s="21" t="s">
        <v>537</v>
      </c>
      <c r="D446" s="18" t="s">
        <v>39</v>
      </c>
      <c r="E446" s="19">
        <v>21130.51906704978</v>
      </c>
      <c r="F446" s="19">
        <v>21130.51906704978</v>
      </c>
      <c r="G446" s="19">
        <v>21130.51906704978</v>
      </c>
      <c r="H446" s="19">
        <v>21130.51906704978</v>
      </c>
      <c r="I446" s="19">
        <v>21130.51906704978</v>
      </c>
      <c r="J446" s="19">
        <v>21130.51906704978</v>
      </c>
      <c r="K446" s="19">
        <v>21130.51906704978</v>
      </c>
      <c r="L446" s="19">
        <v>21130.51906704978</v>
      </c>
      <c r="M446" s="19">
        <v>21130.51906704978</v>
      </c>
      <c r="N446" s="19">
        <v>21130.51906704978</v>
      </c>
      <c r="O446" s="19">
        <v>21130.51906704978</v>
      </c>
      <c r="P446" s="19">
        <v>21130.51906704978</v>
      </c>
      <c r="Q446" s="19">
        <v>21130.51906704978</v>
      </c>
      <c r="R446" s="19">
        <v>21130.51906704978</v>
      </c>
      <c r="S446" s="19">
        <v>21130.51906704978</v>
      </c>
      <c r="T446" s="19">
        <v>21130.51906704978</v>
      </c>
      <c r="U446" s="19">
        <v>21130.51906704978</v>
      </c>
      <c r="V446" s="19">
        <v>21130.51906704978</v>
      </c>
      <c r="W446" s="131">
        <v>21130.51906704978</v>
      </c>
      <c r="X446" s="131">
        <v>21130.51906704978</v>
      </c>
    </row>
    <row r="447" spans="1:24" s="163" customFormat="1" ht="15.6" customHeight="1" x14ac:dyDescent="0.25">
      <c r="A447" s="162"/>
      <c r="B447" s="16">
        <v>1154</v>
      </c>
      <c r="C447" s="21" t="s">
        <v>538</v>
      </c>
      <c r="D447" s="18" t="s">
        <v>39</v>
      </c>
      <c r="E447" s="19">
        <v>21130.51906704978</v>
      </c>
      <c r="F447" s="19">
        <v>21130.51906704978</v>
      </c>
      <c r="G447" s="19">
        <v>21130.51906704978</v>
      </c>
      <c r="H447" s="19">
        <v>21130.51906704978</v>
      </c>
      <c r="I447" s="19">
        <v>21130.51906704978</v>
      </c>
      <c r="J447" s="19">
        <v>21130.51906704978</v>
      </c>
      <c r="K447" s="19">
        <v>21130.51906704978</v>
      </c>
      <c r="L447" s="19">
        <v>21130.51906704978</v>
      </c>
      <c r="M447" s="19">
        <v>21130.51906704978</v>
      </c>
      <c r="N447" s="19">
        <v>21130.51906704978</v>
      </c>
      <c r="O447" s="19">
        <v>21130.51906704978</v>
      </c>
      <c r="P447" s="19">
        <v>21130.51906704978</v>
      </c>
      <c r="Q447" s="19">
        <v>21130.51906704978</v>
      </c>
      <c r="R447" s="19">
        <v>21130.51906704978</v>
      </c>
      <c r="S447" s="19">
        <v>21130.51906704978</v>
      </c>
      <c r="T447" s="19">
        <v>21130.51906704978</v>
      </c>
      <c r="U447" s="19">
        <v>21130.51906704978</v>
      </c>
      <c r="V447" s="19">
        <v>21130.51906704978</v>
      </c>
      <c r="W447" s="131">
        <v>21130.51906704978</v>
      </c>
      <c r="X447" s="131">
        <v>21130.51906704978</v>
      </c>
    </row>
    <row r="448" spans="1:24" s="163" customFormat="1" ht="15.6" customHeight="1" x14ac:dyDescent="0.25">
      <c r="A448" s="162"/>
      <c r="B448" s="16">
        <v>1155</v>
      </c>
      <c r="C448" s="21" t="s">
        <v>539</v>
      </c>
      <c r="D448" s="18" t="s">
        <v>39</v>
      </c>
      <c r="E448" s="19">
        <v>40705.461082663962</v>
      </c>
      <c r="F448" s="19">
        <v>40705.461082663962</v>
      </c>
      <c r="G448" s="19">
        <v>40705.461082663962</v>
      </c>
      <c r="H448" s="19">
        <v>40705.461082663962</v>
      </c>
      <c r="I448" s="19">
        <v>40705.461082663962</v>
      </c>
      <c r="J448" s="19">
        <v>40705.461082663962</v>
      </c>
      <c r="K448" s="19">
        <v>40705.461082663962</v>
      </c>
      <c r="L448" s="19">
        <v>40705.461082663962</v>
      </c>
      <c r="M448" s="19">
        <v>40705.461082663962</v>
      </c>
      <c r="N448" s="19">
        <v>40705.461082663962</v>
      </c>
      <c r="O448" s="19">
        <v>40705.461082663962</v>
      </c>
      <c r="P448" s="19">
        <v>40705.461082663962</v>
      </c>
      <c r="Q448" s="19">
        <v>40705.461082663962</v>
      </c>
      <c r="R448" s="19">
        <v>40705.461082663962</v>
      </c>
      <c r="S448" s="19">
        <v>40705.461082663962</v>
      </c>
      <c r="T448" s="19">
        <v>40705.461082663962</v>
      </c>
      <c r="U448" s="19">
        <v>40705.461082663962</v>
      </c>
      <c r="V448" s="19">
        <v>40705.461082663962</v>
      </c>
      <c r="W448" s="131">
        <v>40705.461082663962</v>
      </c>
      <c r="X448" s="131">
        <v>40705.461082663962</v>
      </c>
    </row>
    <row r="449" spans="1:24" s="163" customFormat="1" ht="15.6" customHeight="1" x14ac:dyDescent="0.25">
      <c r="A449" s="162"/>
      <c r="B449" s="16">
        <v>1156</v>
      </c>
      <c r="C449" s="21" t="s">
        <v>540</v>
      </c>
      <c r="D449" s="18" t="s">
        <v>39</v>
      </c>
      <c r="E449" s="19">
        <v>19832.263190722279</v>
      </c>
      <c r="F449" s="19">
        <v>19832.263190722279</v>
      </c>
      <c r="G449" s="19">
        <v>19832.263190722279</v>
      </c>
      <c r="H449" s="19">
        <v>19832.263190722279</v>
      </c>
      <c r="I449" s="19">
        <v>19832.263190722279</v>
      </c>
      <c r="J449" s="19">
        <v>19832.263190722279</v>
      </c>
      <c r="K449" s="19">
        <v>19832.263190722279</v>
      </c>
      <c r="L449" s="19">
        <v>19832.263190722279</v>
      </c>
      <c r="M449" s="19">
        <v>19832.263190722279</v>
      </c>
      <c r="N449" s="19">
        <v>19832.263190722279</v>
      </c>
      <c r="O449" s="19">
        <v>19832.263190722279</v>
      </c>
      <c r="P449" s="19">
        <v>19832.263190722279</v>
      </c>
      <c r="Q449" s="19">
        <v>19832.263190722279</v>
      </c>
      <c r="R449" s="19">
        <v>19832.263190722279</v>
      </c>
      <c r="S449" s="19">
        <v>19832.263190722279</v>
      </c>
      <c r="T449" s="19">
        <v>19832.263190722279</v>
      </c>
      <c r="U449" s="19">
        <v>19832.263190722279</v>
      </c>
      <c r="V449" s="19">
        <v>19832.263190722279</v>
      </c>
      <c r="W449" s="131">
        <v>19832.263190722279</v>
      </c>
      <c r="X449" s="131">
        <v>19832.263190722279</v>
      </c>
    </row>
    <row r="450" spans="1:24" s="163" customFormat="1" ht="15.6" customHeight="1" x14ac:dyDescent="0.25">
      <c r="A450" s="162"/>
      <c r="B450" s="16">
        <v>1157</v>
      </c>
      <c r="C450" s="21" t="s">
        <v>541</v>
      </c>
      <c r="D450" s="18" t="s">
        <v>39</v>
      </c>
      <c r="E450" s="19">
        <v>19832.263190722279</v>
      </c>
      <c r="F450" s="19">
        <v>19832.263190722279</v>
      </c>
      <c r="G450" s="19">
        <v>19832.263190722279</v>
      </c>
      <c r="H450" s="19">
        <v>19832.263190722279</v>
      </c>
      <c r="I450" s="19">
        <v>19832.263190722279</v>
      </c>
      <c r="J450" s="19">
        <v>19832.263190722279</v>
      </c>
      <c r="K450" s="19">
        <v>19832.263190722279</v>
      </c>
      <c r="L450" s="19">
        <v>19832.263190722279</v>
      </c>
      <c r="M450" s="19">
        <v>19832.263190722279</v>
      </c>
      <c r="N450" s="19">
        <v>19832.263190722279</v>
      </c>
      <c r="O450" s="19">
        <v>19832.263190722279</v>
      </c>
      <c r="P450" s="19">
        <v>19832.263190722279</v>
      </c>
      <c r="Q450" s="19">
        <v>19832.263190722279</v>
      </c>
      <c r="R450" s="19">
        <v>19832.263190722279</v>
      </c>
      <c r="S450" s="19">
        <v>19832.263190722279</v>
      </c>
      <c r="T450" s="19">
        <v>19832.263190722279</v>
      </c>
      <c r="U450" s="19">
        <v>19832.263190722279</v>
      </c>
      <c r="V450" s="19">
        <v>19832.263190722279</v>
      </c>
      <c r="W450" s="131">
        <v>19832.263190722279</v>
      </c>
      <c r="X450" s="131">
        <v>19832.263190722279</v>
      </c>
    </row>
    <row r="451" spans="1:24" s="163" customFormat="1" ht="15.6" customHeight="1" x14ac:dyDescent="0.25">
      <c r="A451" s="162"/>
      <c r="B451" s="16">
        <v>1158</v>
      </c>
      <c r="C451" s="21" t="s">
        <v>542</v>
      </c>
      <c r="D451" s="18" t="s">
        <v>39</v>
      </c>
      <c r="E451" s="19">
        <v>16047.761589649743</v>
      </c>
      <c r="F451" s="19">
        <v>16047.761589649743</v>
      </c>
      <c r="G451" s="19">
        <v>16047.761589649743</v>
      </c>
      <c r="H451" s="19">
        <v>16047.761589649743</v>
      </c>
      <c r="I451" s="19">
        <v>16047.761589649743</v>
      </c>
      <c r="J451" s="19">
        <v>16047.761589649743</v>
      </c>
      <c r="K451" s="19">
        <v>16047.761589649743</v>
      </c>
      <c r="L451" s="19">
        <v>16047.761589649743</v>
      </c>
      <c r="M451" s="19">
        <v>16047.761589649743</v>
      </c>
      <c r="N451" s="19">
        <v>16047.761589649743</v>
      </c>
      <c r="O451" s="19">
        <v>16047.761589649743</v>
      </c>
      <c r="P451" s="19">
        <v>16047.761589649743</v>
      </c>
      <c r="Q451" s="19">
        <v>16047.761589649743</v>
      </c>
      <c r="R451" s="19">
        <v>16047.761589649743</v>
      </c>
      <c r="S451" s="19">
        <v>16047.761589649743</v>
      </c>
      <c r="T451" s="19">
        <v>16047.761589649743</v>
      </c>
      <c r="U451" s="19">
        <v>16047.761589649743</v>
      </c>
      <c r="V451" s="19">
        <v>16047.761589649743</v>
      </c>
      <c r="W451" s="131">
        <v>16047.761589649743</v>
      </c>
      <c r="X451" s="131">
        <v>16047.761589649743</v>
      </c>
    </row>
    <row r="452" spans="1:24" s="163" customFormat="1" ht="15.6" customHeight="1" x14ac:dyDescent="0.25">
      <c r="A452" s="162"/>
      <c r="B452" s="16">
        <v>1159</v>
      </c>
      <c r="C452" s="21" t="s">
        <v>543</v>
      </c>
      <c r="D452" s="18" t="s">
        <v>39</v>
      </c>
      <c r="E452" s="19">
        <v>20351.80691636078</v>
      </c>
      <c r="F452" s="19">
        <v>20351.80691636078</v>
      </c>
      <c r="G452" s="19">
        <v>20351.80691636078</v>
      </c>
      <c r="H452" s="19">
        <v>20351.80691636078</v>
      </c>
      <c r="I452" s="19">
        <v>20351.80691636078</v>
      </c>
      <c r="J452" s="19">
        <v>20351.80691636078</v>
      </c>
      <c r="K452" s="19">
        <v>20351.80691636078</v>
      </c>
      <c r="L452" s="19">
        <v>20351.80691636078</v>
      </c>
      <c r="M452" s="19">
        <v>20351.80691636078</v>
      </c>
      <c r="N452" s="19">
        <v>20351.80691636078</v>
      </c>
      <c r="O452" s="19">
        <v>20351.80691636078</v>
      </c>
      <c r="P452" s="19">
        <v>20351.80691636078</v>
      </c>
      <c r="Q452" s="19">
        <v>20351.80691636078</v>
      </c>
      <c r="R452" s="19">
        <v>20351.80691636078</v>
      </c>
      <c r="S452" s="19">
        <v>20351.80691636078</v>
      </c>
      <c r="T452" s="19">
        <v>20351.80691636078</v>
      </c>
      <c r="U452" s="19">
        <v>20351.80691636078</v>
      </c>
      <c r="V452" s="19">
        <v>20351.80691636078</v>
      </c>
      <c r="W452" s="131">
        <v>20351.80691636078</v>
      </c>
      <c r="X452" s="131">
        <v>20351.80691636078</v>
      </c>
    </row>
    <row r="453" spans="1:24" s="163" customFormat="1" ht="15.6" customHeight="1" x14ac:dyDescent="0.25">
      <c r="A453" s="162"/>
      <c r="B453" s="16">
        <v>1160</v>
      </c>
      <c r="C453" s="21" t="s">
        <v>544</v>
      </c>
      <c r="D453" s="18" t="s">
        <v>39</v>
      </c>
      <c r="E453" s="19">
        <v>19654.778647219595</v>
      </c>
      <c r="F453" s="19">
        <v>19654.778647219595</v>
      </c>
      <c r="G453" s="19">
        <v>19654.778647219595</v>
      </c>
      <c r="H453" s="19">
        <v>19654.778647219595</v>
      </c>
      <c r="I453" s="19">
        <v>19654.778647219595</v>
      </c>
      <c r="J453" s="19">
        <v>19654.778647219595</v>
      </c>
      <c r="K453" s="19">
        <v>19654.778647219595</v>
      </c>
      <c r="L453" s="19">
        <v>19654.778647219595</v>
      </c>
      <c r="M453" s="19">
        <v>19654.778647219595</v>
      </c>
      <c r="N453" s="19">
        <v>19654.778647219595</v>
      </c>
      <c r="O453" s="19">
        <v>19654.778647219595</v>
      </c>
      <c r="P453" s="19">
        <v>19654.778647219595</v>
      </c>
      <c r="Q453" s="19">
        <v>19654.778647219595</v>
      </c>
      <c r="R453" s="19">
        <v>19654.778647219595</v>
      </c>
      <c r="S453" s="19">
        <v>19654.778647219595</v>
      </c>
      <c r="T453" s="19">
        <v>19654.778647219595</v>
      </c>
      <c r="U453" s="19">
        <v>19654.778647219595</v>
      </c>
      <c r="V453" s="19">
        <v>19654.778647219595</v>
      </c>
      <c r="W453" s="131">
        <v>19654.778647219595</v>
      </c>
      <c r="X453" s="131">
        <v>19654.778647219595</v>
      </c>
    </row>
    <row r="454" spans="1:24" s="163" customFormat="1" ht="15.6" customHeight="1" x14ac:dyDescent="0.25">
      <c r="A454" s="162"/>
      <c r="B454" s="16">
        <v>1161</v>
      </c>
      <c r="C454" s="21" t="s">
        <v>545</v>
      </c>
      <c r="D454" s="18" t="s">
        <v>39</v>
      </c>
      <c r="E454" s="19">
        <v>13335.204807421867</v>
      </c>
      <c r="F454" s="19">
        <v>13335.204807421867</v>
      </c>
      <c r="G454" s="19">
        <v>13335.204807421867</v>
      </c>
      <c r="H454" s="19">
        <v>13335.204807421867</v>
      </c>
      <c r="I454" s="19">
        <v>13335.204807421867</v>
      </c>
      <c r="J454" s="19">
        <v>13335.204807421867</v>
      </c>
      <c r="K454" s="19">
        <v>13335.204807421867</v>
      </c>
      <c r="L454" s="19">
        <v>13335.204807421867</v>
      </c>
      <c r="M454" s="19">
        <v>13335.204807421867</v>
      </c>
      <c r="N454" s="19">
        <v>13335.204807421867</v>
      </c>
      <c r="O454" s="19">
        <v>13335.204807421867</v>
      </c>
      <c r="P454" s="19">
        <v>13335.204807421867</v>
      </c>
      <c r="Q454" s="19">
        <v>13335.204807421867</v>
      </c>
      <c r="R454" s="19">
        <v>13335.204807421867</v>
      </c>
      <c r="S454" s="19">
        <v>13335.204807421867</v>
      </c>
      <c r="T454" s="19">
        <v>13335.204807421867</v>
      </c>
      <c r="U454" s="19">
        <v>13335.204807421867</v>
      </c>
      <c r="V454" s="19">
        <v>13335.204807421867</v>
      </c>
      <c r="W454" s="131">
        <v>13335.204807421867</v>
      </c>
      <c r="X454" s="131">
        <v>13335.204807421867</v>
      </c>
    </row>
    <row r="455" spans="1:24" s="163" customFormat="1" ht="15.6" customHeight="1" x14ac:dyDescent="0.25">
      <c r="A455" s="162"/>
      <c r="B455" s="16">
        <v>1162</v>
      </c>
      <c r="C455" s="21" t="s">
        <v>546</v>
      </c>
      <c r="D455" s="18" t="s">
        <v>39</v>
      </c>
      <c r="E455" s="19">
        <v>16459.10319253946</v>
      </c>
      <c r="F455" s="19">
        <v>16459.10319253946</v>
      </c>
      <c r="G455" s="19">
        <v>16459.10319253946</v>
      </c>
      <c r="H455" s="19">
        <v>16459.10319253946</v>
      </c>
      <c r="I455" s="19">
        <v>16459.10319253946</v>
      </c>
      <c r="J455" s="19">
        <v>16459.10319253946</v>
      </c>
      <c r="K455" s="19">
        <v>16459.10319253946</v>
      </c>
      <c r="L455" s="19">
        <v>16459.10319253946</v>
      </c>
      <c r="M455" s="19">
        <v>16459.10319253946</v>
      </c>
      <c r="N455" s="19">
        <v>16459.10319253946</v>
      </c>
      <c r="O455" s="19">
        <v>16459.10319253946</v>
      </c>
      <c r="P455" s="19">
        <v>16459.10319253946</v>
      </c>
      <c r="Q455" s="19">
        <v>16459.10319253946</v>
      </c>
      <c r="R455" s="19">
        <v>16459.10319253946</v>
      </c>
      <c r="S455" s="19">
        <v>16459.10319253946</v>
      </c>
      <c r="T455" s="19">
        <v>16459.10319253946</v>
      </c>
      <c r="U455" s="19">
        <v>16459.10319253946</v>
      </c>
      <c r="V455" s="19">
        <v>16459.10319253946</v>
      </c>
      <c r="W455" s="131">
        <v>16459.10319253946</v>
      </c>
      <c r="X455" s="131">
        <v>16459.10319253946</v>
      </c>
    </row>
    <row r="456" spans="1:24" s="163" customFormat="1" ht="15.6" customHeight="1" x14ac:dyDescent="0.25">
      <c r="A456" s="162"/>
      <c r="B456" s="16">
        <v>1163</v>
      </c>
      <c r="C456" s="109" t="s">
        <v>547</v>
      </c>
      <c r="D456" s="18" t="s">
        <v>39</v>
      </c>
      <c r="E456" s="19">
        <v>20419.316574416935</v>
      </c>
      <c r="F456" s="19">
        <v>20419.316574416935</v>
      </c>
      <c r="G456" s="19">
        <v>20419.316574416935</v>
      </c>
      <c r="H456" s="19">
        <v>20419.316574416935</v>
      </c>
      <c r="I456" s="19">
        <v>20419.316574416935</v>
      </c>
      <c r="J456" s="19">
        <v>20419.316574416935</v>
      </c>
      <c r="K456" s="19">
        <v>20419.316574416935</v>
      </c>
      <c r="L456" s="19">
        <v>20419.316574416935</v>
      </c>
      <c r="M456" s="19">
        <v>20419.316574416935</v>
      </c>
      <c r="N456" s="19">
        <v>20419.316574416935</v>
      </c>
      <c r="O456" s="19">
        <v>20419.316574416935</v>
      </c>
      <c r="P456" s="19">
        <v>20419.316574416935</v>
      </c>
      <c r="Q456" s="19">
        <v>20419.316574416935</v>
      </c>
      <c r="R456" s="19">
        <v>20419.316574416935</v>
      </c>
      <c r="S456" s="19">
        <v>20419.316574416935</v>
      </c>
      <c r="T456" s="19">
        <v>20419.316574416935</v>
      </c>
      <c r="U456" s="19">
        <v>20419.316574416935</v>
      </c>
      <c r="V456" s="19">
        <v>20419.316574416935</v>
      </c>
      <c r="W456" s="131">
        <v>20419.316574416935</v>
      </c>
      <c r="X456" s="131">
        <v>20419.316574416935</v>
      </c>
    </row>
    <row r="457" spans="1:24" s="163" customFormat="1" ht="15.6" customHeight="1" x14ac:dyDescent="0.25">
      <c r="A457" s="162"/>
      <c r="B457" s="16">
        <v>1164</v>
      </c>
      <c r="C457" s="109" t="s">
        <v>548</v>
      </c>
      <c r="D457" s="18" t="s">
        <v>39</v>
      </c>
      <c r="E457" s="19">
        <v>41995.006892759855</v>
      </c>
      <c r="F457" s="19">
        <v>41995.006892759855</v>
      </c>
      <c r="G457" s="19">
        <v>41995.006892759855</v>
      </c>
      <c r="H457" s="19">
        <v>41995.006892759855</v>
      </c>
      <c r="I457" s="19">
        <v>41995.006892759855</v>
      </c>
      <c r="J457" s="19">
        <v>41995.006892759855</v>
      </c>
      <c r="K457" s="19">
        <v>41995.006892759855</v>
      </c>
      <c r="L457" s="19">
        <v>41995.006892759855</v>
      </c>
      <c r="M457" s="19">
        <v>41995.006892759855</v>
      </c>
      <c r="N457" s="19">
        <v>41995.006892759855</v>
      </c>
      <c r="O457" s="19">
        <v>41995.006892759855</v>
      </c>
      <c r="P457" s="19">
        <v>41995.006892759855</v>
      </c>
      <c r="Q457" s="19">
        <v>41995.006892759855</v>
      </c>
      <c r="R457" s="19">
        <v>41995.006892759855</v>
      </c>
      <c r="S457" s="19">
        <v>41995.006892759855</v>
      </c>
      <c r="T457" s="19">
        <v>41995.006892759855</v>
      </c>
      <c r="U457" s="19">
        <v>41995.006892759855</v>
      </c>
      <c r="V457" s="19">
        <v>41995.006892759855</v>
      </c>
      <c r="W457" s="131">
        <v>41995.006892759855</v>
      </c>
      <c r="X457" s="131">
        <v>41995.006892759855</v>
      </c>
    </row>
    <row r="458" spans="1:24" s="163" customFormat="1" ht="30" customHeight="1" x14ac:dyDescent="0.25">
      <c r="A458" s="162"/>
      <c r="B458" s="16">
        <v>1165</v>
      </c>
      <c r="C458" s="109" t="s">
        <v>549</v>
      </c>
      <c r="D458" s="18" t="s">
        <v>39</v>
      </c>
      <c r="E458" s="19">
        <v>36549.326590551071</v>
      </c>
      <c r="F458" s="19">
        <v>36549.326590551071</v>
      </c>
      <c r="G458" s="19">
        <v>36549.326590551071</v>
      </c>
      <c r="H458" s="19">
        <v>36549.326590551071</v>
      </c>
      <c r="I458" s="19">
        <v>36549.326590551071</v>
      </c>
      <c r="J458" s="19">
        <v>36549.326590551071</v>
      </c>
      <c r="K458" s="19">
        <v>36549.326590551071</v>
      </c>
      <c r="L458" s="19">
        <v>36549.326590551071</v>
      </c>
      <c r="M458" s="19">
        <v>36549.326590551071</v>
      </c>
      <c r="N458" s="19">
        <v>36549.326590551071</v>
      </c>
      <c r="O458" s="19">
        <v>36549.326590551071</v>
      </c>
      <c r="P458" s="19">
        <v>36549.326590551071</v>
      </c>
      <c r="Q458" s="19">
        <v>36549.326590551071</v>
      </c>
      <c r="R458" s="19">
        <v>36549.326590551071</v>
      </c>
      <c r="S458" s="19">
        <v>36549.326590551071</v>
      </c>
      <c r="T458" s="19">
        <v>36549.326590551071</v>
      </c>
      <c r="U458" s="19">
        <v>36549.326590551071</v>
      </c>
      <c r="V458" s="19">
        <v>36549.326590551071</v>
      </c>
      <c r="W458" s="131">
        <v>36549.326590551071</v>
      </c>
      <c r="X458" s="131">
        <v>36549.326590551071</v>
      </c>
    </row>
    <row r="459" spans="1:24" s="163" customFormat="1" ht="15.6" customHeight="1" x14ac:dyDescent="0.25">
      <c r="A459" s="162"/>
      <c r="B459" s="16">
        <v>1166</v>
      </c>
      <c r="C459" s="109" t="s">
        <v>550</v>
      </c>
      <c r="D459" s="18" t="s">
        <v>39</v>
      </c>
      <c r="E459" s="19">
        <v>35365.01002589467</v>
      </c>
      <c r="F459" s="19">
        <v>35365.01002589467</v>
      </c>
      <c r="G459" s="19">
        <v>35365.01002589467</v>
      </c>
      <c r="H459" s="19">
        <v>35365.01002589467</v>
      </c>
      <c r="I459" s="19">
        <v>35365.01002589467</v>
      </c>
      <c r="J459" s="19">
        <v>35365.01002589467</v>
      </c>
      <c r="K459" s="19">
        <v>35365.01002589467</v>
      </c>
      <c r="L459" s="19">
        <v>35365.01002589467</v>
      </c>
      <c r="M459" s="19">
        <v>35365.01002589467</v>
      </c>
      <c r="N459" s="19">
        <v>35365.01002589467</v>
      </c>
      <c r="O459" s="19">
        <v>35365.01002589467</v>
      </c>
      <c r="P459" s="19">
        <v>35365.01002589467</v>
      </c>
      <c r="Q459" s="19">
        <v>35365.01002589467</v>
      </c>
      <c r="R459" s="19">
        <v>35365.01002589467</v>
      </c>
      <c r="S459" s="19">
        <v>35365.01002589467</v>
      </c>
      <c r="T459" s="19">
        <v>35365.01002589467</v>
      </c>
      <c r="U459" s="19">
        <v>35365.01002589467</v>
      </c>
      <c r="V459" s="19">
        <v>35365.01002589467</v>
      </c>
      <c r="W459" s="131">
        <v>35365.01002589467</v>
      </c>
      <c r="X459" s="131">
        <v>35365.01002589467</v>
      </c>
    </row>
    <row r="460" spans="1:24" s="163" customFormat="1" ht="15.6" customHeight="1" x14ac:dyDescent="0.25">
      <c r="A460" s="162"/>
      <c r="B460" s="16">
        <v>1167</v>
      </c>
      <c r="C460" s="109" t="s">
        <v>551</v>
      </c>
      <c r="D460" s="18" t="s">
        <v>39</v>
      </c>
      <c r="E460" s="19">
        <v>23811.614092142056</v>
      </c>
      <c r="F460" s="19">
        <v>23811.614092142056</v>
      </c>
      <c r="G460" s="19">
        <v>23811.614092142056</v>
      </c>
      <c r="H460" s="19">
        <v>23811.614092142056</v>
      </c>
      <c r="I460" s="19">
        <v>23811.614092142056</v>
      </c>
      <c r="J460" s="19">
        <v>23811.614092142056</v>
      </c>
      <c r="K460" s="19">
        <v>23811.614092142056</v>
      </c>
      <c r="L460" s="19">
        <v>23811.614092142056</v>
      </c>
      <c r="M460" s="19">
        <v>23811.614092142056</v>
      </c>
      <c r="N460" s="19">
        <v>23811.614092142056</v>
      </c>
      <c r="O460" s="19">
        <v>23811.614092142056</v>
      </c>
      <c r="P460" s="19">
        <v>23811.614092142056</v>
      </c>
      <c r="Q460" s="19">
        <v>23811.614092142056</v>
      </c>
      <c r="R460" s="19">
        <v>23811.614092142056</v>
      </c>
      <c r="S460" s="19">
        <v>23811.614092142056</v>
      </c>
      <c r="T460" s="19">
        <v>23811.614092142056</v>
      </c>
      <c r="U460" s="19">
        <v>23811.614092142056</v>
      </c>
      <c r="V460" s="19">
        <v>23811.614092142056</v>
      </c>
      <c r="W460" s="131">
        <v>23811.614092142056</v>
      </c>
      <c r="X460" s="131">
        <v>23811.614092142056</v>
      </c>
    </row>
    <row r="461" spans="1:24" s="163" customFormat="1" ht="15.6" customHeight="1" x14ac:dyDescent="0.25">
      <c r="A461" s="162"/>
      <c r="B461" s="16">
        <v>3601</v>
      </c>
      <c r="C461" s="21" t="s">
        <v>552</v>
      </c>
      <c r="D461" s="18" t="s">
        <v>39</v>
      </c>
      <c r="E461" s="19">
        <v>24464.44329816537</v>
      </c>
      <c r="F461" s="19">
        <v>24464.44329816537</v>
      </c>
      <c r="G461" s="19">
        <v>24464.44329816537</v>
      </c>
      <c r="H461" s="19">
        <v>24464.44329816537</v>
      </c>
      <c r="I461" s="19">
        <v>24464.44329816537</v>
      </c>
      <c r="J461" s="19">
        <v>24464.44329816537</v>
      </c>
      <c r="K461" s="19">
        <v>24464.44329816537</v>
      </c>
      <c r="L461" s="19">
        <v>24464.44329816537</v>
      </c>
      <c r="M461" s="19">
        <v>24464.44329816537</v>
      </c>
      <c r="N461" s="19">
        <v>24464.44329816537</v>
      </c>
      <c r="O461" s="19">
        <v>24464.44329816537</v>
      </c>
      <c r="P461" s="19">
        <v>24464.44329816537</v>
      </c>
      <c r="Q461" s="19">
        <v>24464.44329816537</v>
      </c>
      <c r="R461" s="19">
        <v>24464.44329816537</v>
      </c>
      <c r="S461" s="19">
        <v>24464.44329816537</v>
      </c>
      <c r="T461" s="19">
        <v>24464.44329816537</v>
      </c>
      <c r="U461" s="19">
        <v>24464.44329816537</v>
      </c>
      <c r="V461" s="19">
        <v>24464.44329816537</v>
      </c>
      <c r="W461" s="131">
        <v>24464.44329816537</v>
      </c>
      <c r="X461" s="131">
        <v>24464.44329816537</v>
      </c>
    </row>
    <row r="462" spans="1:24" s="163" customFormat="1" ht="15.6" customHeight="1" x14ac:dyDescent="0.25">
      <c r="A462" s="162"/>
      <c r="B462" s="106"/>
      <c r="C462" s="113" t="s">
        <v>553</v>
      </c>
      <c r="D462" s="22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132"/>
      <c r="X462" s="132"/>
    </row>
    <row r="463" spans="1:24" s="163" customFormat="1" ht="15.6" customHeight="1" x14ac:dyDescent="0.25">
      <c r="A463" s="162"/>
      <c r="B463" s="16">
        <v>3605</v>
      </c>
      <c r="C463" s="21" t="s">
        <v>540</v>
      </c>
      <c r="D463" s="18" t="s">
        <v>39</v>
      </c>
      <c r="E463" s="19">
        <v>48630.900939631407</v>
      </c>
      <c r="F463" s="19">
        <v>48630.900939631407</v>
      </c>
      <c r="G463" s="19">
        <v>48630.900939631407</v>
      </c>
      <c r="H463" s="19">
        <v>48630.900939631407</v>
      </c>
      <c r="I463" s="19">
        <v>48630.900939631407</v>
      </c>
      <c r="J463" s="19">
        <v>48630.900939631407</v>
      </c>
      <c r="K463" s="19">
        <v>48630.900939631407</v>
      </c>
      <c r="L463" s="19">
        <v>48630.900939631407</v>
      </c>
      <c r="M463" s="19">
        <v>48630.900939631407</v>
      </c>
      <c r="N463" s="19">
        <v>48630.900939631407</v>
      </c>
      <c r="O463" s="19">
        <v>48630.900939631407</v>
      </c>
      <c r="P463" s="19">
        <v>48630.900939631407</v>
      </c>
      <c r="Q463" s="19">
        <v>48630.900939631407</v>
      </c>
      <c r="R463" s="19">
        <v>48630.900939631407</v>
      </c>
      <c r="S463" s="19">
        <v>48630.900939631407</v>
      </c>
      <c r="T463" s="19">
        <v>48630.900939631407</v>
      </c>
      <c r="U463" s="19">
        <v>48630.900939631407</v>
      </c>
      <c r="V463" s="19">
        <v>48630.900939631407</v>
      </c>
      <c r="W463" s="131">
        <v>48630.900939631407</v>
      </c>
      <c r="X463" s="131">
        <v>48630.900939631407</v>
      </c>
    </row>
    <row r="464" spans="1:24" s="163" customFormat="1" ht="30" customHeight="1" x14ac:dyDescent="0.25">
      <c r="A464" s="162"/>
      <c r="B464" s="16">
        <v>3606</v>
      </c>
      <c r="C464" s="21" t="s">
        <v>554</v>
      </c>
      <c r="D464" s="18" t="s">
        <v>39</v>
      </c>
      <c r="E464" s="19">
        <v>55925.536080576101</v>
      </c>
      <c r="F464" s="19">
        <v>55925.536080576101</v>
      </c>
      <c r="G464" s="19">
        <v>55925.536080576101</v>
      </c>
      <c r="H464" s="19">
        <v>55925.536080576101</v>
      </c>
      <c r="I464" s="19">
        <v>55925.536080576101</v>
      </c>
      <c r="J464" s="19">
        <v>55925.536080576101</v>
      </c>
      <c r="K464" s="19">
        <v>55925.536080576101</v>
      </c>
      <c r="L464" s="19">
        <v>55925.536080576101</v>
      </c>
      <c r="M464" s="19">
        <v>55925.536080576101</v>
      </c>
      <c r="N464" s="19">
        <v>55925.536080576101</v>
      </c>
      <c r="O464" s="19">
        <v>55925.536080576101</v>
      </c>
      <c r="P464" s="19">
        <v>55925.536080576101</v>
      </c>
      <c r="Q464" s="19">
        <v>55925.536080576101</v>
      </c>
      <c r="R464" s="19">
        <v>55925.536080576101</v>
      </c>
      <c r="S464" s="19">
        <v>55925.536080576101</v>
      </c>
      <c r="T464" s="19">
        <v>55925.536080576101</v>
      </c>
      <c r="U464" s="19">
        <v>55925.536080576101</v>
      </c>
      <c r="V464" s="19">
        <v>55925.536080576101</v>
      </c>
      <c r="W464" s="131">
        <v>55925.536080576101</v>
      </c>
      <c r="X464" s="131">
        <v>55925.536080576101</v>
      </c>
    </row>
    <row r="465" spans="1:24" s="163" customFormat="1" ht="15.6" customHeight="1" x14ac:dyDescent="0.25">
      <c r="A465" s="162"/>
      <c r="B465" s="16">
        <v>3607</v>
      </c>
      <c r="C465" s="21" t="s">
        <v>555</v>
      </c>
      <c r="D465" s="18" t="s">
        <v>39</v>
      </c>
      <c r="E465" s="19">
        <v>47994.024116903667</v>
      </c>
      <c r="F465" s="19">
        <v>47994.024116903667</v>
      </c>
      <c r="G465" s="19">
        <v>47994.024116903667</v>
      </c>
      <c r="H465" s="19">
        <v>47994.024116903667</v>
      </c>
      <c r="I465" s="19">
        <v>47994.024116903667</v>
      </c>
      <c r="J465" s="19">
        <v>47994.024116903667</v>
      </c>
      <c r="K465" s="19">
        <v>47994.024116903667</v>
      </c>
      <c r="L465" s="19">
        <v>47994.024116903667</v>
      </c>
      <c r="M465" s="19">
        <v>47994.024116903667</v>
      </c>
      <c r="N465" s="19">
        <v>47994.024116903667</v>
      </c>
      <c r="O465" s="19">
        <v>47994.024116903667</v>
      </c>
      <c r="P465" s="19">
        <v>47994.024116903667</v>
      </c>
      <c r="Q465" s="19">
        <v>47994.024116903667</v>
      </c>
      <c r="R465" s="19">
        <v>47994.024116903667</v>
      </c>
      <c r="S465" s="19">
        <v>47994.024116903667</v>
      </c>
      <c r="T465" s="19">
        <v>47994.024116903667</v>
      </c>
      <c r="U465" s="19">
        <v>47994.024116903667</v>
      </c>
      <c r="V465" s="19">
        <v>47994.024116903667</v>
      </c>
      <c r="W465" s="131">
        <v>47994.024116903667</v>
      </c>
      <c r="X465" s="131">
        <v>47994.024116903667</v>
      </c>
    </row>
    <row r="466" spans="1:24" s="163" customFormat="1" ht="30" customHeight="1" x14ac:dyDescent="0.25">
      <c r="A466" s="162"/>
      <c r="B466" s="16">
        <v>3608</v>
      </c>
      <c r="C466" s="21" t="s">
        <v>556</v>
      </c>
      <c r="D466" s="18" t="s">
        <v>39</v>
      </c>
      <c r="E466" s="19">
        <v>55193.127734439251</v>
      </c>
      <c r="F466" s="19">
        <v>55193.127734439251</v>
      </c>
      <c r="G466" s="19">
        <v>55193.127734439251</v>
      </c>
      <c r="H466" s="19">
        <v>55193.127734439251</v>
      </c>
      <c r="I466" s="19">
        <v>55193.127734439251</v>
      </c>
      <c r="J466" s="19">
        <v>55193.127734439251</v>
      </c>
      <c r="K466" s="19">
        <v>55193.127734439251</v>
      </c>
      <c r="L466" s="19">
        <v>55193.127734439251</v>
      </c>
      <c r="M466" s="19">
        <v>55193.127734439251</v>
      </c>
      <c r="N466" s="19">
        <v>55193.127734439251</v>
      </c>
      <c r="O466" s="19">
        <v>55193.127734439251</v>
      </c>
      <c r="P466" s="19">
        <v>55193.127734439251</v>
      </c>
      <c r="Q466" s="19">
        <v>55193.127734439251</v>
      </c>
      <c r="R466" s="19">
        <v>55193.127734439251</v>
      </c>
      <c r="S466" s="19">
        <v>55193.127734439251</v>
      </c>
      <c r="T466" s="19">
        <v>55193.127734439251</v>
      </c>
      <c r="U466" s="19">
        <v>55193.127734439251</v>
      </c>
      <c r="V466" s="19">
        <v>55193.127734439251</v>
      </c>
      <c r="W466" s="131">
        <v>55193.127734439251</v>
      </c>
      <c r="X466" s="131">
        <v>55193.127734439251</v>
      </c>
    </row>
    <row r="467" spans="1:24" s="163" customFormat="1" ht="15.6" customHeight="1" x14ac:dyDescent="0.25">
      <c r="A467" s="162"/>
      <c r="B467" s="16">
        <v>3609</v>
      </c>
      <c r="C467" s="21" t="s">
        <v>557</v>
      </c>
      <c r="D467" s="18" t="s">
        <v>39</v>
      </c>
      <c r="E467" s="19">
        <v>55017.008239933166</v>
      </c>
      <c r="F467" s="19">
        <v>55017.008239933166</v>
      </c>
      <c r="G467" s="19">
        <v>55017.008239933166</v>
      </c>
      <c r="H467" s="19">
        <v>55017.008239933166</v>
      </c>
      <c r="I467" s="19">
        <v>55017.008239933166</v>
      </c>
      <c r="J467" s="19">
        <v>55017.008239933166</v>
      </c>
      <c r="K467" s="19">
        <v>55017.008239933166</v>
      </c>
      <c r="L467" s="19">
        <v>55017.008239933166</v>
      </c>
      <c r="M467" s="19">
        <v>55017.008239933166</v>
      </c>
      <c r="N467" s="19">
        <v>55017.008239933166</v>
      </c>
      <c r="O467" s="19">
        <v>55017.008239933166</v>
      </c>
      <c r="P467" s="19">
        <v>55017.008239933166</v>
      </c>
      <c r="Q467" s="19">
        <v>55017.008239933166</v>
      </c>
      <c r="R467" s="19">
        <v>55017.008239933166</v>
      </c>
      <c r="S467" s="19">
        <v>55017.008239933166</v>
      </c>
      <c r="T467" s="19">
        <v>55017.008239933166</v>
      </c>
      <c r="U467" s="19">
        <v>55017.008239933166</v>
      </c>
      <c r="V467" s="19">
        <v>55017.008239933166</v>
      </c>
      <c r="W467" s="131">
        <v>55017.008239933166</v>
      </c>
      <c r="X467" s="131">
        <v>55017.008239933166</v>
      </c>
    </row>
    <row r="468" spans="1:24" s="163" customFormat="1" ht="30" customHeight="1" x14ac:dyDescent="0.25">
      <c r="A468" s="162"/>
      <c r="B468" s="16">
        <v>3610</v>
      </c>
      <c r="C468" s="21" t="s">
        <v>558</v>
      </c>
      <c r="D468" s="18" t="s">
        <v>39</v>
      </c>
      <c r="E468" s="19">
        <v>63269.559475923154</v>
      </c>
      <c r="F468" s="19">
        <v>63269.559475923154</v>
      </c>
      <c r="G468" s="19">
        <v>63269.559475923154</v>
      </c>
      <c r="H468" s="19">
        <v>63269.559475923154</v>
      </c>
      <c r="I468" s="19">
        <v>63269.559475923154</v>
      </c>
      <c r="J468" s="19">
        <v>63269.559475923154</v>
      </c>
      <c r="K468" s="19">
        <v>63269.559475923154</v>
      </c>
      <c r="L468" s="19">
        <v>63269.559475923154</v>
      </c>
      <c r="M468" s="19">
        <v>63269.559475923154</v>
      </c>
      <c r="N468" s="19">
        <v>63269.559475923154</v>
      </c>
      <c r="O468" s="19">
        <v>63269.559475923154</v>
      </c>
      <c r="P468" s="19">
        <v>63269.559475923154</v>
      </c>
      <c r="Q468" s="19">
        <v>63269.559475923154</v>
      </c>
      <c r="R468" s="19">
        <v>63269.559475923154</v>
      </c>
      <c r="S468" s="19">
        <v>63269.559475923154</v>
      </c>
      <c r="T468" s="19">
        <v>63269.559475923154</v>
      </c>
      <c r="U468" s="19">
        <v>63269.559475923154</v>
      </c>
      <c r="V468" s="19">
        <v>63269.559475923154</v>
      </c>
      <c r="W468" s="131">
        <v>63269.559475923154</v>
      </c>
      <c r="X468" s="131">
        <v>63269.559475923154</v>
      </c>
    </row>
    <row r="469" spans="1:24" s="163" customFormat="1" ht="15.6" customHeight="1" x14ac:dyDescent="0.25">
      <c r="A469" s="162"/>
      <c r="B469" s="16">
        <v>3611</v>
      </c>
      <c r="C469" s="21" t="s">
        <v>559</v>
      </c>
      <c r="D469" s="18" t="s">
        <v>39</v>
      </c>
      <c r="E469" s="19">
        <v>47483.15386506277</v>
      </c>
      <c r="F469" s="19">
        <v>47483.15386506277</v>
      </c>
      <c r="G469" s="19">
        <v>47483.15386506277</v>
      </c>
      <c r="H469" s="19">
        <v>47483.15386506277</v>
      </c>
      <c r="I469" s="19">
        <v>47483.15386506277</v>
      </c>
      <c r="J469" s="19">
        <v>47483.15386506277</v>
      </c>
      <c r="K469" s="19">
        <v>47483.15386506277</v>
      </c>
      <c r="L469" s="19">
        <v>47483.15386506277</v>
      </c>
      <c r="M469" s="19">
        <v>47483.15386506277</v>
      </c>
      <c r="N469" s="19">
        <v>47483.15386506277</v>
      </c>
      <c r="O469" s="19">
        <v>47483.15386506277</v>
      </c>
      <c r="P469" s="19">
        <v>47483.15386506277</v>
      </c>
      <c r="Q469" s="19">
        <v>47483.15386506277</v>
      </c>
      <c r="R469" s="19">
        <v>47483.15386506277</v>
      </c>
      <c r="S469" s="19">
        <v>47483.15386506277</v>
      </c>
      <c r="T469" s="19">
        <v>47483.15386506277</v>
      </c>
      <c r="U469" s="19">
        <v>47483.15386506277</v>
      </c>
      <c r="V469" s="19">
        <v>47483.15386506277</v>
      </c>
      <c r="W469" s="131">
        <v>47483.15386506277</v>
      </c>
      <c r="X469" s="131">
        <v>47483.15386506277</v>
      </c>
    </row>
    <row r="470" spans="1:24" s="163" customFormat="1" ht="15.6" customHeight="1" x14ac:dyDescent="0.25">
      <c r="A470" s="162"/>
      <c r="B470" s="16">
        <v>3612</v>
      </c>
      <c r="C470" s="21" t="s">
        <v>560</v>
      </c>
      <c r="D470" s="18" t="s">
        <v>39</v>
      </c>
      <c r="E470" s="19">
        <v>54605.626944822186</v>
      </c>
      <c r="F470" s="19">
        <v>54605.626944822186</v>
      </c>
      <c r="G470" s="19">
        <v>54605.626944822186</v>
      </c>
      <c r="H470" s="19">
        <v>54605.626944822186</v>
      </c>
      <c r="I470" s="19">
        <v>54605.626944822186</v>
      </c>
      <c r="J470" s="19">
        <v>54605.626944822186</v>
      </c>
      <c r="K470" s="19">
        <v>54605.626944822186</v>
      </c>
      <c r="L470" s="19">
        <v>54605.626944822186</v>
      </c>
      <c r="M470" s="19">
        <v>54605.626944822186</v>
      </c>
      <c r="N470" s="19">
        <v>54605.626944822186</v>
      </c>
      <c r="O470" s="19">
        <v>54605.626944822186</v>
      </c>
      <c r="P470" s="19">
        <v>54605.626944822186</v>
      </c>
      <c r="Q470" s="19">
        <v>54605.626944822186</v>
      </c>
      <c r="R470" s="19">
        <v>54605.626944822186</v>
      </c>
      <c r="S470" s="19">
        <v>54605.626944822186</v>
      </c>
      <c r="T470" s="19">
        <v>54605.626944822186</v>
      </c>
      <c r="U470" s="19">
        <v>54605.626944822186</v>
      </c>
      <c r="V470" s="19">
        <v>54605.626944822186</v>
      </c>
      <c r="W470" s="131">
        <v>54605.626944822186</v>
      </c>
      <c r="X470" s="131">
        <v>54605.626944822186</v>
      </c>
    </row>
    <row r="471" spans="1:24" s="163" customFormat="1" ht="15.6" customHeight="1" x14ac:dyDescent="0.25">
      <c r="A471" s="162"/>
      <c r="B471" s="16">
        <v>3613</v>
      </c>
      <c r="C471" s="21" t="s">
        <v>561</v>
      </c>
      <c r="D471" s="18" t="s">
        <v>39</v>
      </c>
      <c r="E471" s="19">
        <v>26565.63701402249</v>
      </c>
      <c r="F471" s="19">
        <v>26565.63701402249</v>
      </c>
      <c r="G471" s="19">
        <v>26565.63701402249</v>
      </c>
      <c r="H471" s="19">
        <v>26565.63701402249</v>
      </c>
      <c r="I471" s="19">
        <v>26565.63701402249</v>
      </c>
      <c r="J471" s="19">
        <v>26565.63701402249</v>
      </c>
      <c r="K471" s="19">
        <v>26565.63701402249</v>
      </c>
      <c r="L471" s="19">
        <v>26565.63701402249</v>
      </c>
      <c r="M471" s="19">
        <v>26565.63701402249</v>
      </c>
      <c r="N471" s="19">
        <v>26565.63701402249</v>
      </c>
      <c r="O471" s="19">
        <v>26565.63701402249</v>
      </c>
      <c r="P471" s="19">
        <v>26565.63701402249</v>
      </c>
      <c r="Q471" s="19">
        <v>26565.63701402249</v>
      </c>
      <c r="R471" s="19">
        <v>26565.63701402249</v>
      </c>
      <c r="S471" s="19">
        <v>26565.63701402249</v>
      </c>
      <c r="T471" s="19">
        <v>26565.63701402249</v>
      </c>
      <c r="U471" s="19">
        <v>26565.63701402249</v>
      </c>
      <c r="V471" s="19">
        <v>26565.63701402249</v>
      </c>
      <c r="W471" s="131">
        <v>26565.63701402249</v>
      </c>
      <c r="X471" s="131">
        <v>26565.63701402249</v>
      </c>
    </row>
    <row r="472" spans="1:24" s="163" customFormat="1" ht="15.6" customHeight="1" x14ac:dyDescent="0.25">
      <c r="A472" s="162"/>
      <c r="B472" s="16">
        <v>3614</v>
      </c>
      <c r="C472" s="21" t="s">
        <v>562</v>
      </c>
      <c r="D472" s="18" t="s">
        <v>39</v>
      </c>
      <c r="E472" s="19">
        <v>30550.4825661258</v>
      </c>
      <c r="F472" s="19">
        <v>30550.4825661258</v>
      </c>
      <c r="G472" s="19">
        <v>30550.4825661258</v>
      </c>
      <c r="H472" s="19">
        <v>30550.4825661258</v>
      </c>
      <c r="I472" s="19">
        <v>30550.4825661258</v>
      </c>
      <c r="J472" s="19">
        <v>30550.4825661258</v>
      </c>
      <c r="K472" s="19">
        <v>30550.4825661258</v>
      </c>
      <c r="L472" s="19">
        <v>30550.4825661258</v>
      </c>
      <c r="M472" s="19">
        <v>30550.4825661258</v>
      </c>
      <c r="N472" s="19">
        <v>30550.4825661258</v>
      </c>
      <c r="O472" s="19">
        <v>30550.4825661258</v>
      </c>
      <c r="P472" s="19">
        <v>30550.4825661258</v>
      </c>
      <c r="Q472" s="19">
        <v>30550.4825661258</v>
      </c>
      <c r="R472" s="19">
        <v>30550.4825661258</v>
      </c>
      <c r="S472" s="19">
        <v>30550.4825661258</v>
      </c>
      <c r="T472" s="19">
        <v>30550.4825661258</v>
      </c>
      <c r="U472" s="19">
        <v>30550.4825661258</v>
      </c>
      <c r="V472" s="19">
        <v>30550.4825661258</v>
      </c>
      <c r="W472" s="131">
        <v>30550.4825661258</v>
      </c>
      <c r="X472" s="131">
        <v>30550.4825661258</v>
      </c>
    </row>
    <row r="473" spans="1:24" s="163" customFormat="1" ht="15.6" customHeight="1" x14ac:dyDescent="0.25">
      <c r="A473" s="162"/>
      <c r="B473" s="16">
        <v>3615</v>
      </c>
      <c r="C473" s="21" t="s">
        <v>563</v>
      </c>
      <c r="D473" s="18" t="s">
        <v>39</v>
      </c>
      <c r="E473" s="19">
        <v>30513.027227805305</v>
      </c>
      <c r="F473" s="19">
        <v>30513.027227805305</v>
      </c>
      <c r="G473" s="19">
        <v>30513.027227805305</v>
      </c>
      <c r="H473" s="19">
        <v>30513.027227805305</v>
      </c>
      <c r="I473" s="19">
        <v>30513.027227805305</v>
      </c>
      <c r="J473" s="19">
        <v>30513.027227805305</v>
      </c>
      <c r="K473" s="19">
        <v>30513.027227805305</v>
      </c>
      <c r="L473" s="19">
        <v>30513.027227805305</v>
      </c>
      <c r="M473" s="19">
        <v>30513.027227805305</v>
      </c>
      <c r="N473" s="19">
        <v>30513.027227805305</v>
      </c>
      <c r="O473" s="19">
        <v>30513.027227805305</v>
      </c>
      <c r="P473" s="19">
        <v>30513.027227805305</v>
      </c>
      <c r="Q473" s="19">
        <v>30513.027227805305</v>
      </c>
      <c r="R473" s="19">
        <v>30513.027227805305</v>
      </c>
      <c r="S473" s="19">
        <v>30513.027227805305</v>
      </c>
      <c r="T473" s="19">
        <v>30513.027227805305</v>
      </c>
      <c r="U473" s="19">
        <v>30513.027227805305</v>
      </c>
      <c r="V473" s="19">
        <v>30513.027227805305</v>
      </c>
      <c r="W473" s="131">
        <v>30513.027227805305</v>
      </c>
      <c r="X473" s="131">
        <v>30513.027227805305</v>
      </c>
    </row>
    <row r="474" spans="1:24" s="163" customFormat="1" ht="30" customHeight="1" x14ac:dyDescent="0.25">
      <c r="A474" s="162"/>
      <c r="B474" s="16">
        <v>3616</v>
      </c>
      <c r="C474" s="21" t="s">
        <v>564</v>
      </c>
      <c r="D474" s="18" t="s">
        <v>39</v>
      </c>
      <c r="E474" s="19">
        <v>35089.981311976051</v>
      </c>
      <c r="F474" s="19">
        <v>35089.981311976051</v>
      </c>
      <c r="G474" s="19">
        <v>35089.981311976051</v>
      </c>
      <c r="H474" s="19">
        <v>35089.981311976051</v>
      </c>
      <c r="I474" s="19">
        <v>35089.981311976051</v>
      </c>
      <c r="J474" s="19">
        <v>35089.981311976051</v>
      </c>
      <c r="K474" s="19">
        <v>35089.981311976051</v>
      </c>
      <c r="L474" s="19">
        <v>35089.981311976051</v>
      </c>
      <c r="M474" s="19">
        <v>35089.981311976051</v>
      </c>
      <c r="N474" s="19">
        <v>35089.981311976051</v>
      </c>
      <c r="O474" s="19">
        <v>35089.981311976051</v>
      </c>
      <c r="P474" s="19">
        <v>35089.981311976051</v>
      </c>
      <c r="Q474" s="19">
        <v>35089.981311976051</v>
      </c>
      <c r="R474" s="19">
        <v>35089.981311976051</v>
      </c>
      <c r="S474" s="19">
        <v>35089.981311976051</v>
      </c>
      <c r="T474" s="19">
        <v>35089.981311976051</v>
      </c>
      <c r="U474" s="19">
        <v>35089.981311976051</v>
      </c>
      <c r="V474" s="19">
        <v>35089.981311976051</v>
      </c>
      <c r="W474" s="131">
        <v>35089.981311976051</v>
      </c>
      <c r="X474" s="131">
        <v>35089.981311976051</v>
      </c>
    </row>
    <row r="475" spans="1:24" s="163" customFormat="1" ht="15.6" customHeight="1" x14ac:dyDescent="0.25">
      <c r="A475" s="162"/>
      <c r="B475" s="16">
        <v>3617</v>
      </c>
      <c r="C475" s="21" t="s">
        <v>565</v>
      </c>
      <c r="D475" s="18" t="s">
        <v>39</v>
      </c>
      <c r="E475" s="19">
        <v>49590.924279063853</v>
      </c>
      <c r="F475" s="19">
        <v>49590.924279063853</v>
      </c>
      <c r="G475" s="19">
        <v>49590.924279063853</v>
      </c>
      <c r="H475" s="19">
        <v>49590.924279063853</v>
      </c>
      <c r="I475" s="19">
        <v>49590.924279063853</v>
      </c>
      <c r="J475" s="19">
        <v>49590.924279063853</v>
      </c>
      <c r="K475" s="19">
        <v>49590.924279063853</v>
      </c>
      <c r="L475" s="19">
        <v>49590.924279063853</v>
      </c>
      <c r="M475" s="19">
        <v>49590.924279063853</v>
      </c>
      <c r="N475" s="19">
        <v>49590.924279063853</v>
      </c>
      <c r="O475" s="19">
        <v>49590.924279063853</v>
      </c>
      <c r="P475" s="19">
        <v>49590.924279063853</v>
      </c>
      <c r="Q475" s="19">
        <v>49590.924279063853</v>
      </c>
      <c r="R475" s="19">
        <v>49590.924279063853</v>
      </c>
      <c r="S475" s="19">
        <v>49590.924279063853</v>
      </c>
      <c r="T475" s="19">
        <v>49590.924279063853</v>
      </c>
      <c r="U475" s="19">
        <v>49590.924279063853</v>
      </c>
      <c r="V475" s="19">
        <v>49590.924279063853</v>
      </c>
      <c r="W475" s="131">
        <v>49590.924279063853</v>
      </c>
      <c r="X475" s="131">
        <v>49590.924279063853</v>
      </c>
    </row>
    <row r="476" spans="1:24" s="163" customFormat="1" ht="15.6" customHeight="1" x14ac:dyDescent="0.25">
      <c r="A476" s="162"/>
      <c r="B476" s="16">
        <v>3618</v>
      </c>
      <c r="C476" s="21" t="s">
        <v>568</v>
      </c>
      <c r="D476" s="18" t="s">
        <v>39</v>
      </c>
      <c r="E476" s="19">
        <v>57029.562920923483</v>
      </c>
      <c r="F476" s="19">
        <v>57029.562920923483</v>
      </c>
      <c r="G476" s="19">
        <v>57029.562920923483</v>
      </c>
      <c r="H476" s="19">
        <v>57029.562920923483</v>
      </c>
      <c r="I476" s="19">
        <v>57029.562920923483</v>
      </c>
      <c r="J476" s="19">
        <v>57029.562920923483</v>
      </c>
      <c r="K476" s="19">
        <v>57029.562920923483</v>
      </c>
      <c r="L476" s="19">
        <v>57029.562920923483</v>
      </c>
      <c r="M476" s="19">
        <v>57029.562920923483</v>
      </c>
      <c r="N476" s="19">
        <v>57029.562920923483</v>
      </c>
      <c r="O476" s="19">
        <v>57029.562920923483</v>
      </c>
      <c r="P476" s="19">
        <v>57029.562920923483</v>
      </c>
      <c r="Q476" s="19">
        <v>57029.562920923483</v>
      </c>
      <c r="R476" s="19">
        <v>57029.562920923483</v>
      </c>
      <c r="S476" s="19">
        <v>57029.562920923483</v>
      </c>
      <c r="T476" s="19">
        <v>57029.562920923483</v>
      </c>
      <c r="U476" s="19">
        <v>57029.562920923483</v>
      </c>
      <c r="V476" s="19">
        <v>57029.562920923483</v>
      </c>
      <c r="W476" s="131">
        <v>57029.562920923483</v>
      </c>
      <c r="X476" s="131">
        <v>57029.562920923483</v>
      </c>
    </row>
    <row r="477" spans="1:24" s="163" customFormat="1" ht="15.6" customHeight="1" x14ac:dyDescent="0.25">
      <c r="A477" s="162"/>
      <c r="B477" s="16">
        <v>3619</v>
      </c>
      <c r="C477" s="21" t="s">
        <v>569</v>
      </c>
      <c r="D477" s="18" t="s">
        <v>39</v>
      </c>
      <c r="E477" s="19">
        <v>53236.394566532501</v>
      </c>
      <c r="F477" s="19">
        <v>53236.394566532501</v>
      </c>
      <c r="G477" s="19">
        <v>53236.394566532501</v>
      </c>
      <c r="H477" s="19">
        <v>53236.394566532501</v>
      </c>
      <c r="I477" s="19">
        <v>53236.394566532501</v>
      </c>
      <c r="J477" s="19">
        <v>53236.394566532501</v>
      </c>
      <c r="K477" s="19">
        <v>53236.394566532501</v>
      </c>
      <c r="L477" s="19">
        <v>53236.394566532501</v>
      </c>
      <c r="M477" s="19">
        <v>53236.394566532501</v>
      </c>
      <c r="N477" s="19">
        <v>53236.394566532501</v>
      </c>
      <c r="O477" s="19">
        <v>53236.394566532501</v>
      </c>
      <c r="P477" s="19">
        <v>53236.394566532501</v>
      </c>
      <c r="Q477" s="19">
        <v>53236.394566532501</v>
      </c>
      <c r="R477" s="19">
        <v>53236.394566532501</v>
      </c>
      <c r="S477" s="19">
        <v>53236.394566532501</v>
      </c>
      <c r="T477" s="19">
        <v>53236.394566532501</v>
      </c>
      <c r="U477" s="19">
        <v>53236.394566532501</v>
      </c>
      <c r="V477" s="19">
        <v>53236.394566532501</v>
      </c>
      <c r="W477" s="131">
        <v>53236.394566532501</v>
      </c>
      <c r="X477" s="131">
        <v>53236.394566532501</v>
      </c>
    </row>
    <row r="478" spans="1:24" s="163" customFormat="1" ht="15.6" customHeight="1" x14ac:dyDescent="0.25">
      <c r="A478" s="162"/>
      <c r="B478" s="16">
        <v>3620</v>
      </c>
      <c r="C478" s="21" t="s">
        <v>570</v>
      </c>
      <c r="D478" s="18" t="s">
        <v>39</v>
      </c>
      <c r="E478" s="19">
        <v>62818.945588508279</v>
      </c>
      <c r="F478" s="19">
        <v>62818.945588508279</v>
      </c>
      <c r="G478" s="19">
        <v>62818.945588508279</v>
      </c>
      <c r="H478" s="19">
        <v>62818.945588508279</v>
      </c>
      <c r="I478" s="19">
        <v>62818.945588508279</v>
      </c>
      <c r="J478" s="19">
        <v>62818.945588508279</v>
      </c>
      <c r="K478" s="19">
        <v>62818.945588508279</v>
      </c>
      <c r="L478" s="19">
        <v>62818.945588508279</v>
      </c>
      <c r="M478" s="19">
        <v>62818.945588508279</v>
      </c>
      <c r="N478" s="19">
        <v>62818.945588508279</v>
      </c>
      <c r="O478" s="19">
        <v>62818.945588508279</v>
      </c>
      <c r="P478" s="19">
        <v>62818.945588508279</v>
      </c>
      <c r="Q478" s="19">
        <v>62818.945588508279</v>
      </c>
      <c r="R478" s="19">
        <v>62818.945588508279</v>
      </c>
      <c r="S478" s="19">
        <v>62818.945588508279</v>
      </c>
      <c r="T478" s="19">
        <v>62818.945588508279</v>
      </c>
      <c r="U478" s="19">
        <v>62818.945588508279</v>
      </c>
      <c r="V478" s="19">
        <v>62818.945588508279</v>
      </c>
      <c r="W478" s="131">
        <v>62818.945588508279</v>
      </c>
      <c r="X478" s="131">
        <v>62818.945588508279</v>
      </c>
    </row>
    <row r="479" spans="1:24" s="163" customFormat="1" ht="15.6" customHeight="1" x14ac:dyDescent="0.25">
      <c r="A479" s="162"/>
      <c r="B479" s="16">
        <v>3621</v>
      </c>
      <c r="C479" s="21" t="s">
        <v>571</v>
      </c>
      <c r="D479" s="18" t="s">
        <v>39</v>
      </c>
      <c r="E479" s="19">
        <v>42725.176213116996</v>
      </c>
      <c r="F479" s="19">
        <v>42725.176213116996</v>
      </c>
      <c r="G479" s="19">
        <v>42725.176213116996</v>
      </c>
      <c r="H479" s="19">
        <v>42725.176213116996</v>
      </c>
      <c r="I479" s="19">
        <v>42725.176213116996</v>
      </c>
      <c r="J479" s="19">
        <v>42725.176213116996</v>
      </c>
      <c r="K479" s="19">
        <v>42725.176213116996</v>
      </c>
      <c r="L479" s="19">
        <v>42725.176213116996</v>
      </c>
      <c r="M479" s="19">
        <v>42725.176213116996</v>
      </c>
      <c r="N479" s="19">
        <v>42725.176213116996</v>
      </c>
      <c r="O479" s="19">
        <v>42725.176213116996</v>
      </c>
      <c r="P479" s="19">
        <v>42725.176213116996</v>
      </c>
      <c r="Q479" s="19">
        <v>42725.176213116996</v>
      </c>
      <c r="R479" s="19">
        <v>42725.176213116996</v>
      </c>
      <c r="S479" s="19">
        <v>42725.176213116996</v>
      </c>
      <c r="T479" s="19">
        <v>42725.176213116996</v>
      </c>
      <c r="U479" s="19">
        <v>42725.176213116996</v>
      </c>
      <c r="V479" s="19">
        <v>42725.176213116996</v>
      </c>
      <c r="W479" s="131">
        <v>42725.176213116996</v>
      </c>
      <c r="X479" s="131">
        <v>42725.176213116996</v>
      </c>
    </row>
    <row r="480" spans="1:24" s="163" customFormat="1" ht="15.6" customHeight="1" x14ac:dyDescent="0.25">
      <c r="A480" s="162"/>
      <c r="B480" s="16">
        <v>3622</v>
      </c>
      <c r="C480" s="21" t="s">
        <v>572</v>
      </c>
      <c r="D480" s="18" t="s">
        <v>39</v>
      </c>
      <c r="E480" s="19">
        <v>49133.952645084588</v>
      </c>
      <c r="F480" s="19">
        <v>49133.952645084588</v>
      </c>
      <c r="G480" s="19">
        <v>49133.952645084588</v>
      </c>
      <c r="H480" s="19">
        <v>49133.952645084588</v>
      </c>
      <c r="I480" s="19">
        <v>49133.952645084588</v>
      </c>
      <c r="J480" s="19">
        <v>49133.952645084588</v>
      </c>
      <c r="K480" s="19">
        <v>49133.952645084588</v>
      </c>
      <c r="L480" s="19">
        <v>49133.952645084588</v>
      </c>
      <c r="M480" s="19">
        <v>49133.952645084588</v>
      </c>
      <c r="N480" s="19">
        <v>49133.952645084588</v>
      </c>
      <c r="O480" s="19">
        <v>49133.952645084588</v>
      </c>
      <c r="P480" s="19">
        <v>49133.952645084588</v>
      </c>
      <c r="Q480" s="19">
        <v>49133.952645084588</v>
      </c>
      <c r="R480" s="19">
        <v>49133.952645084588</v>
      </c>
      <c r="S480" s="19">
        <v>49133.952645084588</v>
      </c>
      <c r="T480" s="19">
        <v>49133.952645084588</v>
      </c>
      <c r="U480" s="19">
        <v>49133.952645084588</v>
      </c>
      <c r="V480" s="19">
        <v>49133.952645084588</v>
      </c>
      <c r="W480" s="131">
        <v>49133.952645084588</v>
      </c>
      <c r="X480" s="131">
        <v>49133.952645084588</v>
      </c>
    </row>
    <row r="481" spans="1:24" s="163" customFormat="1" ht="15.6" customHeight="1" x14ac:dyDescent="0.25">
      <c r="A481" s="162"/>
      <c r="B481" s="16">
        <v>3623</v>
      </c>
      <c r="C481" s="21" t="s">
        <v>551</v>
      </c>
      <c r="D481" s="18" t="s">
        <v>39</v>
      </c>
      <c r="E481" s="19">
        <v>49967.213701279827</v>
      </c>
      <c r="F481" s="19">
        <v>49967.213701279827</v>
      </c>
      <c r="G481" s="19">
        <v>49967.213701279827</v>
      </c>
      <c r="H481" s="19">
        <v>49967.213701279827</v>
      </c>
      <c r="I481" s="19">
        <v>49967.213701279827</v>
      </c>
      <c r="J481" s="19">
        <v>49967.213701279827</v>
      </c>
      <c r="K481" s="19">
        <v>49967.213701279827</v>
      </c>
      <c r="L481" s="19">
        <v>49967.213701279827</v>
      </c>
      <c r="M481" s="19">
        <v>49967.213701279827</v>
      </c>
      <c r="N481" s="19">
        <v>49967.213701279827</v>
      </c>
      <c r="O481" s="19">
        <v>49967.213701279827</v>
      </c>
      <c r="P481" s="19">
        <v>49967.213701279827</v>
      </c>
      <c r="Q481" s="19">
        <v>49967.213701279827</v>
      </c>
      <c r="R481" s="19">
        <v>49967.213701279827</v>
      </c>
      <c r="S481" s="19">
        <v>49967.213701279827</v>
      </c>
      <c r="T481" s="19">
        <v>49967.213701279827</v>
      </c>
      <c r="U481" s="19">
        <v>49967.213701279827</v>
      </c>
      <c r="V481" s="19">
        <v>49967.213701279827</v>
      </c>
      <c r="W481" s="131">
        <v>49967.213701279827</v>
      </c>
      <c r="X481" s="131">
        <v>49967.213701279827</v>
      </c>
    </row>
    <row r="482" spans="1:24" s="163" customFormat="1" ht="15.6" customHeight="1" x14ac:dyDescent="0.25">
      <c r="A482" s="162"/>
      <c r="B482" s="16">
        <v>3624</v>
      </c>
      <c r="C482" s="21" t="s">
        <v>573</v>
      </c>
      <c r="D482" s="18" t="s">
        <v>39</v>
      </c>
      <c r="E482" s="19">
        <v>58961.312167510252</v>
      </c>
      <c r="F482" s="19">
        <v>58961.312167510252</v>
      </c>
      <c r="G482" s="19">
        <v>58961.312167510252</v>
      </c>
      <c r="H482" s="19">
        <v>58961.312167510252</v>
      </c>
      <c r="I482" s="19">
        <v>58961.312167510252</v>
      </c>
      <c r="J482" s="19">
        <v>58961.312167510252</v>
      </c>
      <c r="K482" s="19">
        <v>58961.312167510252</v>
      </c>
      <c r="L482" s="19">
        <v>58961.312167510252</v>
      </c>
      <c r="M482" s="19">
        <v>58961.312167510252</v>
      </c>
      <c r="N482" s="19">
        <v>58961.312167510252</v>
      </c>
      <c r="O482" s="19">
        <v>58961.312167510252</v>
      </c>
      <c r="P482" s="19">
        <v>58961.312167510252</v>
      </c>
      <c r="Q482" s="19">
        <v>58961.312167510252</v>
      </c>
      <c r="R482" s="19">
        <v>58961.312167510252</v>
      </c>
      <c r="S482" s="19">
        <v>58961.312167510252</v>
      </c>
      <c r="T482" s="19">
        <v>58961.312167510252</v>
      </c>
      <c r="U482" s="19">
        <v>58961.312167510252</v>
      </c>
      <c r="V482" s="19">
        <v>58961.312167510252</v>
      </c>
      <c r="W482" s="131">
        <v>58961.312167510252</v>
      </c>
      <c r="X482" s="131">
        <v>58961.312167510252</v>
      </c>
    </row>
    <row r="483" spans="1:24" s="163" customFormat="1" ht="15.6" customHeight="1" x14ac:dyDescent="0.25">
      <c r="A483" s="162"/>
      <c r="B483" s="16">
        <v>3625</v>
      </c>
      <c r="C483" s="21" t="s">
        <v>574</v>
      </c>
      <c r="D483" s="18" t="s">
        <v>39</v>
      </c>
      <c r="E483" s="19">
        <v>20652.271102928538</v>
      </c>
      <c r="F483" s="19">
        <v>20652.271102928538</v>
      </c>
      <c r="G483" s="19">
        <v>20652.271102928538</v>
      </c>
      <c r="H483" s="19">
        <v>20652.271102928538</v>
      </c>
      <c r="I483" s="19">
        <v>20652.271102928538</v>
      </c>
      <c r="J483" s="19">
        <v>20652.271102928538</v>
      </c>
      <c r="K483" s="19">
        <v>20652.271102928538</v>
      </c>
      <c r="L483" s="19">
        <v>20652.271102928538</v>
      </c>
      <c r="M483" s="19">
        <v>20652.271102928538</v>
      </c>
      <c r="N483" s="19">
        <v>20652.271102928538</v>
      </c>
      <c r="O483" s="19">
        <v>20652.271102928538</v>
      </c>
      <c r="P483" s="19">
        <v>20652.271102928538</v>
      </c>
      <c r="Q483" s="19">
        <v>20652.271102928538</v>
      </c>
      <c r="R483" s="19">
        <v>20652.271102928538</v>
      </c>
      <c r="S483" s="19">
        <v>20652.271102928538</v>
      </c>
      <c r="T483" s="19">
        <v>20652.271102928538</v>
      </c>
      <c r="U483" s="19">
        <v>20652.271102928538</v>
      </c>
      <c r="V483" s="19">
        <v>20652.271102928538</v>
      </c>
      <c r="W483" s="131">
        <v>20652.271102928538</v>
      </c>
      <c r="X483" s="131">
        <v>20652.271102928538</v>
      </c>
    </row>
    <row r="484" spans="1:24" s="163" customFormat="1" ht="30" customHeight="1" x14ac:dyDescent="0.25">
      <c r="A484" s="162"/>
      <c r="B484" s="16">
        <v>3626</v>
      </c>
      <c r="C484" s="21" t="s">
        <v>575</v>
      </c>
      <c r="D484" s="18" t="s">
        <v>39</v>
      </c>
      <c r="E484" s="19">
        <v>24369.679901455664</v>
      </c>
      <c r="F484" s="19">
        <v>24369.679901455664</v>
      </c>
      <c r="G484" s="19">
        <v>24369.679901455664</v>
      </c>
      <c r="H484" s="19">
        <v>24369.679901455664</v>
      </c>
      <c r="I484" s="19">
        <v>24369.679901455664</v>
      </c>
      <c r="J484" s="19">
        <v>24369.679901455664</v>
      </c>
      <c r="K484" s="19">
        <v>24369.679901455664</v>
      </c>
      <c r="L484" s="19">
        <v>24369.679901455664</v>
      </c>
      <c r="M484" s="19">
        <v>24369.679901455664</v>
      </c>
      <c r="N484" s="19">
        <v>24369.679901455664</v>
      </c>
      <c r="O484" s="19">
        <v>24369.679901455664</v>
      </c>
      <c r="P484" s="19">
        <v>24369.679901455664</v>
      </c>
      <c r="Q484" s="19">
        <v>24369.679901455664</v>
      </c>
      <c r="R484" s="19">
        <v>24369.679901455664</v>
      </c>
      <c r="S484" s="19">
        <v>24369.679901455664</v>
      </c>
      <c r="T484" s="19">
        <v>24369.679901455664</v>
      </c>
      <c r="U484" s="19">
        <v>24369.679901455664</v>
      </c>
      <c r="V484" s="19">
        <v>24369.679901455664</v>
      </c>
      <c r="W484" s="131">
        <v>24369.679901455664</v>
      </c>
      <c r="X484" s="131">
        <v>24369.679901455664</v>
      </c>
    </row>
    <row r="485" spans="1:24" s="163" customFormat="1" ht="15.6" customHeight="1" x14ac:dyDescent="0.25">
      <c r="A485" s="162"/>
      <c r="B485" s="16">
        <v>3627</v>
      </c>
      <c r="C485" s="21" t="s">
        <v>550</v>
      </c>
      <c r="D485" s="18" t="s">
        <v>39</v>
      </c>
      <c r="E485" s="19">
        <v>54588.39976525458</v>
      </c>
      <c r="F485" s="19">
        <v>54588.39976525458</v>
      </c>
      <c r="G485" s="19">
        <v>54588.39976525458</v>
      </c>
      <c r="H485" s="19">
        <v>54588.39976525458</v>
      </c>
      <c r="I485" s="19">
        <v>54588.39976525458</v>
      </c>
      <c r="J485" s="19">
        <v>54588.39976525458</v>
      </c>
      <c r="K485" s="19">
        <v>54588.39976525458</v>
      </c>
      <c r="L485" s="19">
        <v>54588.39976525458</v>
      </c>
      <c r="M485" s="19">
        <v>54588.39976525458</v>
      </c>
      <c r="N485" s="19">
        <v>54588.39976525458</v>
      </c>
      <c r="O485" s="19">
        <v>54588.39976525458</v>
      </c>
      <c r="P485" s="19">
        <v>54588.39976525458</v>
      </c>
      <c r="Q485" s="19">
        <v>54588.39976525458</v>
      </c>
      <c r="R485" s="19">
        <v>54588.39976525458</v>
      </c>
      <c r="S485" s="19">
        <v>54588.39976525458</v>
      </c>
      <c r="T485" s="19">
        <v>54588.39976525458</v>
      </c>
      <c r="U485" s="19">
        <v>54588.39976525458</v>
      </c>
      <c r="V485" s="19">
        <v>54588.39976525458</v>
      </c>
      <c r="W485" s="131">
        <v>54588.39976525458</v>
      </c>
      <c r="X485" s="131">
        <v>54588.39976525458</v>
      </c>
    </row>
    <row r="486" spans="1:24" s="163" customFormat="1" ht="30" customHeight="1" x14ac:dyDescent="0.25">
      <c r="A486" s="162"/>
      <c r="B486" s="16">
        <v>3628</v>
      </c>
      <c r="C486" s="21" t="s">
        <v>576</v>
      </c>
      <c r="D486" s="18" t="s">
        <v>39</v>
      </c>
      <c r="E486" s="19">
        <v>65506.079718305496</v>
      </c>
      <c r="F486" s="19">
        <v>65506.079718305496</v>
      </c>
      <c r="G486" s="19">
        <v>65506.079718305496</v>
      </c>
      <c r="H486" s="19">
        <v>65506.079718305496</v>
      </c>
      <c r="I486" s="19">
        <v>65506.079718305496</v>
      </c>
      <c r="J486" s="19">
        <v>65506.079718305496</v>
      </c>
      <c r="K486" s="19">
        <v>65506.079718305496</v>
      </c>
      <c r="L486" s="19">
        <v>65506.079718305496</v>
      </c>
      <c r="M486" s="19">
        <v>65506.079718305496</v>
      </c>
      <c r="N486" s="19">
        <v>65506.079718305496</v>
      </c>
      <c r="O486" s="19">
        <v>65506.079718305496</v>
      </c>
      <c r="P486" s="19">
        <v>65506.079718305496</v>
      </c>
      <c r="Q486" s="19">
        <v>65506.079718305496</v>
      </c>
      <c r="R486" s="19">
        <v>65506.079718305496</v>
      </c>
      <c r="S486" s="19">
        <v>65506.079718305496</v>
      </c>
      <c r="T486" s="19">
        <v>65506.079718305496</v>
      </c>
      <c r="U486" s="19">
        <v>65506.079718305496</v>
      </c>
      <c r="V486" s="19">
        <v>65506.079718305496</v>
      </c>
      <c r="W486" s="131">
        <v>65506.079718305496</v>
      </c>
      <c r="X486" s="131">
        <v>65506.079718305496</v>
      </c>
    </row>
    <row r="487" spans="1:24" s="163" customFormat="1" ht="15.6" customHeight="1" x14ac:dyDescent="0.25">
      <c r="A487" s="162"/>
      <c r="B487" s="103"/>
      <c r="C487" s="41" t="s">
        <v>577</v>
      </c>
      <c r="D487" s="22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132"/>
      <c r="X487" s="132"/>
    </row>
    <row r="488" spans="1:24" s="163" customFormat="1" ht="15.6" customHeight="1" x14ac:dyDescent="0.25">
      <c r="A488" s="162"/>
      <c r="B488" s="16">
        <v>2001</v>
      </c>
      <c r="C488" s="17" t="s">
        <v>578</v>
      </c>
      <c r="D488" s="18" t="s">
        <v>579</v>
      </c>
      <c r="E488" s="19">
        <v>240.42593491002282</v>
      </c>
      <c r="F488" s="19">
        <v>322.24737036754112</v>
      </c>
      <c r="G488" s="19">
        <v>277.00503267519201</v>
      </c>
      <c r="H488" s="19">
        <v>277.00503267519201</v>
      </c>
      <c r="I488" s="19">
        <v>212.48369840799728</v>
      </c>
      <c r="J488" s="19">
        <v>212.68258058407773</v>
      </c>
      <c r="K488" s="19">
        <v>249.12500111158423</v>
      </c>
      <c r="L488" s="19">
        <v>253.6596514902802</v>
      </c>
      <c r="M488" s="19">
        <v>244.51422060662762</v>
      </c>
      <c r="N488" s="19">
        <v>204.77578081423584</v>
      </c>
      <c r="O488" s="19">
        <v>204.77578081423584</v>
      </c>
      <c r="P488" s="19">
        <v>237.32004354984633</v>
      </c>
      <c r="Q488" s="19">
        <v>237.32004354984633</v>
      </c>
      <c r="R488" s="19">
        <v>265.28122431175382</v>
      </c>
      <c r="S488" s="19">
        <v>265.28122431175382</v>
      </c>
      <c r="T488" s="19">
        <v>268.97694924758326</v>
      </c>
      <c r="U488" s="19">
        <v>311.38781358494617</v>
      </c>
      <c r="V488" s="19">
        <v>311.38781358494617</v>
      </c>
      <c r="W488" s="131">
        <v>329.65028588563365</v>
      </c>
      <c r="X488" s="131">
        <v>329.65028588563365</v>
      </c>
    </row>
    <row r="489" spans="1:24" s="163" customFormat="1" ht="15.6" customHeight="1" x14ac:dyDescent="0.25">
      <c r="A489" s="162"/>
      <c r="B489" s="16">
        <v>2002</v>
      </c>
      <c r="C489" s="17" t="s">
        <v>580</v>
      </c>
      <c r="D489" s="18" t="s">
        <v>579</v>
      </c>
      <c r="E489" s="19">
        <v>125.18398352610527</v>
      </c>
      <c r="F489" s="19">
        <v>169.83653519347044</v>
      </c>
      <c r="G489" s="19">
        <v>145.14635700160923</v>
      </c>
      <c r="H489" s="19">
        <v>145.14635700160923</v>
      </c>
      <c r="I489" s="19">
        <v>109.93501909359742</v>
      </c>
      <c r="J489" s="19">
        <v>110.04355540310475</v>
      </c>
      <c r="K489" s="19">
        <v>129.93133977634761</v>
      </c>
      <c r="L489" s="19">
        <v>132.4060422695994</v>
      </c>
      <c r="M489" s="19">
        <v>127.41509065931339</v>
      </c>
      <c r="N489" s="19">
        <v>105.72856406529473</v>
      </c>
      <c r="O489" s="19">
        <v>105.72856406529473</v>
      </c>
      <c r="P489" s="19">
        <v>123.48900013137481</v>
      </c>
      <c r="Q489" s="19">
        <v>123.48900013137481</v>
      </c>
      <c r="R489" s="19">
        <v>138.74830304717187</v>
      </c>
      <c r="S489" s="19">
        <v>138.74830304717187</v>
      </c>
      <c r="T489" s="19">
        <v>140.7651773261764</v>
      </c>
      <c r="U489" s="19">
        <v>163.91013072979823</v>
      </c>
      <c r="V489" s="19">
        <v>163.91013072979823</v>
      </c>
      <c r="W489" s="131">
        <v>173.87654091828318</v>
      </c>
      <c r="X489" s="131">
        <v>173.87654091828318</v>
      </c>
    </row>
    <row r="490" spans="1:24" s="163" customFormat="1" ht="15.6" customHeight="1" x14ac:dyDescent="0.25">
      <c r="A490" s="162"/>
      <c r="B490" s="16">
        <v>2003</v>
      </c>
      <c r="C490" s="17" t="s">
        <v>581</v>
      </c>
      <c r="D490" s="18" t="s">
        <v>579</v>
      </c>
      <c r="E490" s="19">
        <v>174.66312785276415</v>
      </c>
      <c r="F490" s="19">
        <v>236.96466293055437</v>
      </c>
      <c r="G490" s="19">
        <v>202.51565732487092</v>
      </c>
      <c r="H490" s="19">
        <v>202.51565732487092</v>
      </c>
      <c r="I490" s="19">
        <v>153.38698893087121</v>
      </c>
      <c r="J490" s="19">
        <v>153.53842436829834</v>
      </c>
      <c r="K490" s="19">
        <v>181.28688329130068</v>
      </c>
      <c r="L490" s="19">
        <v>184.73971540129853</v>
      </c>
      <c r="M490" s="19">
        <v>177.77608319644418</v>
      </c>
      <c r="N490" s="19">
        <v>147.5179266776947</v>
      </c>
      <c r="O490" s="19">
        <v>147.5179266776947</v>
      </c>
      <c r="P490" s="19">
        <v>172.29819990397127</v>
      </c>
      <c r="Q490" s="19">
        <v>172.29819990397127</v>
      </c>
      <c r="R490" s="19">
        <v>193.58876360911265</v>
      </c>
      <c r="S490" s="19">
        <v>193.58876360911265</v>
      </c>
      <c r="T490" s="19">
        <v>196.4028102637572</v>
      </c>
      <c r="U490" s="19">
        <v>228.6958388255145</v>
      </c>
      <c r="V490" s="19">
        <v>228.6958388255145</v>
      </c>
      <c r="W490" s="131">
        <v>242.60148656056543</v>
      </c>
      <c r="X490" s="131">
        <v>242.60148656056543</v>
      </c>
    </row>
    <row r="491" spans="1:24" s="163" customFormat="1" ht="15.6" customHeight="1" x14ac:dyDescent="0.25">
      <c r="A491" s="162"/>
      <c r="B491" s="16">
        <v>2004</v>
      </c>
      <c r="C491" s="17" t="s">
        <v>582</v>
      </c>
      <c r="D491" s="18" t="s">
        <v>579</v>
      </c>
      <c r="E491" s="19">
        <v>1006.9792641321271</v>
      </c>
      <c r="F491" s="19">
        <v>1366.1641402888167</v>
      </c>
      <c r="G491" s="19">
        <v>1167.556484847441</v>
      </c>
      <c r="H491" s="19">
        <v>1167.556484847441</v>
      </c>
      <c r="I491" s="19">
        <v>884.3166794267795</v>
      </c>
      <c r="J491" s="19">
        <v>885.18974489410834</v>
      </c>
      <c r="K491" s="19">
        <v>1045.1669712875332</v>
      </c>
      <c r="L491" s="19">
        <v>1065.073464318097</v>
      </c>
      <c r="M491" s="19">
        <v>1024.9262774473675</v>
      </c>
      <c r="N491" s="19">
        <v>850.47997867886136</v>
      </c>
      <c r="O491" s="19">
        <v>850.47997867886136</v>
      </c>
      <c r="P491" s="19">
        <v>993.34482717409628</v>
      </c>
      <c r="Q491" s="19">
        <v>993.34482717409628</v>
      </c>
      <c r="R491" s="19">
        <v>1116.0905745812654</v>
      </c>
      <c r="S491" s="19">
        <v>1116.0905745812654</v>
      </c>
      <c r="T491" s="19">
        <v>1132.3143000141238</v>
      </c>
      <c r="U491" s="19">
        <v>1318.492175891442</v>
      </c>
      <c r="V491" s="19">
        <v>1318.492175891442</v>
      </c>
      <c r="W491" s="131">
        <v>1398.6619237693458</v>
      </c>
      <c r="X491" s="131">
        <v>1398.6619237693458</v>
      </c>
    </row>
    <row r="492" spans="1:24" s="163" customFormat="1" ht="15.6" customHeight="1" x14ac:dyDescent="0.25">
      <c r="A492" s="162"/>
      <c r="B492" s="16">
        <v>2005</v>
      </c>
      <c r="C492" s="17" t="s">
        <v>583</v>
      </c>
      <c r="D492" s="18" t="s">
        <v>584</v>
      </c>
      <c r="E492" s="19">
        <v>582.47268312460824</v>
      </c>
      <c r="F492" s="19">
        <v>790.23801256570755</v>
      </c>
      <c r="G492" s="19">
        <v>675.35626864645371</v>
      </c>
      <c r="H492" s="19">
        <v>675.35626864645371</v>
      </c>
      <c r="I492" s="19">
        <v>511.52027389709451</v>
      </c>
      <c r="J492" s="19">
        <v>512.02528606905491</v>
      </c>
      <c r="K492" s="19">
        <v>604.56181349846634</v>
      </c>
      <c r="L492" s="19">
        <v>616.07643829772371</v>
      </c>
      <c r="M492" s="19">
        <v>592.85387504399773</v>
      </c>
      <c r="N492" s="19">
        <v>491.94792064738721</v>
      </c>
      <c r="O492" s="19">
        <v>491.94792064738721</v>
      </c>
      <c r="P492" s="19">
        <v>574.58603901909919</v>
      </c>
      <c r="Q492" s="19">
        <v>574.58603901909919</v>
      </c>
      <c r="R492" s="19">
        <v>645.58655251627499</v>
      </c>
      <c r="S492" s="19">
        <v>645.58655251627499</v>
      </c>
      <c r="T492" s="19">
        <v>654.97093332703412</v>
      </c>
      <c r="U492" s="19">
        <v>762.66284989709868</v>
      </c>
      <c r="V492" s="19">
        <v>762.66284989709868</v>
      </c>
      <c r="W492" s="131">
        <v>809.03588836488848</v>
      </c>
      <c r="X492" s="131">
        <v>809.03588836488848</v>
      </c>
    </row>
    <row r="493" spans="1:24" s="163" customFormat="1" ht="30" customHeight="1" x14ac:dyDescent="0.25">
      <c r="A493" s="162"/>
      <c r="B493" s="16">
        <v>2006</v>
      </c>
      <c r="C493" s="17" t="s">
        <v>585</v>
      </c>
      <c r="D493" s="18" t="s">
        <v>586</v>
      </c>
      <c r="E493" s="19">
        <v>448.80905825630191</v>
      </c>
      <c r="F493" s="19">
        <v>608.89718692966278</v>
      </c>
      <c r="G493" s="19">
        <v>520.37807042336703</v>
      </c>
      <c r="H493" s="19">
        <v>520.37807042336703</v>
      </c>
      <c r="I493" s="19">
        <v>394.13853912467107</v>
      </c>
      <c r="J493" s="19">
        <v>394.52766301643834</v>
      </c>
      <c r="K493" s="19">
        <v>465.82925866743625</v>
      </c>
      <c r="L493" s="19">
        <v>474.70155098611957</v>
      </c>
      <c r="M493" s="19">
        <v>456.8080135788511</v>
      </c>
      <c r="N493" s="19">
        <v>379.05757535699922</v>
      </c>
      <c r="O493" s="19">
        <v>379.05757535699922</v>
      </c>
      <c r="P493" s="19">
        <v>442.73221136485904</v>
      </c>
      <c r="Q493" s="19">
        <v>442.73221136485904</v>
      </c>
      <c r="R493" s="19">
        <v>497.43979598057268</v>
      </c>
      <c r="S493" s="19">
        <v>497.43979598057268</v>
      </c>
      <c r="T493" s="19">
        <v>504.67068463169642</v>
      </c>
      <c r="U493" s="19">
        <v>587.64986813322901</v>
      </c>
      <c r="V493" s="19">
        <v>587.64986813322901</v>
      </c>
      <c r="W493" s="131">
        <v>623.38139739836981</v>
      </c>
      <c r="X493" s="131">
        <v>623.38139739836981</v>
      </c>
    </row>
    <row r="494" spans="1:24" s="163" customFormat="1" ht="15.6" customHeight="1" x14ac:dyDescent="0.25">
      <c r="A494" s="162"/>
      <c r="B494" s="16">
        <v>2007</v>
      </c>
      <c r="C494" s="17" t="s">
        <v>587</v>
      </c>
      <c r="D494" s="18" t="s">
        <v>410</v>
      </c>
      <c r="E494" s="19">
        <v>116.29000554778865</v>
      </c>
      <c r="F494" s="19">
        <v>153.42770738845343</v>
      </c>
      <c r="G494" s="19">
        <v>132.89278963251297</v>
      </c>
      <c r="H494" s="19">
        <v>132.89278963251297</v>
      </c>
      <c r="I494" s="19">
        <v>103.6073821964501</v>
      </c>
      <c r="J494" s="19">
        <v>103.69765226951102</v>
      </c>
      <c r="K494" s="19">
        <v>120.23840030619554</v>
      </c>
      <c r="L494" s="19">
        <v>122.29662004744056</v>
      </c>
      <c r="M494" s="19">
        <v>118.14562607547782</v>
      </c>
      <c r="N494" s="19">
        <v>100.1088570995866</v>
      </c>
      <c r="O494" s="19">
        <v>100.1088570995866</v>
      </c>
      <c r="P494" s="19">
        <v>114.88028122996467</v>
      </c>
      <c r="Q494" s="19">
        <v>114.88028122996467</v>
      </c>
      <c r="R494" s="19">
        <v>127.57150313828467</v>
      </c>
      <c r="S494" s="19">
        <v>127.57150313828467</v>
      </c>
      <c r="T494" s="19">
        <v>129.24894536335057</v>
      </c>
      <c r="U494" s="19">
        <v>148.49869362013388</v>
      </c>
      <c r="V494" s="19">
        <v>148.49869362013388</v>
      </c>
      <c r="W494" s="131">
        <v>156.78779594868519</v>
      </c>
      <c r="X494" s="131">
        <v>156.78779594868519</v>
      </c>
    </row>
    <row r="495" spans="1:24" s="163" customFormat="1" ht="15.6" customHeight="1" x14ac:dyDescent="0.25">
      <c r="A495" s="162"/>
      <c r="B495" s="16">
        <v>2008</v>
      </c>
      <c r="C495" s="17" t="s">
        <v>588</v>
      </c>
      <c r="D495" s="18" t="s">
        <v>410</v>
      </c>
      <c r="E495" s="19">
        <v>79.374269620293234</v>
      </c>
      <c r="F495" s="19">
        <v>85.61065951796995</v>
      </c>
      <c r="G495" s="19">
        <v>82.162310608492106</v>
      </c>
      <c r="H495" s="19">
        <v>82.162310608492106</v>
      </c>
      <c r="I495" s="19">
        <v>77.244525984468112</v>
      </c>
      <c r="J495" s="19">
        <v>77.259684686913289</v>
      </c>
      <c r="K495" s="19">
        <v>80.037308202729335</v>
      </c>
      <c r="L495" s="19">
        <v>80.382937042568969</v>
      </c>
      <c r="M495" s="19">
        <v>79.685876761802746</v>
      </c>
      <c r="N495" s="19">
        <v>76.657032265431425</v>
      </c>
      <c r="O495" s="19">
        <v>76.657032265431425</v>
      </c>
      <c r="P495" s="19">
        <v>79.137540095889548</v>
      </c>
      <c r="Q495" s="19">
        <v>79.137540095889548</v>
      </c>
      <c r="R495" s="19">
        <v>81.268727653961761</v>
      </c>
      <c r="S495" s="19">
        <v>81.268727653961761</v>
      </c>
      <c r="T495" s="19">
        <v>81.550414005778009</v>
      </c>
      <c r="U495" s="19">
        <v>84.78294939734532</v>
      </c>
      <c r="V495" s="19">
        <v>84.78294939734532</v>
      </c>
      <c r="W495" s="131">
        <v>86.174906127580641</v>
      </c>
      <c r="X495" s="131">
        <v>86.174906127580641</v>
      </c>
    </row>
    <row r="496" spans="1:24" s="163" customFormat="1" ht="15.6" customHeight="1" x14ac:dyDescent="0.25">
      <c r="A496" s="162"/>
      <c r="B496" s="16">
        <v>2009</v>
      </c>
      <c r="C496" s="17" t="s">
        <v>589</v>
      </c>
      <c r="D496" s="18" t="s">
        <v>590</v>
      </c>
      <c r="E496" s="19">
        <v>68.536482600884426</v>
      </c>
      <c r="F496" s="19">
        <v>92.983130999777103</v>
      </c>
      <c r="G496" s="19">
        <v>79.46560327462403</v>
      </c>
      <c r="H496" s="19">
        <v>79.46560327462403</v>
      </c>
      <c r="I496" s="19">
        <v>60.187887548449964</v>
      </c>
      <c r="J496" s="19">
        <v>60.247309662034986</v>
      </c>
      <c r="K496" s="19">
        <v>71.135593844033878</v>
      </c>
      <c r="L496" s="19">
        <v>72.490458896205226</v>
      </c>
      <c r="M496" s="19">
        <v>69.757982595601717</v>
      </c>
      <c r="N496" s="19">
        <v>57.884912169826144</v>
      </c>
      <c r="O496" s="19">
        <v>57.884912169826144</v>
      </c>
      <c r="P496" s="19">
        <v>67.608502865221936</v>
      </c>
      <c r="Q496" s="19">
        <v>67.608502865221936</v>
      </c>
      <c r="R496" s="19">
        <v>75.96275809286503</v>
      </c>
      <c r="S496" s="19">
        <v>75.96275809286503</v>
      </c>
      <c r="T496" s="19">
        <v>77.066968591984804</v>
      </c>
      <c r="U496" s="19">
        <v>89.738507326928612</v>
      </c>
      <c r="V496" s="19">
        <v>89.738507326928612</v>
      </c>
      <c r="W496" s="131">
        <v>95.194977709451095</v>
      </c>
      <c r="X496" s="131">
        <v>95.194977709451095</v>
      </c>
    </row>
    <row r="497" spans="1:24" s="163" customFormat="1" ht="15.6" customHeight="1" x14ac:dyDescent="0.25">
      <c r="A497" s="162"/>
      <c r="B497" s="16">
        <v>2010</v>
      </c>
      <c r="C497" s="17" t="s">
        <v>591</v>
      </c>
      <c r="D497" s="18" t="s">
        <v>66</v>
      </c>
      <c r="E497" s="19">
        <v>175.51515555572649</v>
      </c>
      <c r="F497" s="19">
        <v>234.88558738160867</v>
      </c>
      <c r="G497" s="19">
        <v>202.05730576337979</v>
      </c>
      <c r="H497" s="19">
        <v>202.05730576337979</v>
      </c>
      <c r="I497" s="19">
        <v>155.2399961426714</v>
      </c>
      <c r="J497" s="19">
        <v>155.38430698994929</v>
      </c>
      <c r="K497" s="19">
        <v>181.82728286051801</v>
      </c>
      <c r="L497" s="19">
        <v>185.11766941579131</v>
      </c>
      <c r="M497" s="19">
        <v>178.48165554289707</v>
      </c>
      <c r="N497" s="19">
        <v>149.6470559374421</v>
      </c>
      <c r="O497" s="19">
        <v>149.6470559374421</v>
      </c>
      <c r="P497" s="19">
        <v>173.26149048340332</v>
      </c>
      <c r="Q497" s="19">
        <v>173.26149048340332</v>
      </c>
      <c r="R497" s="19">
        <v>193.55039603625079</v>
      </c>
      <c r="S497" s="19">
        <v>193.55039603625079</v>
      </c>
      <c r="T497" s="19">
        <v>196.23205010554173</v>
      </c>
      <c r="U497" s="19">
        <v>227.00578703326241</v>
      </c>
      <c r="V497" s="19">
        <v>227.00578703326241</v>
      </c>
      <c r="W497" s="131">
        <v>240.25721510510269</v>
      </c>
      <c r="X497" s="131">
        <v>240.25721510510269</v>
      </c>
    </row>
    <row r="498" spans="1:24" s="163" customFormat="1" ht="15.6" customHeight="1" x14ac:dyDescent="0.25">
      <c r="A498" s="162"/>
      <c r="B498" s="16">
        <v>2011</v>
      </c>
      <c r="C498" s="17" t="s">
        <v>592</v>
      </c>
      <c r="D498" s="18" t="s">
        <v>342</v>
      </c>
      <c r="E498" s="19">
        <v>108.78414294274376</v>
      </c>
      <c r="F498" s="19">
        <v>129.89432274637943</v>
      </c>
      <c r="G498" s="19">
        <v>118.22166168779695</v>
      </c>
      <c r="H498" s="19">
        <v>118.22166168779695</v>
      </c>
      <c r="I498" s="19">
        <v>101.57496073547576</v>
      </c>
      <c r="J498" s="19">
        <v>101.62627294325262</v>
      </c>
      <c r="K498" s="19">
        <v>111.02852854428994</v>
      </c>
      <c r="L498" s="19">
        <v>112.19848216714708</v>
      </c>
      <c r="M498" s="19">
        <v>109.83893311675348</v>
      </c>
      <c r="N498" s="19">
        <v>99.586294496536553</v>
      </c>
      <c r="O498" s="19">
        <v>99.586294496536553</v>
      </c>
      <c r="P498" s="19">
        <v>107.98281350263726</v>
      </c>
      <c r="Q498" s="19">
        <v>107.98281350263726</v>
      </c>
      <c r="R498" s="19">
        <v>115.1968833867117</v>
      </c>
      <c r="S498" s="19">
        <v>115.1968833867117</v>
      </c>
      <c r="T498" s="19">
        <v>116.1503916876098</v>
      </c>
      <c r="U498" s="19">
        <v>127.09252398806511</v>
      </c>
      <c r="V498" s="19">
        <v>127.09252398806511</v>
      </c>
      <c r="W498" s="131">
        <v>131.80429751991167</v>
      </c>
      <c r="X498" s="131">
        <v>131.80429751991167</v>
      </c>
    </row>
    <row r="499" spans="1:24" s="163" customFormat="1" ht="15.6" customHeight="1" x14ac:dyDescent="0.25">
      <c r="A499" s="162"/>
      <c r="B499" s="16">
        <v>2012</v>
      </c>
      <c r="C499" s="17" t="s">
        <v>593</v>
      </c>
      <c r="D499" s="18" t="s">
        <v>594</v>
      </c>
      <c r="E499" s="19">
        <v>696.49144927125235</v>
      </c>
      <c r="F499" s="19">
        <v>900.764400369653</v>
      </c>
      <c r="G499" s="19">
        <v>787.81373183970663</v>
      </c>
      <c r="H499" s="19">
        <v>787.81373183970663</v>
      </c>
      <c r="I499" s="19">
        <v>626.7316964798008</v>
      </c>
      <c r="J499" s="19">
        <v>627.22821977839192</v>
      </c>
      <c r="K499" s="19">
        <v>718.20927803894642</v>
      </c>
      <c r="L499" s="19">
        <v>729.53035068789359</v>
      </c>
      <c r="M499" s="19">
        <v>706.69814119139653</v>
      </c>
      <c r="N499" s="19">
        <v>607.48833971275394</v>
      </c>
      <c r="O499" s="19">
        <v>607.48833971275394</v>
      </c>
      <c r="P499" s="19">
        <v>688.73737369940943</v>
      </c>
      <c r="Q499" s="19">
        <v>688.73737369940943</v>
      </c>
      <c r="R499" s="19">
        <v>758.54442216406494</v>
      </c>
      <c r="S499" s="19">
        <v>758.54442216406494</v>
      </c>
      <c r="T499" s="19">
        <v>767.77105861780683</v>
      </c>
      <c r="U499" s="19">
        <v>873.65275536859372</v>
      </c>
      <c r="V499" s="19">
        <v>873.65275536859372</v>
      </c>
      <c r="W499" s="131">
        <v>919.24629806745179</v>
      </c>
      <c r="X499" s="131">
        <v>919.24629806745179</v>
      </c>
    </row>
    <row r="500" spans="1:24" s="163" customFormat="1" ht="15.6" customHeight="1" x14ac:dyDescent="0.25">
      <c r="A500" s="162"/>
      <c r="B500" s="16">
        <v>2013</v>
      </c>
      <c r="C500" s="17" t="s">
        <v>595</v>
      </c>
      <c r="D500" s="18" t="s">
        <v>596</v>
      </c>
      <c r="E500" s="19">
        <v>370.29303467825144</v>
      </c>
      <c r="F500" s="19">
        <v>494.80255898536683</v>
      </c>
      <c r="G500" s="19">
        <v>425.95627300764204</v>
      </c>
      <c r="H500" s="19">
        <v>425.95627300764204</v>
      </c>
      <c r="I500" s="19">
        <v>327.77270298900294</v>
      </c>
      <c r="J500" s="19">
        <v>328.07534648332057</v>
      </c>
      <c r="K500" s="19">
        <v>383.53059997658789</v>
      </c>
      <c r="L500" s="19">
        <v>390.43107976398613</v>
      </c>
      <c r="M500" s="19">
        <v>376.51427125848898</v>
      </c>
      <c r="N500" s="19">
        <v>316.04339088843557</v>
      </c>
      <c r="O500" s="19">
        <v>316.04339088843557</v>
      </c>
      <c r="P500" s="19">
        <v>365.56672972353175</v>
      </c>
      <c r="Q500" s="19">
        <v>365.56672972353175</v>
      </c>
      <c r="R500" s="19">
        <v>408.1158893204435</v>
      </c>
      <c r="S500" s="19">
        <v>408.1158893204435</v>
      </c>
      <c r="T500" s="19">
        <v>413.73975733445536</v>
      </c>
      <c r="U500" s="19">
        <v>478.27732642709645</v>
      </c>
      <c r="V500" s="19">
        <v>478.27732642709645</v>
      </c>
      <c r="W500" s="131">
        <v>506.06774254624469</v>
      </c>
      <c r="X500" s="131">
        <v>506.06774254624469</v>
      </c>
    </row>
    <row r="501" spans="1:24" s="163" customFormat="1" ht="15.6" customHeight="1" x14ac:dyDescent="0.25">
      <c r="A501" s="162"/>
      <c r="B501" s="16">
        <v>2014</v>
      </c>
      <c r="C501" s="17" t="s">
        <v>597</v>
      </c>
      <c r="D501" s="18" t="s">
        <v>596</v>
      </c>
      <c r="E501" s="19">
        <v>1016.0405459928102</v>
      </c>
      <c r="F501" s="19">
        <v>1355.2689744769345</v>
      </c>
      <c r="G501" s="19">
        <v>1167.696035545888</v>
      </c>
      <c r="H501" s="19">
        <v>1167.696035545888</v>
      </c>
      <c r="I501" s="19">
        <v>900.19314092210288</v>
      </c>
      <c r="J501" s="19">
        <v>901.01769854160716</v>
      </c>
      <c r="K501" s="19">
        <v>1052.106529684421</v>
      </c>
      <c r="L501" s="19">
        <v>1070.9070104274977</v>
      </c>
      <c r="M501" s="19">
        <v>1032.9904164552202</v>
      </c>
      <c r="N501" s="19">
        <v>868.23642007510205</v>
      </c>
      <c r="O501" s="19">
        <v>868.23642007510205</v>
      </c>
      <c r="P501" s="19">
        <v>1003.1636435128712</v>
      </c>
      <c r="Q501" s="19">
        <v>1003.1636435128712</v>
      </c>
      <c r="R501" s="19">
        <v>1119.0895907342092</v>
      </c>
      <c r="S501" s="19">
        <v>1119.0895907342092</v>
      </c>
      <c r="T501" s="19">
        <v>1134.4119198412552</v>
      </c>
      <c r="U501" s="19">
        <v>1310.2456824655585</v>
      </c>
      <c r="V501" s="19">
        <v>1310.2456824655585</v>
      </c>
      <c r="W501" s="131">
        <v>1385.9611688067091</v>
      </c>
      <c r="X501" s="131">
        <v>1385.9611688067091</v>
      </c>
    </row>
    <row r="502" spans="1:24" s="163" customFormat="1" ht="15.6" customHeight="1" x14ac:dyDescent="0.25">
      <c r="A502" s="162"/>
      <c r="B502" s="16">
        <v>2015</v>
      </c>
      <c r="C502" s="17" t="s">
        <v>598</v>
      </c>
      <c r="D502" s="18" t="s">
        <v>599</v>
      </c>
      <c r="E502" s="19">
        <v>142.12948928500106</v>
      </c>
      <c r="F502" s="19">
        <v>185.25412542743544</v>
      </c>
      <c r="G502" s="19">
        <v>161.40879271839628</v>
      </c>
      <c r="H502" s="19">
        <v>161.40879271839628</v>
      </c>
      <c r="I502" s="19">
        <v>127.40231204327034</v>
      </c>
      <c r="J502" s="19">
        <v>127.50713447067862</v>
      </c>
      <c r="K502" s="19">
        <v>146.71440108254654</v>
      </c>
      <c r="L502" s="19">
        <v>149.10442451003763</v>
      </c>
      <c r="M502" s="19">
        <v>144.28425266853932</v>
      </c>
      <c r="N502" s="19">
        <v>123.33979297613166</v>
      </c>
      <c r="O502" s="19">
        <v>123.33979297613166</v>
      </c>
      <c r="P502" s="19">
        <v>140.49250462374951</v>
      </c>
      <c r="Q502" s="19">
        <v>140.49250462374951</v>
      </c>
      <c r="R502" s="19">
        <v>155.22966658781883</v>
      </c>
      <c r="S502" s="19">
        <v>155.22966658781883</v>
      </c>
      <c r="T502" s="19">
        <v>157.17752771062837</v>
      </c>
      <c r="U502" s="19">
        <v>179.53050994331625</v>
      </c>
      <c r="V502" s="19">
        <v>179.53050994331625</v>
      </c>
      <c r="W502" s="131">
        <v>189.15589073289351</v>
      </c>
      <c r="X502" s="131">
        <v>189.15589073289351</v>
      </c>
    </row>
    <row r="503" spans="1:24" s="163" customFormat="1" ht="15.6" customHeight="1" x14ac:dyDescent="0.25">
      <c r="A503" s="162"/>
      <c r="B503" s="16">
        <v>2016</v>
      </c>
      <c r="C503" s="17" t="s">
        <v>600</v>
      </c>
      <c r="D503" s="18" t="s">
        <v>601</v>
      </c>
      <c r="E503" s="19">
        <v>129.15517599828667</v>
      </c>
      <c r="F503" s="19">
        <v>170.50244101988318</v>
      </c>
      <c r="G503" s="19">
        <v>147.6398877500452</v>
      </c>
      <c r="H503" s="19">
        <v>147.6398877500452</v>
      </c>
      <c r="I503" s="19">
        <v>115.03497569276612</v>
      </c>
      <c r="J503" s="19">
        <v>115.13547788997754</v>
      </c>
      <c r="K503" s="19">
        <v>133.55112179983789</v>
      </c>
      <c r="L503" s="19">
        <v>135.84264100797466</v>
      </c>
      <c r="M503" s="19">
        <v>131.22113134649473</v>
      </c>
      <c r="N503" s="19">
        <v>111.13989233555287</v>
      </c>
      <c r="O503" s="19">
        <v>111.13989233555287</v>
      </c>
      <c r="P503" s="19">
        <v>127.58565925149014</v>
      </c>
      <c r="Q503" s="19">
        <v>127.58565925149014</v>
      </c>
      <c r="R503" s="19">
        <v>141.71543276150891</v>
      </c>
      <c r="S503" s="19">
        <v>141.71543276150891</v>
      </c>
      <c r="T503" s="19">
        <v>143.58301327405081</v>
      </c>
      <c r="U503" s="19">
        <v>165.01472292014202</v>
      </c>
      <c r="V503" s="19">
        <v>165.01472292014202</v>
      </c>
      <c r="W503" s="131">
        <v>174.24339604160224</v>
      </c>
      <c r="X503" s="131">
        <v>174.24339604160224</v>
      </c>
    </row>
    <row r="504" spans="1:24" s="163" customFormat="1" ht="15.6" customHeight="1" x14ac:dyDescent="0.25">
      <c r="A504" s="162"/>
      <c r="B504" s="16">
        <v>2017</v>
      </c>
      <c r="C504" s="17" t="s">
        <v>602</v>
      </c>
      <c r="D504" s="18" t="s">
        <v>452</v>
      </c>
      <c r="E504" s="19">
        <v>760.80718310609041</v>
      </c>
      <c r="F504" s="19">
        <v>789.96230587772891</v>
      </c>
      <c r="G504" s="19">
        <v>773.84127472592002</v>
      </c>
      <c r="H504" s="19">
        <v>773.84127472592002</v>
      </c>
      <c r="I504" s="19">
        <v>750.85063160860796</v>
      </c>
      <c r="J504" s="19">
        <v>750.9214985425391</v>
      </c>
      <c r="K504" s="19">
        <v>763.906888478979</v>
      </c>
      <c r="L504" s="19">
        <v>765.52270330522936</v>
      </c>
      <c r="M504" s="19">
        <v>762.26394649264728</v>
      </c>
      <c r="N504" s="19">
        <v>748.10409847211133</v>
      </c>
      <c r="O504" s="19">
        <v>748.10409847211133</v>
      </c>
      <c r="P504" s="19">
        <v>759.70047257950296</v>
      </c>
      <c r="Q504" s="19">
        <v>759.70047257950296</v>
      </c>
      <c r="R504" s="19">
        <v>769.66377441349073</v>
      </c>
      <c r="S504" s="19">
        <v>769.66377441349073</v>
      </c>
      <c r="T504" s="19">
        <v>770.98065810823186</v>
      </c>
      <c r="U504" s="19">
        <v>786.09276106380889</v>
      </c>
      <c r="V504" s="19">
        <v>786.09276106380889</v>
      </c>
      <c r="W504" s="131">
        <v>792.60015877765898</v>
      </c>
      <c r="X504" s="131">
        <v>792.60015877765898</v>
      </c>
    </row>
    <row r="505" spans="1:24" s="163" customFormat="1" ht="15.6" customHeight="1" x14ac:dyDescent="0.25">
      <c r="A505" s="162"/>
      <c r="B505" s="16">
        <v>2018</v>
      </c>
      <c r="C505" s="17" t="s">
        <v>603</v>
      </c>
      <c r="D505" s="18" t="s">
        <v>452</v>
      </c>
      <c r="E505" s="19">
        <v>1023.2905232393766</v>
      </c>
      <c r="F505" s="19">
        <v>1154.628894484448</v>
      </c>
      <c r="G505" s="19">
        <v>1082.0066664508449</v>
      </c>
      <c r="H505" s="19">
        <v>1082.0066664508449</v>
      </c>
      <c r="I505" s="19">
        <v>978.43812226889975</v>
      </c>
      <c r="J505" s="19">
        <v>978.75736454239473</v>
      </c>
      <c r="K505" s="19">
        <v>1037.2541157854805</v>
      </c>
      <c r="L505" s="19">
        <v>1044.533059152503</v>
      </c>
      <c r="M505" s="19">
        <v>1029.8529696395672</v>
      </c>
      <c r="N505" s="19">
        <v>966.06550454598698</v>
      </c>
      <c r="O505" s="19">
        <v>966.06550454598698</v>
      </c>
      <c r="P505" s="19">
        <v>1018.3049994554348</v>
      </c>
      <c r="Q505" s="19">
        <v>1018.3049994554348</v>
      </c>
      <c r="R505" s="19">
        <v>1063.1878094284355</v>
      </c>
      <c r="S505" s="19">
        <v>1063.1878094284355</v>
      </c>
      <c r="T505" s="19">
        <v>1069.1201239976863</v>
      </c>
      <c r="U505" s="19">
        <v>1137.1973193440938</v>
      </c>
      <c r="V505" s="19">
        <v>1137.1973193440938</v>
      </c>
      <c r="W505" s="131">
        <v>1166.5119280828496</v>
      </c>
      <c r="X505" s="131">
        <v>1166.5119280828496</v>
      </c>
    </row>
    <row r="506" spans="1:24" s="163" customFormat="1" ht="15.6" customHeight="1" x14ac:dyDescent="0.25">
      <c r="A506" s="162"/>
      <c r="B506" s="16">
        <v>2019</v>
      </c>
      <c r="C506" s="17" t="s">
        <v>604</v>
      </c>
      <c r="D506" s="18" t="s">
        <v>457</v>
      </c>
      <c r="E506" s="19">
        <v>219.5072512741516</v>
      </c>
      <c r="F506" s="19">
        <v>240.43033938085694</v>
      </c>
      <c r="G506" s="19">
        <v>228.86112878955885</v>
      </c>
      <c r="H506" s="19">
        <v>228.86112878955885</v>
      </c>
      <c r="I506" s="19">
        <v>212.36196137595834</v>
      </c>
      <c r="J506" s="19">
        <v>212.41281882266188</v>
      </c>
      <c r="K506" s="19">
        <v>221.73174571822466</v>
      </c>
      <c r="L506" s="19">
        <v>222.89133047588663</v>
      </c>
      <c r="M506" s="19">
        <v>220.55269323391605</v>
      </c>
      <c r="N506" s="19">
        <v>210.39091994859027</v>
      </c>
      <c r="O506" s="19">
        <v>210.39091994859027</v>
      </c>
      <c r="P506" s="19">
        <v>218.7130237197772</v>
      </c>
      <c r="Q506" s="19">
        <v>218.7130237197772</v>
      </c>
      <c r="R506" s="19">
        <v>225.86315797710949</v>
      </c>
      <c r="S506" s="19">
        <v>225.86315797710949</v>
      </c>
      <c r="T506" s="19">
        <v>226.80821568745304</v>
      </c>
      <c r="U506" s="19">
        <v>237.65337192616138</v>
      </c>
      <c r="V506" s="19">
        <v>237.65337192616138</v>
      </c>
      <c r="W506" s="131">
        <v>242.32338675610089</v>
      </c>
      <c r="X506" s="131">
        <v>242.32338675610089</v>
      </c>
    </row>
    <row r="507" spans="1:24" s="163" customFormat="1" ht="15.6" customHeight="1" x14ac:dyDescent="0.25">
      <c r="A507" s="162"/>
      <c r="B507" s="16">
        <v>2020</v>
      </c>
      <c r="C507" s="17" t="s">
        <v>605</v>
      </c>
      <c r="D507" s="18" t="s">
        <v>452</v>
      </c>
      <c r="E507" s="19">
        <v>30.573861237047009</v>
      </c>
      <c r="F507" s="19">
        <v>39.367170992771158</v>
      </c>
      <c r="G507" s="19">
        <v>34.504999030407419</v>
      </c>
      <c r="H507" s="19">
        <v>34.504999030407419</v>
      </c>
      <c r="I507" s="19">
        <v>27.570922710533591</v>
      </c>
      <c r="J507" s="19">
        <v>27.592296480981265</v>
      </c>
      <c r="K507" s="19">
        <v>31.508745638281891</v>
      </c>
      <c r="L507" s="19">
        <v>31.996082302455768</v>
      </c>
      <c r="M507" s="19">
        <v>31.013227306575423</v>
      </c>
      <c r="N507" s="19">
        <v>26.74255656669186</v>
      </c>
      <c r="O507" s="19">
        <v>26.74255656669186</v>
      </c>
      <c r="P507" s="19">
        <v>30.240072607637803</v>
      </c>
      <c r="Q507" s="19">
        <v>30.240072607637803</v>
      </c>
      <c r="R507" s="19">
        <v>33.245047064519618</v>
      </c>
      <c r="S507" s="19">
        <v>33.245047064519618</v>
      </c>
      <c r="T507" s="19">
        <v>33.642224820580566</v>
      </c>
      <c r="U507" s="19">
        <v>38.200099722690453</v>
      </c>
      <c r="V507" s="19">
        <v>38.200099722690453</v>
      </c>
      <c r="W507" s="131">
        <v>40.162758712322258</v>
      </c>
      <c r="X507" s="131">
        <v>40.162758712322258</v>
      </c>
    </row>
    <row r="508" spans="1:24" s="163" customFormat="1" ht="15.6" customHeight="1" x14ac:dyDescent="0.25">
      <c r="A508" s="162"/>
      <c r="B508" s="16">
        <v>2021</v>
      </c>
      <c r="C508" s="17" t="s">
        <v>606</v>
      </c>
      <c r="D508" s="18" t="s">
        <v>511</v>
      </c>
      <c r="E508" s="19">
        <v>31.622889031958511</v>
      </c>
      <c r="F508" s="19">
        <v>40.790382181543265</v>
      </c>
      <c r="G508" s="19">
        <v>35.721309284610854</v>
      </c>
      <c r="H508" s="19">
        <v>35.721309284610854</v>
      </c>
      <c r="I508" s="19">
        <v>28.492165887295585</v>
      </c>
      <c r="J508" s="19">
        <v>28.514449179889965</v>
      </c>
      <c r="K508" s="19">
        <v>32.597555748139555</v>
      </c>
      <c r="L508" s="19">
        <v>33.105630142703809</v>
      </c>
      <c r="M508" s="19">
        <v>32.08095152997749</v>
      </c>
      <c r="N508" s="19">
        <v>27.628550120311647</v>
      </c>
      <c r="O508" s="19">
        <v>27.628550120311647</v>
      </c>
      <c r="P508" s="19">
        <v>31.274896631085074</v>
      </c>
      <c r="Q508" s="19">
        <v>31.274896631085074</v>
      </c>
      <c r="R508" s="19">
        <v>34.407742341451232</v>
      </c>
      <c r="S508" s="19">
        <v>34.407742341451232</v>
      </c>
      <c r="T508" s="19">
        <v>34.821821278621144</v>
      </c>
      <c r="U508" s="19">
        <v>39.573648304225081</v>
      </c>
      <c r="V508" s="19">
        <v>39.573648304225081</v>
      </c>
      <c r="W508" s="131">
        <v>41.619824697671</v>
      </c>
      <c r="X508" s="131">
        <v>41.619824697671</v>
      </c>
    </row>
    <row r="509" spans="1:24" s="163" customFormat="1" ht="15.6" customHeight="1" x14ac:dyDescent="0.25">
      <c r="A509" s="162"/>
      <c r="B509" s="16">
        <v>2022</v>
      </c>
      <c r="C509" s="17" t="s">
        <v>607</v>
      </c>
      <c r="D509" s="18" t="s">
        <v>596</v>
      </c>
      <c r="E509" s="19">
        <v>45.356236931592086</v>
      </c>
      <c r="F509" s="19">
        <v>48.256158234011757</v>
      </c>
      <c r="G509" s="19">
        <v>46.652675991104573</v>
      </c>
      <c r="H509" s="19">
        <v>46.652675991104573</v>
      </c>
      <c r="I509" s="19">
        <v>44.365906140933411</v>
      </c>
      <c r="J509" s="19">
        <v>44.372954937570412</v>
      </c>
      <c r="K509" s="19">
        <v>45.664549872424878</v>
      </c>
      <c r="L509" s="19">
        <v>45.8252672829503</v>
      </c>
      <c r="M509" s="19">
        <v>45.501134252394017</v>
      </c>
      <c r="N509" s="19">
        <v>44.092721561581349</v>
      </c>
      <c r="O509" s="19">
        <v>44.092721561581349</v>
      </c>
      <c r="P509" s="19">
        <v>45.246157702744377</v>
      </c>
      <c r="Q509" s="19">
        <v>45.246157702744377</v>
      </c>
      <c r="R509" s="19">
        <v>46.237159917247951</v>
      </c>
      <c r="S509" s="19">
        <v>46.237159917247951</v>
      </c>
      <c r="T509" s="19">
        <v>46.368144070842526</v>
      </c>
      <c r="U509" s="19">
        <v>47.871273027921319</v>
      </c>
      <c r="V509" s="19">
        <v>47.871273027921319</v>
      </c>
      <c r="W509" s="131">
        <v>48.51853290748074</v>
      </c>
      <c r="X509" s="131">
        <v>48.51853290748074</v>
      </c>
    </row>
    <row r="510" spans="1:24" s="163" customFormat="1" ht="15.6" customHeight="1" x14ac:dyDescent="0.25">
      <c r="A510" s="162"/>
      <c r="B510" s="16">
        <v>2023</v>
      </c>
      <c r="C510" s="17" t="s">
        <v>608</v>
      </c>
      <c r="D510" s="18" t="s">
        <v>609</v>
      </c>
      <c r="E510" s="19">
        <v>166.50402609360793</v>
      </c>
      <c r="F510" s="19">
        <v>196.28278785501419</v>
      </c>
      <c r="G510" s="19">
        <v>179.81692181225756</v>
      </c>
      <c r="H510" s="19">
        <v>179.81692181225756</v>
      </c>
      <c r="I510" s="19">
        <v>156.33450023254295</v>
      </c>
      <c r="J510" s="19">
        <v>156.40688303671863</v>
      </c>
      <c r="K510" s="19">
        <v>169.67003532474021</v>
      </c>
      <c r="L510" s="19">
        <v>171.32041303497445</v>
      </c>
      <c r="M510" s="19">
        <v>167.99195019431585</v>
      </c>
      <c r="N510" s="19">
        <v>153.52921772414277</v>
      </c>
      <c r="O510" s="19">
        <v>153.52921772414277</v>
      </c>
      <c r="P510" s="19">
        <v>165.37364261458032</v>
      </c>
      <c r="Q510" s="19">
        <v>165.37364261458032</v>
      </c>
      <c r="R510" s="19">
        <v>175.55006320437511</v>
      </c>
      <c r="S510" s="19">
        <v>175.55006320437511</v>
      </c>
      <c r="T510" s="19">
        <v>176.89511553429782</v>
      </c>
      <c r="U510" s="19">
        <v>192.33047202903168</v>
      </c>
      <c r="V510" s="19">
        <v>192.33047202903168</v>
      </c>
      <c r="W510" s="131">
        <v>198.97706541590534</v>
      </c>
      <c r="X510" s="131">
        <v>198.97706541590534</v>
      </c>
    </row>
    <row r="511" spans="1:24" s="163" customFormat="1" ht="15.6" customHeight="1" x14ac:dyDescent="0.25">
      <c r="A511" s="162"/>
      <c r="B511" s="16">
        <v>2024</v>
      </c>
      <c r="C511" s="17" t="s">
        <v>610</v>
      </c>
      <c r="D511" s="18" t="s">
        <v>385</v>
      </c>
      <c r="E511" s="19">
        <v>104.71416459982439</v>
      </c>
      <c r="F511" s="19">
        <v>134.49292636123064</v>
      </c>
      <c r="G511" s="19">
        <v>118.02706031847399</v>
      </c>
      <c r="H511" s="19">
        <v>118.02706031847399</v>
      </c>
      <c r="I511" s="19">
        <v>94.544638738759431</v>
      </c>
      <c r="J511" s="19">
        <v>94.617021542935063</v>
      </c>
      <c r="K511" s="19">
        <v>107.88017383095666</v>
      </c>
      <c r="L511" s="19">
        <v>109.5305515411909</v>
      </c>
      <c r="M511" s="19">
        <v>106.2020887005323</v>
      </c>
      <c r="N511" s="19">
        <v>91.739356230359249</v>
      </c>
      <c r="O511" s="19">
        <v>91.739356230359249</v>
      </c>
      <c r="P511" s="19">
        <v>103.58378112079674</v>
      </c>
      <c r="Q511" s="19">
        <v>103.58378112079674</v>
      </c>
      <c r="R511" s="19">
        <v>113.76020171059155</v>
      </c>
      <c r="S511" s="19">
        <v>113.76020171059155</v>
      </c>
      <c r="T511" s="19">
        <v>115.10525404051425</v>
      </c>
      <c r="U511" s="19">
        <v>130.54061053524813</v>
      </c>
      <c r="V511" s="19">
        <v>130.54061053524813</v>
      </c>
      <c r="W511" s="131">
        <v>137.1872039221218</v>
      </c>
      <c r="X511" s="131">
        <v>137.1872039221218</v>
      </c>
    </row>
    <row r="512" spans="1:24" s="163" customFormat="1" ht="15.6" customHeight="1" x14ac:dyDescent="0.25">
      <c r="A512" s="162"/>
      <c r="B512" s="16">
        <v>2025</v>
      </c>
      <c r="C512" s="17" t="s">
        <v>611</v>
      </c>
      <c r="D512" s="18" t="s">
        <v>594</v>
      </c>
      <c r="E512" s="19">
        <v>227.12250081744924</v>
      </c>
      <c r="F512" s="19">
        <v>289.36167199626277</v>
      </c>
      <c r="G512" s="19">
        <v>254.94714987967401</v>
      </c>
      <c r="H512" s="19">
        <v>254.94714987967401</v>
      </c>
      <c r="I512" s="19">
        <v>205.86765933191458</v>
      </c>
      <c r="J512" s="19">
        <v>206.01894318231726</v>
      </c>
      <c r="K512" s="19">
        <v>233.73962587016138</v>
      </c>
      <c r="L512" s="19">
        <v>237.18900169176086</v>
      </c>
      <c r="M512" s="19">
        <v>230.2323400897142</v>
      </c>
      <c r="N512" s="19">
        <v>200.0044720159284</v>
      </c>
      <c r="O512" s="19">
        <v>200.0044720159284</v>
      </c>
      <c r="P512" s="19">
        <v>224.75994016390038</v>
      </c>
      <c r="Q512" s="19">
        <v>224.75994016390038</v>
      </c>
      <c r="R512" s="19">
        <v>246.0291919934611</v>
      </c>
      <c r="S512" s="19">
        <v>246.0291919934611</v>
      </c>
      <c r="T512" s="19">
        <v>248.84042178458748</v>
      </c>
      <c r="U512" s="19">
        <v>281.10112499242916</v>
      </c>
      <c r="V512" s="19">
        <v>281.10112499242916</v>
      </c>
      <c r="W512" s="131">
        <v>294.99285316017767</v>
      </c>
      <c r="X512" s="131">
        <v>294.99285316017767</v>
      </c>
    </row>
    <row r="513" spans="1:24" s="163" customFormat="1" ht="15.6" customHeight="1" x14ac:dyDescent="0.25">
      <c r="A513" s="162"/>
      <c r="B513" s="16">
        <v>2026</v>
      </c>
      <c r="C513" s="17" t="s">
        <v>612</v>
      </c>
      <c r="D513" s="18" t="s">
        <v>457</v>
      </c>
      <c r="E513" s="19">
        <v>121.58602830131758</v>
      </c>
      <c r="F513" s="19">
        <v>157.38290631398186</v>
      </c>
      <c r="G513" s="19">
        <v>137.58938357357914</v>
      </c>
      <c r="H513" s="19">
        <v>137.58938357357914</v>
      </c>
      <c r="I513" s="19">
        <v>109.36129983168142</v>
      </c>
      <c r="J513" s="19">
        <v>109.44831078371662</v>
      </c>
      <c r="K513" s="19">
        <v>125.3918697645007</v>
      </c>
      <c r="L513" s="19">
        <v>127.3757793051802</v>
      </c>
      <c r="M513" s="19">
        <v>123.37465329358218</v>
      </c>
      <c r="N513" s="19">
        <v>105.98908588441081</v>
      </c>
      <c r="O513" s="19">
        <v>105.98908588441081</v>
      </c>
      <c r="P513" s="19">
        <v>120.22720083124038</v>
      </c>
      <c r="Q513" s="19">
        <v>120.22720083124038</v>
      </c>
      <c r="R513" s="19">
        <v>132.46021741457488</v>
      </c>
      <c r="S513" s="19">
        <v>132.46021741457488</v>
      </c>
      <c r="T513" s="19">
        <v>134.07709707400031</v>
      </c>
      <c r="U513" s="19">
        <v>152.63185022159658</v>
      </c>
      <c r="V513" s="19">
        <v>152.63185022159658</v>
      </c>
      <c r="W513" s="131">
        <v>160.62168185314735</v>
      </c>
      <c r="X513" s="131">
        <v>160.62168185314735</v>
      </c>
    </row>
    <row r="514" spans="1:24" s="163" customFormat="1" ht="15.6" customHeight="1" x14ac:dyDescent="0.25">
      <c r="A514" s="162"/>
      <c r="B514" s="16">
        <v>2027</v>
      </c>
      <c r="C514" s="17" t="s">
        <v>613</v>
      </c>
      <c r="D514" s="18" t="s">
        <v>457</v>
      </c>
      <c r="E514" s="19">
        <v>121.58602830131758</v>
      </c>
      <c r="F514" s="19">
        <v>157.38290631398186</v>
      </c>
      <c r="G514" s="19">
        <v>137.58938357357914</v>
      </c>
      <c r="H514" s="19">
        <v>137.58938357357914</v>
      </c>
      <c r="I514" s="19">
        <v>109.36129983168142</v>
      </c>
      <c r="J514" s="19">
        <v>109.44831078371662</v>
      </c>
      <c r="K514" s="19">
        <v>125.3918697645007</v>
      </c>
      <c r="L514" s="19">
        <v>127.3757793051802</v>
      </c>
      <c r="M514" s="19">
        <v>123.37465329358218</v>
      </c>
      <c r="N514" s="19">
        <v>105.98908588441081</v>
      </c>
      <c r="O514" s="19">
        <v>105.98908588441081</v>
      </c>
      <c r="P514" s="19">
        <v>120.22720083124038</v>
      </c>
      <c r="Q514" s="19">
        <v>120.22720083124038</v>
      </c>
      <c r="R514" s="19">
        <v>132.46021741457488</v>
      </c>
      <c r="S514" s="19">
        <v>132.46021741457488</v>
      </c>
      <c r="T514" s="19">
        <v>134.07709707400031</v>
      </c>
      <c r="U514" s="19">
        <v>152.63185022159658</v>
      </c>
      <c r="V514" s="19">
        <v>152.63185022159658</v>
      </c>
      <c r="W514" s="131">
        <v>160.62168185314735</v>
      </c>
      <c r="X514" s="131">
        <v>160.62168185314735</v>
      </c>
    </row>
    <row r="515" spans="1:24" s="163" customFormat="1" ht="15.6" customHeight="1" x14ac:dyDescent="0.25">
      <c r="A515" s="162"/>
      <c r="B515" s="16">
        <v>2028</v>
      </c>
      <c r="C515" s="17" t="s">
        <v>614</v>
      </c>
      <c r="D515" s="18" t="s">
        <v>156</v>
      </c>
      <c r="E515" s="19">
        <v>374.5398227518441</v>
      </c>
      <c r="F515" s="19">
        <v>497.70852323095892</v>
      </c>
      <c r="G515" s="19">
        <v>429.60363226877183</v>
      </c>
      <c r="H515" s="19">
        <v>429.60363226877183</v>
      </c>
      <c r="I515" s="19">
        <v>332.47738594429802</v>
      </c>
      <c r="J515" s="19">
        <v>332.77677031758986</v>
      </c>
      <c r="K515" s="19">
        <v>387.63483475495678</v>
      </c>
      <c r="L515" s="19">
        <v>394.46100434178948</v>
      </c>
      <c r="M515" s="19">
        <v>380.69406379665696</v>
      </c>
      <c r="N515" s="19">
        <v>320.87438499332336</v>
      </c>
      <c r="O515" s="19">
        <v>320.87438499332336</v>
      </c>
      <c r="P515" s="19">
        <v>369.86441464487109</v>
      </c>
      <c r="Q515" s="19">
        <v>369.86441464487109</v>
      </c>
      <c r="R515" s="19">
        <v>411.95536891679728</v>
      </c>
      <c r="S515" s="19">
        <v>411.95536891679728</v>
      </c>
      <c r="T515" s="19">
        <v>417.51867436516869</v>
      </c>
      <c r="U515" s="19">
        <v>481.36124834862284</v>
      </c>
      <c r="V515" s="19">
        <v>481.36124834862284</v>
      </c>
      <c r="W515" s="131">
        <v>508.8523937707705</v>
      </c>
      <c r="X515" s="131">
        <v>508.8523937707705</v>
      </c>
    </row>
    <row r="516" spans="1:24" s="163" customFormat="1" ht="15.6" customHeight="1" x14ac:dyDescent="0.25">
      <c r="A516" s="162"/>
      <c r="B516" s="16">
        <v>2029</v>
      </c>
      <c r="C516" s="17" t="s">
        <v>615</v>
      </c>
      <c r="D516" s="18" t="s">
        <v>342</v>
      </c>
      <c r="E516" s="19">
        <v>376.19052354703581</v>
      </c>
      <c r="F516" s="19">
        <v>486.01334964512256</v>
      </c>
      <c r="G516" s="19">
        <v>425.28792534921803</v>
      </c>
      <c r="H516" s="19">
        <v>425.28792534921803</v>
      </c>
      <c r="I516" s="19">
        <v>338.68573812015546</v>
      </c>
      <c r="J516" s="19">
        <v>338.95268287021474</v>
      </c>
      <c r="K516" s="19">
        <v>387.86663298373526</v>
      </c>
      <c r="L516" s="19">
        <v>393.95315685331116</v>
      </c>
      <c r="M516" s="19">
        <v>381.67792530901841</v>
      </c>
      <c r="N516" s="19">
        <v>328.33997372791936</v>
      </c>
      <c r="O516" s="19">
        <v>328.33997372791936</v>
      </c>
      <c r="P516" s="19">
        <v>372.02171662228676</v>
      </c>
      <c r="Q516" s="19">
        <v>372.02171662228676</v>
      </c>
      <c r="R516" s="19">
        <v>409.55192951993848</v>
      </c>
      <c r="S516" s="19">
        <v>409.55192951993848</v>
      </c>
      <c r="T516" s="19">
        <v>414.512426175423</v>
      </c>
      <c r="U516" s="19">
        <v>471.43737442092311</v>
      </c>
      <c r="V516" s="19">
        <v>471.43737442092311</v>
      </c>
      <c r="W516" s="131">
        <v>495.94973244036726</v>
      </c>
      <c r="X516" s="131">
        <v>495.94973244036726</v>
      </c>
    </row>
    <row r="517" spans="1:24" s="163" customFormat="1" ht="15.6" customHeight="1" x14ac:dyDescent="0.25">
      <c r="A517" s="162"/>
      <c r="B517" s="16">
        <v>2030</v>
      </c>
      <c r="C517" s="17" t="s">
        <v>616</v>
      </c>
      <c r="D517" s="18" t="s">
        <v>594</v>
      </c>
      <c r="E517" s="19">
        <v>528.30282767828987</v>
      </c>
      <c r="F517" s="19">
        <v>695.12625744114166</v>
      </c>
      <c r="G517" s="19">
        <v>602.88292411260989</v>
      </c>
      <c r="H517" s="19">
        <v>602.88292411260989</v>
      </c>
      <c r="I517" s="19">
        <v>471.33218541996797</v>
      </c>
      <c r="J517" s="19">
        <v>471.73768071037603</v>
      </c>
      <c r="K517" s="19">
        <v>546.03910975845508</v>
      </c>
      <c r="L517" s="19">
        <v>555.28468122416518</v>
      </c>
      <c r="M517" s="19">
        <v>536.63831871366938</v>
      </c>
      <c r="N517" s="19">
        <v>455.61672843573649</v>
      </c>
      <c r="O517" s="19">
        <v>455.61672843573649</v>
      </c>
      <c r="P517" s="19">
        <v>521.97031290049108</v>
      </c>
      <c r="Q517" s="19">
        <v>521.97031290049108</v>
      </c>
      <c r="R517" s="19">
        <v>578.97958007892282</v>
      </c>
      <c r="S517" s="19">
        <v>578.97958007892282</v>
      </c>
      <c r="T517" s="19">
        <v>586.51468999000804</v>
      </c>
      <c r="U517" s="19">
        <v>672.9850117144332</v>
      </c>
      <c r="V517" s="19">
        <v>672.9850117144332</v>
      </c>
      <c r="W517" s="131">
        <v>710.2198542482281</v>
      </c>
      <c r="X517" s="131">
        <v>710.2198542482281</v>
      </c>
    </row>
    <row r="518" spans="1:24" s="163" customFormat="1" ht="15.6" customHeight="1" x14ac:dyDescent="0.25">
      <c r="A518" s="162"/>
      <c r="B518" s="16">
        <v>2031</v>
      </c>
      <c r="C518" s="17" t="s">
        <v>617</v>
      </c>
      <c r="D518" s="18" t="s">
        <v>594</v>
      </c>
      <c r="E518" s="19">
        <v>59.868226367357892</v>
      </c>
      <c r="F518" s="19">
        <v>73.650648041223377</v>
      </c>
      <c r="G518" s="19">
        <v>66.02979695127739</v>
      </c>
      <c r="H518" s="19">
        <v>66.02979695127739</v>
      </c>
      <c r="I518" s="19">
        <v>55.161492932184373</v>
      </c>
      <c r="J518" s="19">
        <v>55.194993664588161</v>
      </c>
      <c r="K518" s="19">
        <v>61.333541634541632</v>
      </c>
      <c r="L518" s="19">
        <v>62.097381370587208</v>
      </c>
      <c r="M518" s="19">
        <v>60.556878150093908</v>
      </c>
      <c r="N518" s="19">
        <v>53.863131813113284</v>
      </c>
      <c r="O518" s="19">
        <v>53.863131813113284</v>
      </c>
      <c r="P518" s="19">
        <v>59.345054118425722</v>
      </c>
      <c r="Q518" s="19">
        <v>59.345054118425722</v>
      </c>
      <c r="R518" s="19">
        <v>64.054978621765301</v>
      </c>
      <c r="S518" s="19">
        <v>64.054978621765301</v>
      </c>
      <c r="T518" s="19">
        <v>64.677505459279274</v>
      </c>
      <c r="U518" s="19">
        <v>71.82140867464301</v>
      </c>
      <c r="V518" s="19">
        <v>71.82140867464301</v>
      </c>
      <c r="W518" s="131">
        <v>74.897633048463064</v>
      </c>
      <c r="X518" s="131">
        <v>74.897633048463064</v>
      </c>
    </row>
    <row r="519" spans="1:24" s="163" customFormat="1" ht="15.6" customHeight="1" x14ac:dyDescent="0.25">
      <c r="A519" s="162"/>
      <c r="B519" s="16">
        <v>2032</v>
      </c>
      <c r="C519" s="17" t="s">
        <v>618</v>
      </c>
      <c r="D519" s="18" t="s">
        <v>410</v>
      </c>
      <c r="E519" s="19">
        <v>101.62244388198742</v>
      </c>
      <c r="F519" s="19">
        <v>136.29677171306989</v>
      </c>
      <c r="G519" s="19">
        <v>117.12395177637318</v>
      </c>
      <c r="H519" s="19">
        <v>117.12395177637318</v>
      </c>
      <c r="I519" s="19">
        <v>89.781069266799747</v>
      </c>
      <c r="J519" s="19">
        <v>89.86535165239485</v>
      </c>
      <c r="K519" s="19">
        <v>105.30893840033205</v>
      </c>
      <c r="L519" s="19">
        <v>107.23063474984039</v>
      </c>
      <c r="M519" s="19">
        <v>103.35497958878034</v>
      </c>
      <c r="N519" s="19">
        <v>86.514604188955772</v>
      </c>
      <c r="O519" s="19">
        <v>86.514604188955772</v>
      </c>
      <c r="P519" s="19">
        <v>100.30622772630289</v>
      </c>
      <c r="Q519" s="19">
        <v>100.30622772630289</v>
      </c>
      <c r="R519" s="19">
        <v>112.15563054918439</v>
      </c>
      <c r="S519" s="19">
        <v>112.15563054918439</v>
      </c>
      <c r="T519" s="19">
        <v>113.72180666528287</v>
      </c>
      <c r="U519" s="19">
        <v>131.69470344239704</v>
      </c>
      <c r="V519" s="19">
        <v>131.69470344239704</v>
      </c>
      <c r="W519" s="131">
        <v>139.43398286250542</v>
      </c>
      <c r="X519" s="131">
        <v>139.43398286250542</v>
      </c>
    </row>
    <row r="520" spans="1:24" s="163" customFormat="1" ht="15.6" customHeight="1" x14ac:dyDescent="0.25">
      <c r="A520" s="162"/>
      <c r="B520" s="16">
        <v>2033</v>
      </c>
      <c r="C520" s="17" t="s">
        <v>619</v>
      </c>
      <c r="D520" s="18" t="s">
        <v>596</v>
      </c>
      <c r="E520" s="19">
        <v>60.535521914620503</v>
      </c>
      <c r="F520" s="19">
        <v>80.554333486162733</v>
      </c>
      <c r="G520" s="19">
        <v>69.485133486738903</v>
      </c>
      <c r="H520" s="19">
        <v>69.485133486738903</v>
      </c>
      <c r="I520" s="19">
        <v>53.69904484362187</v>
      </c>
      <c r="J520" s="19">
        <v>53.747704278470827</v>
      </c>
      <c r="K520" s="19">
        <v>62.663875764240331</v>
      </c>
      <c r="L520" s="19">
        <v>63.773344340125547</v>
      </c>
      <c r="M520" s="19">
        <v>61.535780838866032</v>
      </c>
      <c r="N520" s="19">
        <v>51.813190005514087</v>
      </c>
      <c r="O520" s="19">
        <v>51.813190005514087</v>
      </c>
      <c r="P520" s="19">
        <v>59.775620141284641</v>
      </c>
      <c r="Q520" s="19">
        <v>59.775620141284641</v>
      </c>
      <c r="R520" s="19">
        <v>66.616732202696454</v>
      </c>
      <c r="S520" s="19">
        <v>66.616732202696454</v>
      </c>
      <c r="T520" s="19">
        <v>67.520945392026675</v>
      </c>
      <c r="U520" s="19">
        <v>77.897383998957707</v>
      </c>
      <c r="V520" s="19">
        <v>77.897383998957707</v>
      </c>
      <c r="W520" s="131">
        <v>82.365565103013097</v>
      </c>
      <c r="X520" s="131">
        <v>82.365565103013097</v>
      </c>
    </row>
    <row r="521" spans="1:24" s="163" customFormat="1" ht="15.6" customHeight="1" x14ac:dyDescent="0.25">
      <c r="A521" s="162"/>
      <c r="B521" s="16">
        <v>2034</v>
      </c>
      <c r="C521" s="17" t="s">
        <v>620</v>
      </c>
      <c r="D521" s="18" t="s">
        <v>609</v>
      </c>
      <c r="E521" s="19">
        <v>102.9337286256268</v>
      </c>
      <c r="F521" s="19">
        <v>138.07578569903501</v>
      </c>
      <c r="G521" s="19">
        <v>118.64433959412747</v>
      </c>
      <c r="H521" s="19">
        <v>118.64433959412747</v>
      </c>
      <c r="I521" s="19">
        <v>90.932623237752267</v>
      </c>
      <c r="J521" s="19">
        <v>91.018042526030726</v>
      </c>
      <c r="K521" s="19">
        <v>106.66995103765414</v>
      </c>
      <c r="L521" s="19">
        <v>108.61756955015048</v>
      </c>
      <c r="M521" s="19">
        <v>104.6896348680329</v>
      </c>
      <c r="N521" s="19">
        <v>87.622096130980509</v>
      </c>
      <c r="O521" s="19">
        <v>87.622096130980509</v>
      </c>
      <c r="P521" s="19">
        <v>101.59975775561199</v>
      </c>
      <c r="Q521" s="19">
        <v>101.59975775561199</v>
      </c>
      <c r="R521" s="19">
        <v>113.6089996453489</v>
      </c>
      <c r="S521" s="19">
        <v>113.6089996453489</v>
      </c>
      <c r="T521" s="19">
        <v>115.19630223783362</v>
      </c>
      <c r="U521" s="19">
        <v>133.41163916931535</v>
      </c>
      <c r="V521" s="19">
        <v>133.41163916931535</v>
      </c>
      <c r="W521" s="131">
        <v>141.25531534419136</v>
      </c>
      <c r="X521" s="131">
        <v>141.25531534419136</v>
      </c>
    </row>
    <row r="522" spans="1:24" s="163" customFormat="1" ht="15.6" customHeight="1" x14ac:dyDescent="0.25">
      <c r="A522" s="162"/>
      <c r="B522" s="16">
        <v>2035</v>
      </c>
      <c r="C522" s="17" t="s">
        <v>621</v>
      </c>
      <c r="D522" s="18" t="s">
        <v>346</v>
      </c>
      <c r="E522" s="19">
        <v>1681.2429435480142</v>
      </c>
      <c r="F522" s="19">
        <v>2012.5511568620889</v>
      </c>
      <c r="G522" s="19">
        <v>1829.3576210460794</v>
      </c>
      <c r="H522" s="19">
        <v>1829.3576210460794</v>
      </c>
      <c r="I522" s="19">
        <v>1568.1003128948046</v>
      </c>
      <c r="J522" s="19">
        <v>1568.9056189622038</v>
      </c>
      <c r="K522" s="19">
        <v>1716.466868239931</v>
      </c>
      <c r="L522" s="19">
        <v>1734.8284003564115</v>
      </c>
      <c r="M522" s="19">
        <v>1697.797072940707</v>
      </c>
      <c r="N522" s="19">
        <v>1536.8897090709806</v>
      </c>
      <c r="O522" s="19">
        <v>1536.8897090709806</v>
      </c>
      <c r="P522" s="19">
        <v>1668.6666875640678</v>
      </c>
      <c r="Q522" s="19">
        <v>1668.6666875640678</v>
      </c>
      <c r="R522" s="19">
        <v>1781.8860265866542</v>
      </c>
      <c r="S522" s="19">
        <v>1781.8860265866542</v>
      </c>
      <c r="T522" s="19">
        <v>1796.8506140268935</v>
      </c>
      <c r="U522" s="19">
        <v>1968.5790567039062</v>
      </c>
      <c r="V522" s="19">
        <v>1968.5790567039062</v>
      </c>
      <c r="W522" s="131">
        <v>2042.526757997658</v>
      </c>
      <c r="X522" s="131">
        <v>2042.526757997658</v>
      </c>
    </row>
    <row r="523" spans="1:24" s="163" customFormat="1" ht="15.6" customHeight="1" x14ac:dyDescent="0.25">
      <c r="A523" s="162"/>
      <c r="B523" s="16">
        <v>2036</v>
      </c>
      <c r="C523" s="17" t="s">
        <v>622</v>
      </c>
      <c r="D523" s="18" t="s">
        <v>623</v>
      </c>
      <c r="E523" s="19">
        <v>785.20255543382132</v>
      </c>
      <c r="F523" s="19">
        <v>802.32144570294395</v>
      </c>
      <c r="G523" s="19">
        <v>792.85572794642724</v>
      </c>
      <c r="H523" s="19">
        <v>792.85572794642724</v>
      </c>
      <c r="I523" s="19">
        <v>779.35640915348142</v>
      </c>
      <c r="J523" s="19">
        <v>779.39801979169351</v>
      </c>
      <c r="K523" s="19">
        <v>787.02259634260838</v>
      </c>
      <c r="L523" s="19">
        <v>787.97134750796829</v>
      </c>
      <c r="M523" s="19">
        <v>786.05791703726493</v>
      </c>
      <c r="N523" s="19">
        <v>777.74373889472588</v>
      </c>
      <c r="O523" s="19">
        <v>777.74373889472588</v>
      </c>
      <c r="P523" s="19">
        <v>784.55273288933324</v>
      </c>
      <c r="Q523" s="19">
        <v>784.55273288933324</v>
      </c>
      <c r="R523" s="19">
        <v>790.4028427362415</v>
      </c>
      <c r="S523" s="19">
        <v>790.4028427362415</v>
      </c>
      <c r="T523" s="19">
        <v>791.17607177197715</v>
      </c>
      <c r="U523" s="19">
        <v>800.04938142182937</v>
      </c>
      <c r="V523" s="19">
        <v>800.04938142182937</v>
      </c>
      <c r="W523" s="131">
        <v>803.8703026463254</v>
      </c>
      <c r="X523" s="131">
        <v>803.8703026463254</v>
      </c>
    </row>
    <row r="524" spans="1:24" s="163" customFormat="1" ht="15.6" customHeight="1" x14ac:dyDescent="0.25">
      <c r="A524" s="162"/>
      <c r="B524" s="16">
        <v>2037</v>
      </c>
      <c r="C524" s="17" t="s">
        <v>624</v>
      </c>
      <c r="D524" s="18" t="s">
        <v>590</v>
      </c>
      <c r="E524" s="19">
        <v>152.45870619380415</v>
      </c>
      <c r="F524" s="19">
        <v>206.84002610154499</v>
      </c>
      <c r="G524" s="19">
        <v>176.77042361089835</v>
      </c>
      <c r="H524" s="19">
        <v>176.77042361089835</v>
      </c>
      <c r="I524" s="19">
        <v>133.88734168940914</v>
      </c>
      <c r="J524" s="19">
        <v>134.01952557473089</v>
      </c>
      <c r="K524" s="19">
        <v>158.24040263264683</v>
      </c>
      <c r="L524" s="19">
        <v>161.25428611604841</v>
      </c>
      <c r="M524" s="19">
        <v>155.17592046776716</v>
      </c>
      <c r="N524" s="19">
        <v>128.76439645940917</v>
      </c>
      <c r="O524" s="19">
        <v>128.76439645940917</v>
      </c>
      <c r="P524" s="19">
        <v>150.39442474100392</v>
      </c>
      <c r="Q524" s="19">
        <v>150.39442474100392</v>
      </c>
      <c r="R524" s="19">
        <v>168.9783802473936</v>
      </c>
      <c r="S524" s="19">
        <v>168.9783802473936</v>
      </c>
      <c r="T524" s="19">
        <v>171.43468523523151</v>
      </c>
      <c r="U524" s="19">
        <v>199.6223938496984</v>
      </c>
      <c r="V524" s="19">
        <v>199.6223938496984</v>
      </c>
      <c r="W524" s="131">
        <v>211.76025653735041</v>
      </c>
      <c r="X524" s="131">
        <v>211.76025653735041</v>
      </c>
    </row>
    <row r="525" spans="1:24" s="163" customFormat="1" ht="15.6" customHeight="1" x14ac:dyDescent="0.25">
      <c r="A525" s="162"/>
      <c r="B525" s="16">
        <v>2038</v>
      </c>
      <c r="C525" s="17" t="s">
        <v>625</v>
      </c>
      <c r="D525" s="18" t="s">
        <v>596</v>
      </c>
      <c r="E525" s="19">
        <v>132.26185323199388</v>
      </c>
      <c r="F525" s="19">
        <v>139.49606551329884</v>
      </c>
      <c r="G525" s="19">
        <v>135.49598077830458</v>
      </c>
      <c r="H525" s="19">
        <v>135.49598077830458</v>
      </c>
      <c r="I525" s="19">
        <v>129.79135061443677</v>
      </c>
      <c r="J525" s="19">
        <v>129.80893470927313</v>
      </c>
      <c r="K525" s="19">
        <v>133.03097798761976</v>
      </c>
      <c r="L525" s="19">
        <v>133.43190744183372</v>
      </c>
      <c r="M525" s="19">
        <v>132.62331751614491</v>
      </c>
      <c r="N525" s="19">
        <v>129.1098579003542</v>
      </c>
      <c r="O525" s="19">
        <v>129.1098579003542</v>
      </c>
      <c r="P525" s="19">
        <v>131.98724698368559</v>
      </c>
      <c r="Q525" s="19">
        <v>131.98724698368559</v>
      </c>
      <c r="R525" s="19">
        <v>134.45942455104935</v>
      </c>
      <c r="S525" s="19">
        <v>134.45942455104935</v>
      </c>
      <c r="T525" s="19">
        <v>134.78618071915625</v>
      </c>
      <c r="U525" s="19">
        <v>138.53592177337433</v>
      </c>
      <c r="V525" s="19">
        <v>138.53592177337433</v>
      </c>
      <c r="W525" s="131">
        <v>140.1505915804473</v>
      </c>
      <c r="X525" s="131">
        <v>140.1505915804473</v>
      </c>
    </row>
    <row r="526" spans="1:24" s="163" customFormat="1" ht="30" customHeight="1" x14ac:dyDescent="0.25">
      <c r="A526" s="162"/>
      <c r="B526" s="16">
        <v>2039</v>
      </c>
      <c r="C526" s="17" t="s">
        <v>626</v>
      </c>
      <c r="D526" s="18" t="s">
        <v>590</v>
      </c>
      <c r="E526" s="19">
        <v>204.69661577666119</v>
      </c>
      <c r="F526" s="19">
        <v>213.30283383545509</v>
      </c>
      <c r="G526" s="19">
        <v>208.54411234037568</v>
      </c>
      <c r="H526" s="19">
        <v>208.54411234037568</v>
      </c>
      <c r="I526" s="19">
        <v>201.75756955922256</v>
      </c>
      <c r="J526" s="19">
        <v>201.77848856859686</v>
      </c>
      <c r="K526" s="19">
        <v>205.61160902042297</v>
      </c>
      <c r="L526" s="19">
        <v>206.08857681940168</v>
      </c>
      <c r="M526" s="19">
        <v>205.12663363194434</v>
      </c>
      <c r="N526" s="19">
        <v>200.94682822695191</v>
      </c>
      <c r="O526" s="19">
        <v>200.94682822695191</v>
      </c>
      <c r="P526" s="19">
        <v>204.36992903298415</v>
      </c>
      <c r="Q526" s="19">
        <v>204.36992903298415</v>
      </c>
      <c r="R526" s="19">
        <v>207.31096786312378</v>
      </c>
      <c r="S526" s="19">
        <v>207.31096786312378</v>
      </c>
      <c r="T526" s="19">
        <v>207.69969502863023</v>
      </c>
      <c r="U526" s="19">
        <v>212.16059386899309</v>
      </c>
      <c r="V526" s="19">
        <v>212.16059386899309</v>
      </c>
      <c r="W526" s="131">
        <v>214.08149415671787</v>
      </c>
      <c r="X526" s="131">
        <v>214.08149415671787</v>
      </c>
    </row>
    <row r="527" spans="1:24" s="163" customFormat="1" ht="15.6" customHeight="1" x14ac:dyDescent="0.25">
      <c r="A527" s="162"/>
      <c r="B527" s="16">
        <v>2040</v>
      </c>
      <c r="C527" s="21" t="s">
        <v>627</v>
      </c>
      <c r="D527" s="18" t="s">
        <v>628</v>
      </c>
      <c r="E527" s="19">
        <v>638.88984448619999</v>
      </c>
      <c r="F527" s="19">
        <v>659.56347699699813</v>
      </c>
      <c r="G527" s="19">
        <v>648.13220036207906</v>
      </c>
      <c r="H527" s="19">
        <v>648.13220036207906</v>
      </c>
      <c r="I527" s="19">
        <v>631.82974433343963</v>
      </c>
      <c r="J527" s="19">
        <v>631.87999543204535</v>
      </c>
      <c r="K527" s="19">
        <v>641.08781738697542</v>
      </c>
      <c r="L527" s="19">
        <v>642.23357699104395</v>
      </c>
      <c r="M527" s="19">
        <v>639.92282216030401</v>
      </c>
      <c r="N527" s="19">
        <v>629.88220265483301</v>
      </c>
      <c r="O527" s="19">
        <v>629.88220265483301</v>
      </c>
      <c r="P527" s="19">
        <v>638.10508611280159</v>
      </c>
      <c r="Q527" s="19">
        <v>638.10508611280159</v>
      </c>
      <c r="R527" s="19">
        <v>645.169972867811</v>
      </c>
      <c r="S527" s="19">
        <v>645.169972867811</v>
      </c>
      <c r="T527" s="19">
        <v>646.10376312408175</v>
      </c>
      <c r="U527" s="19">
        <v>656.81961794712754</v>
      </c>
      <c r="V527" s="19">
        <v>656.81961794712754</v>
      </c>
      <c r="W527" s="131">
        <v>661.43395450785761</v>
      </c>
      <c r="X527" s="131">
        <v>661.43395450785761</v>
      </c>
    </row>
    <row r="528" spans="1:24" s="163" customFormat="1" ht="15.6" customHeight="1" x14ac:dyDescent="0.25">
      <c r="A528" s="162"/>
      <c r="B528" s="16">
        <v>2041</v>
      </c>
      <c r="C528" s="21" t="s">
        <v>629</v>
      </c>
      <c r="D528" s="18" t="s">
        <v>590</v>
      </c>
      <c r="E528" s="19">
        <v>394.56751795179446</v>
      </c>
      <c r="F528" s="19">
        <v>433.23313531739007</v>
      </c>
      <c r="G528" s="19">
        <v>411.85337207862744</v>
      </c>
      <c r="H528" s="19">
        <v>411.85337207862744</v>
      </c>
      <c r="I528" s="19">
        <v>381.36310740967872</v>
      </c>
      <c r="J528" s="19">
        <v>381.45709136483867</v>
      </c>
      <c r="K528" s="19">
        <v>398.67835716289818</v>
      </c>
      <c r="L528" s="19">
        <v>400.82125596990386</v>
      </c>
      <c r="M528" s="19">
        <v>396.4994822291535</v>
      </c>
      <c r="N528" s="19">
        <v>377.72064635165128</v>
      </c>
      <c r="O528" s="19">
        <v>377.72064635165128</v>
      </c>
      <c r="P528" s="19">
        <v>393.09979490049164</v>
      </c>
      <c r="Q528" s="19">
        <v>393.09979490049164</v>
      </c>
      <c r="R528" s="19">
        <v>406.3131577605393</v>
      </c>
      <c r="S528" s="19">
        <v>406.3131577605393</v>
      </c>
      <c r="T528" s="19">
        <v>408.05961314180013</v>
      </c>
      <c r="U528" s="19">
        <v>428.10133256951741</v>
      </c>
      <c r="V528" s="19">
        <v>428.10133256951741</v>
      </c>
      <c r="W528" s="131">
        <v>436.73146429697647</v>
      </c>
      <c r="X528" s="131">
        <v>436.73146429697647</v>
      </c>
    </row>
    <row r="529" spans="1:24" s="163" customFormat="1" ht="15.6" customHeight="1" x14ac:dyDescent="0.25">
      <c r="A529" s="162"/>
      <c r="B529" s="16">
        <v>2042</v>
      </c>
      <c r="C529" s="21" t="s">
        <v>630</v>
      </c>
      <c r="D529" s="18" t="s">
        <v>586</v>
      </c>
      <c r="E529" s="19">
        <v>125.70849742356098</v>
      </c>
      <c r="F529" s="19">
        <v>170.54814078785645</v>
      </c>
      <c r="G529" s="19">
        <v>145.75451212871093</v>
      </c>
      <c r="H529" s="19">
        <v>145.75451212871093</v>
      </c>
      <c r="I529" s="19">
        <v>110.39564068197838</v>
      </c>
      <c r="J529" s="19">
        <v>110.50463175255909</v>
      </c>
      <c r="K529" s="19">
        <v>130.47574483127644</v>
      </c>
      <c r="L529" s="19">
        <v>132.96081618972337</v>
      </c>
      <c r="M529" s="19">
        <v>127.94895277101439</v>
      </c>
      <c r="N529" s="19">
        <v>106.17156084210458</v>
      </c>
      <c r="O529" s="19">
        <v>106.17156084210458</v>
      </c>
      <c r="P529" s="19">
        <v>124.00641214309842</v>
      </c>
      <c r="Q529" s="19">
        <v>124.00641214309842</v>
      </c>
      <c r="R529" s="19">
        <v>139.32965068563763</v>
      </c>
      <c r="S529" s="19">
        <v>139.32965068563763</v>
      </c>
      <c r="T529" s="19">
        <v>141.35497555519666</v>
      </c>
      <c r="U529" s="19">
        <v>164.59690502056552</v>
      </c>
      <c r="V529" s="19">
        <v>164.59690502056552</v>
      </c>
      <c r="W529" s="131">
        <v>174.60507391095749</v>
      </c>
      <c r="X529" s="131">
        <v>174.60507391095749</v>
      </c>
    </row>
    <row r="530" spans="1:24" s="163" customFormat="1" ht="15.6" customHeight="1" x14ac:dyDescent="0.25">
      <c r="A530" s="162"/>
      <c r="B530" s="16">
        <v>2043</v>
      </c>
      <c r="C530" s="21" t="s">
        <v>631</v>
      </c>
      <c r="D530" s="18" t="s">
        <v>457</v>
      </c>
      <c r="E530" s="19">
        <v>48.587368344755177</v>
      </c>
      <c r="F530" s="19">
        <v>60.90423839266667</v>
      </c>
      <c r="G530" s="19">
        <v>54.093749296447967</v>
      </c>
      <c r="H530" s="19">
        <v>54.093749296447967</v>
      </c>
      <c r="I530" s="19">
        <v>44.381124664000566</v>
      </c>
      <c r="J530" s="19">
        <v>44.411063101329759</v>
      </c>
      <c r="K530" s="19">
        <v>49.896869545066444</v>
      </c>
      <c r="L530" s="19">
        <v>50.57948650374972</v>
      </c>
      <c r="M530" s="19">
        <v>49.202792449236469</v>
      </c>
      <c r="N530" s="19">
        <v>43.220824568903112</v>
      </c>
      <c r="O530" s="19">
        <v>43.220824568903112</v>
      </c>
      <c r="P530" s="19">
        <v>48.119827534057883</v>
      </c>
      <c r="Q530" s="19">
        <v>48.119827534057883</v>
      </c>
      <c r="R530" s="19">
        <v>52.328922961250498</v>
      </c>
      <c r="S530" s="19">
        <v>52.328922961250498</v>
      </c>
      <c r="T530" s="19">
        <v>52.885253506087651</v>
      </c>
      <c r="U530" s="19">
        <v>59.269510904433055</v>
      </c>
      <c r="V530" s="19">
        <v>59.269510904433055</v>
      </c>
      <c r="W530" s="131">
        <v>62.018625446647818</v>
      </c>
      <c r="X530" s="131">
        <v>62.018625446647818</v>
      </c>
    </row>
    <row r="531" spans="1:24" s="163" customFormat="1" ht="15.6" customHeight="1" x14ac:dyDescent="0.25">
      <c r="A531" s="162"/>
      <c r="B531" s="16">
        <v>2045</v>
      </c>
      <c r="C531" s="17" t="s">
        <v>632</v>
      </c>
      <c r="D531" s="18" t="s">
        <v>633</v>
      </c>
      <c r="E531" s="19">
        <v>153.93262176109641</v>
      </c>
      <c r="F531" s="19">
        <v>194.09497270213436</v>
      </c>
      <c r="G531" s="19">
        <v>171.88760572509719</v>
      </c>
      <c r="H531" s="19">
        <v>171.88760572509719</v>
      </c>
      <c r="I531" s="19">
        <v>140.21707274638263</v>
      </c>
      <c r="J531" s="19">
        <v>140.31469479012947</v>
      </c>
      <c r="K531" s="19">
        <v>158.2025902319848</v>
      </c>
      <c r="L531" s="19">
        <v>160.42843996055203</v>
      </c>
      <c r="M531" s="19">
        <v>155.93937175241769</v>
      </c>
      <c r="N531" s="19">
        <v>136.43361319578636</v>
      </c>
      <c r="O531" s="19">
        <v>136.43361319578636</v>
      </c>
      <c r="P531" s="19">
        <v>152.40808362393662</v>
      </c>
      <c r="Q531" s="19">
        <v>152.40808362393662</v>
      </c>
      <c r="R531" s="19">
        <v>166.13293149792165</v>
      </c>
      <c r="S531" s="19">
        <v>166.13293149792165</v>
      </c>
      <c r="T531" s="19">
        <v>167.94699160361847</v>
      </c>
      <c r="U531" s="19">
        <v>188.76451952531187</v>
      </c>
      <c r="V531" s="19">
        <v>188.76451952531187</v>
      </c>
      <c r="W531" s="131">
        <v>197.72872086802732</v>
      </c>
      <c r="X531" s="131">
        <v>197.72872086802732</v>
      </c>
    </row>
    <row r="532" spans="1:24" s="163" customFormat="1" ht="15.6" customHeight="1" x14ac:dyDescent="0.25">
      <c r="A532" s="162"/>
      <c r="B532" s="16">
        <v>2046</v>
      </c>
      <c r="C532" s="17" t="s">
        <v>634</v>
      </c>
      <c r="D532" s="18" t="s">
        <v>635</v>
      </c>
      <c r="E532" s="19">
        <v>4875.8288467403681</v>
      </c>
      <c r="F532" s="19">
        <v>6142.127815463622</v>
      </c>
      <c r="G532" s="19">
        <v>5441.9405693941499</v>
      </c>
      <c r="H532" s="19">
        <v>5441.9405693941499</v>
      </c>
      <c r="I532" s="19">
        <v>4443.3844014860779</v>
      </c>
      <c r="J532" s="19">
        <v>4446.4623760175673</v>
      </c>
      <c r="K532" s="19">
        <v>5010.4588309040155</v>
      </c>
      <c r="L532" s="19">
        <v>5080.6387668334519</v>
      </c>
      <c r="M532" s="19">
        <v>4939.100676823874</v>
      </c>
      <c r="N532" s="19">
        <v>4324.0938018356792</v>
      </c>
      <c r="O532" s="19">
        <v>4324.0938018356792</v>
      </c>
      <c r="P532" s="19">
        <v>4827.7609168101981</v>
      </c>
      <c r="Q532" s="19">
        <v>4827.7609168101981</v>
      </c>
      <c r="R532" s="19">
        <v>5260.4985504767601</v>
      </c>
      <c r="S532" s="19">
        <v>5260.4985504767601</v>
      </c>
      <c r="T532" s="19">
        <v>5317.6949642130548</v>
      </c>
      <c r="U532" s="19">
        <v>5974.0612754707945</v>
      </c>
      <c r="V532" s="19">
        <v>5974.0612754707945</v>
      </c>
      <c r="W532" s="131">
        <v>6256.698089545077</v>
      </c>
      <c r="X532" s="131">
        <v>6256.698089545077</v>
      </c>
    </row>
    <row r="533" spans="1:24" s="163" customFormat="1" ht="30" customHeight="1" x14ac:dyDescent="0.25">
      <c r="A533" s="162"/>
      <c r="B533" s="16">
        <v>2047</v>
      </c>
      <c r="C533" s="17" t="s">
        <v>636</v>
      </c>
      <c r="D533" s="18" t="s">
        <v>637</v>
      </c>
      <c r="E533" s="19">
        <v>871.58704705969558</v>
      </c>
      <c r="F533" s="19">
        <v>1127.1854870159752</v>
      </c>
      <c r="G533" s="19">
        <v>985.85490696102659</v>
      </c>
      <c r="H533" s="19">
        <v>985.85490696102659</v>
      </c>
      <c r="I533" s="19">
        <v>784.29950414540315</v>
      </c>
      <c r="J533" s="19">
        <v>784.92078356511797</v>
      </c>
      <c r="K533" s="19">
        <v>898.76168336083867</v>
      </c>
      <c r="L533" s="19">
        <v>912.92728136166568</v>
      </c>
      <c r="M533" s="19">
        <v>884.35826575446299</v>
      </c>
      <c r="N533" s="19">
        <v>760.22107407068449</v>
      </c>
      <c r="O533" s="19">
        <v>760.22107407068449</v>
      </c>
      <c r="P533" s="19">
        <v>861.88468750201025</v>
      </c>
      <c r="Q533" s="19">
        <v>861.88468750201025</v>
      </c>
      <c r="R533" s="19">
        <v>949.2314095695998</v>
      </c>
      <c r="S533" s="19">
        <v>949.2314095695998</v>
      </c>
      <c r="T533" s="19">
        <v>960.77632469878972</v>
      </c>
      <c r="U533" s="19">
        <v>1093.2617877221755</v>
      </c>
      <c r="V533" s="19">
        <v>1093.2617877221755</v>
      </c>
      <c r="W533" s="131">
        <v>1150.3111343108703</v>
      </c>
      <c r="X533" s="131">
        <v>1150.3111343108703</v>
      </c>
    </row>
    <row r="534" spans="1:24" s="163" customFormat="1" ht="15.6" customHeight="1" x14ac:dyDescent="0.25">
      <c r="A534" s="162"/>
      <c r="B534" s="16">
        <v>2048</v>
      </c>
      <c r="C534" s="17" t="s">
        <v>638</v>
      </c>
      <c r="D534" s="18" t="s">
        <v>303</v>
      </c>
      <c r="E534" s="19">
        <v>356.06669291325528</v>
      </c>
      <c r="F534" s="19">
        <v>449.14481213608013</v>
      </c>
      <c r="G534" s="19">
        <v>397.67820466212356</v>
      </c>
      <c r="H534" s="19">
        <v>397.67820466212356</v>
      </c>
      <c r="I534" s="19">
        <v>324.28026914856548</v>
      </c>
      <c r="J534" s="19">
        <v>324.50651278255947</v>
      </c>
      <c r="K534" s="19">
        <v>365.96254375611392</v>
      </c>
      <c r="L534" s="19">
        <v>371.12105419072037</v>
      </c>
      <c r="M534" s="19">
        <v>360.71742950028477</v>
      </c>
      <c r="N534" s="19">
        <v>315.5119253919429</v>
      </c>
      <c r="O534" s="19">
        <v>315.5119253919429</v>
      </c>
      <c r="P534" s="19">
        <v>352.5335047615302</v>
      </c>
      <c r="Q534" s="19">
        <v>352.5335047615302</v>
      </c>
      <c r="R534" s="19">
        <v>384.34147906575799</v>
      </c>
      <c r="S534" s="19">
        <v>384.34147906575799</v>
      </c>
      <c r="T534" s="19">
        <v>388.54564786661592</v>
      </c>
      <c r="U534" s="19">
        <v>436.79123858575775</v>
      </c>
      <c r="V534" s="19">
        <v>436.79123858575775</v>
      </c>
      <c r="W534" s="131">
        <v>457.56619278452007</v>
      </c>
      <c r="X534" s="131">
        <v>457.56619278452007</v>
      </c>
    </row>
    <row r="535" spans="1:24" s="163" customFormat="1" ht="15.6" customHeight="1" x14ac:dyDescent="0.25">
      <c r="A535" s="162"/>
      <c r="B535" s="16">
        <v>2049</v>
      </c>
      <c r="C535" s="17" t="s">
        <v>639</v>
      </c>
      <c r="D535" s="18" t="s">
        <v>594</v>
      </c>
      <c r="E535" s="19">
        <v>217.36956991925626</v>
      </c>
      <c r="F535" s="19">
        <v>261.55439234429571</v>
      </c>
      <c r="G535" s="19">
        <v>237.12284032064525</v>
      </c>
      <c r="H535" s="19">
        <v>237.12284032064525</v>
      </c>
      <c r="I535" s="19">
        <v>202.2803362594353</v>
      </c>
      <c r="J535" s="19">
        <v>202.38773566625923</v>
      </c>
      <c r="K535" s="19">
        <v>222.06719827581594</v>
      </c>
      <c r="L535" s="19">
        <v>224.5159786060797</v>
      </c>
      <c r="M535" s="19">
        <v>219.57730651685114</v>
      </c>
      <c r="N535" s="19">
        <v>198.11794326006031</v>
      </c>
      <c r="O535" s="19">
        <v>198.11794326006031</v>
      </c>
      <c r="P535" s="19">
        <v>215.6923412388561</v>
      </c>
      <c r="Q535" s="19">
        <v>215.6923412388561</v>
      </c>
      <c r="R535" s="19">
        <v>230.79180508779771</v>
      </c>
      <c r="S535" s="19">
        <v>230.79180508779771</v>
      </c>
      <c r="T535" s="19">
        <v>232.78755289041598</v>
      </c>
      <c r="U535" s="19">
        <v>255.69006613967034</v>
      </c>
      <c r="V535" s="19">
        <v>255.69006613967034</v>
      </c>
      <c r="W535" s="131">
        <v>265.55207957338763</v>
      </c>
      <c r="X535" s="131">
        <v>265.55207957338763</v>
      </c>
    </row>
    <row r="536" spans="1:24" s="163" customFormat="1" ht="15.6" customHeight="1" x14ac:dyDescent="0.25">
      <c r="A536" s="162"/>
      <c r="B536" s="16">
        <v>2050</v>
      </c>
      <c r="C536" s="17" t="s">
        <v>640</v>
      </c>
      <c r="D536" s="18" t="s">
        <v>579</v>
      </c>
      <c r="E536" s="19">
        <v>4639.325422996093</v>
      </c>
      <c r="F536" s="19">
        <v>6294.1514823446059</v>
      </c>
      <c r="G536" s="19">
        <v>5379.1320992146648</v>
      </c>
      <c r="H536" s="19">
        <v>5379.1320992146648</v>
      </c>
      <c r="I536" s="19">
        <v>4074.1979492298979</v>
      </c>
      <c r="J536" s="19">
        <v>4078.2203109237216</v>
      </c>
      <c r="K536" s="19">
        <v>4815.262710845509</v>
      </c>
      <c r="L536" s="19">
        <v>4906.9753234969539</v>
      </c>
      <c r="M536" s="19">
        <v>4722.0103779956416</v>
      </c>
      <c r="N536" s="19">
        <v>3918.3064908835117</v>
      </c>
      <c r="O536" s="19">
        <v>3918.3064908835117</v>
      </c>
      <c r="P536" s="19">
        <v>4576.5092436955729</v>
      </c>
      <c r="Q536" s="19">
        <v>4576.5092436955729</v>
      </c>
      <c r="R536" s="19">
        <v>5142.019862230035</v>
      </c>
      <c r="S536" s="19">
        <v>5142.019862230035</v>
      </c>
      <c r="T536" s="19">
        <v>5216.765335684483</v>
      </c>
      <c r="U536" s="19">
        <v>6074.5186018368659</v>
      </c>
      <c r="V536" s="19">
        <v>6074.5186018368659</v>
      </c>
      <c r="W536" s="131">
        <v>6443.8743202048081</v>
      </c>
      <c r="X536" s="131">
        <v>6443.8743202048081</v>
      </c>
    </row>
    <row r="537" spans="1:24" s="163" customFormat="1" ht="15.6" customHeight="1" x14ac:dyDescent="0.25">
      <c r="A537" s="162"/>
      <c r="B537" s="16">
        <v>2051</v>
      </c>
      <c r="C537" s="17" t="s">
        <v>641</v>
      </c>
      <c r="D537" s="18" t="s">
        <v>439</v>
      </c>
      <c r="E537" s="19">
        <v>2847.9519097020043</v>
      </c>
      <c r="F537" s="19">
        <v>2922.3208592317992</v>
      </c>
      <c r="G537" s="19">
        <v>2881.1992984862759</v>
      </c>
      <c r="H537" s="19">
        <v>2881.1992984862759</v>
      </c>
      <c r="I537" s="19">
        <v>2822.5547168447902</v>
      </c>
      <c r="J537" s="19">
        <v>2822.7354843714484</v>
      </c>
      <c r="K537" s="19">
        <v>2855.8586447975549</v>
      </c>
      <c r="L537" s="19">
        <v>2859.9802687126426</v>
      </c>
      <c r="M537" s="19">
        <v>2851.6678248645048</v>
      </c>
      <c r="N537" s="19">
        <v>2815.5488542452772</v>
      </c>
      <c r="O537" s="19">
        <v>2815.5488542452772</v>
      </c>
      <c r="P537" s="19">
        <v>2845.1289101234902</v>
      </c>
      <c r="Q537" s="19">
        <v>2845.1289101234902</v>
      </c>
      <c r="R537" s="19">
        <v>2870.543321753501</v>
      </c>
      <c r="S537" s="19">
        <v>2870.543321753501</v>
      </c>
      <c r="T537" s="19">
        <v>2873.902431498911</v>
      </c>
      <c r="U537" s="19">
        <v>2912.4504160433503</v>
      </c>
      <c r="V537" s="19">
        <v>2912.4504160433503</v>
      </c>
      <c r="W537" s="131">
        <v>2929.0495000514065</v>
      </c>
      <c r="X537" s="131">
        <v>2929.0495000514065</v>
      </c>
    </row>
    <row r="538" spans="1:24" s="163" customFormat="1" ht="15.6" customHeight="1" x14ac:dyDescent="0.25">
      <c r="A538" s="162"/>
      <c r="B538" s="16">
        <v>2052</v>
      </c>
      <c r="C538" s="17" t="s">
        <v>642</v>
      </c>
      <c r="D538" s="18" t="s">
        <v>643</v>
      </c>
      <c r="E538" s="19">
        <v>139.52069672322901</v>
      </c>
      <c r="F538" s="19">
        <v>189.28708810668911</v>
      </c>
      <c r="G538" s="19">
        <v>161.76926380905607</v>
      </c>
      <c r="H538" s="19">
        <v>161.76926380905607</v>
      </c>
      <c r="I538" s="19">
        <v>122.5253425093446</v>
      </c>
      <c r="J538" s="19">
        <v>122.64630895485696</v>
      </c>
      <c r="K538" s="19">
        <v>144.811744611069</v>
      </c>
      <c r="L538" s="19">
        <v>147.56986275298922</v>
      </c>
      <c r="M538" s="19">
        <v>142.00732171247495</v>
      </c>
      <c r="N538" s="19">
        <v>117.83714263143182</v>
      </c>
      <c r="O538" s="19">
        <v>117.83714263143182</v>
      </c>
      <c r="P538" s="19">
        <v>137.63159511848755</v>
      </c>
      <c r="Q538" s="19">
        <v>137.63159511848755</v>
      </c>
      <c r="R538" s="19">
        <v>154.63847183190381</v>
      </c>
      <c r="S538" s="19">
        <v>154.63847183190381</v>
      </c>
      <c r="T538" s="19">
        <v>156.8863289193977</v>
      </c>
      <c r="U538" s="19">
        <v>182.68196134410468</v>
      </c>
      <c r="V538" s="19">
        <v>182.68196134410468</v>
      </c>
      <c r="W538" s="131">
        <v>193.78977605138257</v>
      </c>
      <c r="X538" s="131">
        <v>193.78977605138257</v>
      </c>
    </row>
    <row r="539" spans="1:24" s="163" customFormat="1" ht="15.75" x14ac:dyDescent="0.25">
      <c r="A539" s="162"/>
      <c r="B539" s="16">
        <v>2053</v>
      </c>
      <c r="C539" s="17" t="s">
        <v>644</v>
      </c>
      <c r="D539" s="18" t="s">
        <v>645</v>
      </c>
      <c r="E539" s="19">
        <v>8038.6861804935734</v>
      </c>
      <c r="F539" s="19">
        <v>8054.1524274398116</v>
      </c>
      <c r="G539" s="19">
        <v>8045.6005221443065</v>
      </c>
      <c r="H539" s="19">
        <v>8045.6005221443065</v>
      </c>
      <c r="I539" s="19">
        <v>8033.4044162767277</v>
      </c>
      <c r="J539" s="19">
        <v>8033.4420098587907</v>
      </c>
      <c r="K539" s="19">
        <v>8040.3305161780145</v>
      </c>
      <c r="L539" s="19">
        <v>8041.1876757008167</v>
      </c>
      <c r="M539" s="19">
        <v>8039.4589662045164</v>
      </c>
      <c r="N539" s="19">
        <v>8031.9474318535149</v>
      </c>
      <c r="O539" s="19">
        <v>8031.9474318535149</v>
      </c>
      <c r="P539" s="19">
        <v>8038.0990912730522</v>
      </c>
      <c r="Q539" s="19">
        <v>8038.0990912730522</v>
      </c>
      <c r="R539" s="19">
        <v>8043.3844364170718</v>
      </c>
      <c r="S539" s="19">
        <v>8043.3844364170718</v>
      </c>
      <c r="T539" s="19">
        <v>8044.0830185695759</v>
      </c>
      <c r="U539" s="19">
        <v>8052.0997063406612</v>
      </c>
      <c r="V539" s="19">
        <v>8052.0997063406612</v>
      </c>
      <c r="W539" s="131">
        <v>8055.5517590316449</v>
      </c>
      <c r="X539" s="131">
        <v>8055.5517590316449</v>
      </c>
    </row>
    <row r="540" spans="1:24" s="163" customFormat="1" ht="15.6" customHeight="1" x14ac:dyDescent="0.25">
      <c r="A540" s="162"/>
      <c r="B540" s="16">
        <v>2054</v>
      </c>
      <c r="C540" s="17" t="s">
        <v>646</v>
      </c>
      <c r="D540" s="18" t="s">
        <v>647</v>
      </c>
      <c r="E540" s="19">
        <v>153.94482890326211</v>
      </c>
      <c r="F540" s="19">
        <v>208.85624195230548</v>
      </c>
      <c r="G540" s="19">
        <v>178.49352980435319</v>
      </c>
      <c r="H540" s="19">
        <v>178.49352980435319</v>
      </c>
      <c r="I540" s="19">
        <v>135.19243618982193</v>
      </c>
      <c r="J540" s="19">
        <v>135.32590856485155</v>
      </c>
      <c r="K540" s="19">
        <v>159.7828836216118</v>
      </c>
      <c r="L540" s="19">
        <v>162.82614555639978</v>
      </c>
      <c r="M540" s="19">
        <v>156.68852978425338</v>
      </c>
      <c r="N540" s="19">
        <v>130.01955399370388</v>
      </c>
      <c r="O540" s="19">
        <v>130.01955399370388</v>
      </c>
      <c r="P540" s="19">
        <v>151.86042544088758</v>
      </c>
      <c r="Q540" s="19">
        <v>151.86042544088758</v>
      </c>
      <c r="R540" s="19">
        <v>170.62553188971341</v>
      </c>
      <c r="S540" s="19">
        <v>170.62553188971341</v>
      </c>
      <c r="T540" s="19">
        <v>173.10578021745573</v>
      </c>
      <c r="U540" s="19">
        <v>201.56825434020575</v>
      </c>
      <c r="V540" s="19">
        <v>201.56825434020575</v>
      </c>
      <c r="W540" s="131">
        <v>213.8244333499278</v>
      </c>
      <c r="X540" s="131">
        <v>213.8244333499278</v>
      </c>
    </row>
    <row r="541" spans="1:24" s="163" customFormat="1" ht="15.6" customHeight="1" x14ac:dyDescent="0.25">
      <c r="A541" s="162"/>
      <c r="B541" s="16">
        <v>2055</v>
      </c>
      <c r="C541" s="17" t="s">
        <v>648</v>
      </c>
      <c r="D541" s="18" t="s">
        <v>579</v>
      </c>
      <c r="E541" s="19">
        <v>1640.5046332757615</v>
      </c>
      <c r="F541" s="19">
        <v>2225.6650973747664</v>
      </c>
      <c r="G541" s="19">
        <v>1902.1065191984621</v>
      </c>
      <c r="H541" s="19">
        <v>1902.1065191984621</v>
      </c>
      <c r="I541" s="19">
        <v>1440.6707879262908</v>
      </c>
      <c r="J541" s="19">
        <v>1442.09312897672</v>
      </c>
      <c r="K541" s="19">
        <v>1702.7175434657397</v>
      </c>
      <c r="L541" s="19">
        <v>1735.1478975078921</v>
      </c>
      <c r="M541" s="19">
        <v>1669.7427313635994</v>
      </c>
      <c r="N541" s="19">
        <v>1385.5462522690784</v>
      </c>
      <c r="O541" s="19">
        <v>1385.5462522690784</v>
      </c>
      <c r="P541" s="19">
        <v>1618.292302000963</v>
      </c>
      <c r="Q541" s="19">
        <v>1618.292302000963</v>
      </c>
      <c r="R541" s="19">
        <v>1818.2616305748788</v>
      </c>
      <c r="S541" s="19">
        <v>1818.2616305748788</v>
      </c>
      <c r="T541" s="19">
        <v>1844.6922609657997</v>
      </c>
      <c r="U541" s="19">
        <v>2148.0010567565591</v>
      </c>
      <c r="V541" s="19">
        <v>2148.0010567565591</v>
      </c>
      <c r="W541" s="131">
        <v>2278.6083567545397</v>
      </c>
      <c r="X541" s="131">
        <v>2278.6083567545397</v>
      </c>
    </row>
    <row r="542" spans="1:24" s="163" customFormat="1" ht="15.6" customHeight="1" x14ac:dyDescent="0.25">
      <c r="A542" s="162"/>
      <c r="B542" s="16">
        <v>2056</v>
      </c>
      <c r="C542" s="17" t="s">
        <v>649</v>
      </c>
      <c r="D542" s="18" t="s">
        <v>650</v>
      </c>
      <c r="E542" s="19">
        <v>9708.9607680687513</v>
      </c>
      <c r="F542" s="19">
        <v>10303.600544812223</v>
      </c>
      <c r="G542" s="19">
        <v>9974.8004762935143</v>
      </c>
      <c r="H542" s="19">
        <v>9974.8004762935143</v>
      </c>
      <c r="I542" s="19">
        <v>9505.8897123928255</v>
      </c>
      <c r="J542" s="19">
        <v>9507.3350946709706</v>
      </c>
      <c r="K542" s="19">
        <v>9772.1814969040315</v>
      </c>
      <c r="L542" s="19">
        <v>9805.1372067827397</v>
      </c>
      <c r="M542" s="19">
        <v>9738.6725090116815</v>
      </c>
      <c r="N542" s="19">
        <v>9449.8721862826751</v>
      </c>
      <c r="O542" s="19">
        <v>9449.8721862826751</v>
      </c>
      <c r="P542" s="19">
        <v>9686.3886079168569</v>
      </c>
      <c r="Q542" s="19">
        <v>9686.3886079168569</v>
      </c>
      <c r="R542" s="19">
        <v>9889.597341579045</v>
      </c>
      <c r="S542" s="19">
        <v>9889.597341579045</v>
      </c>
      <c r="T542" s="19">
        <v>9916.4561352247238</v>
      </c>
      <c r="U542" s="19">
        <v>10224.678384810666</v>
      </c>
      <c r="V542" s="19">
        <v>10224.678384810666</v>
      </c>
      <c r="W542" s="131">
        <v>10357.401459038605</v>
      </c>
      <c r="X542" s="131">
        <v>10357.401459038605</v>
      </c>
    </row>
    <row r="543" spans="1:24" s="163" customFormat="1" ht="15.6" customHeight="1" x14ac:dyDescent="0.25">
      <c r="A543" s="162"/>
      <c r="B543" s="16">
        <v>2057</v>
      </c>
      <c r="C543" s="17" t="s">
        <v>651</v>
      </c>
      <c r="D543" s="18" t="s">
        <v>637</v>
      </c>
      <c r="E543" s="19">
        <v>4292.4600282371093</v>
      </c>
      <c r="F543" s="19">
        <v>4764.3052878953285</v>
      </c>
      <c r="G543" s="19">
        <v>4503.4032094042359</v>
      </c>
      <c r="H543" s="19">
        <v>4503.4032094042359</v>
      </c>
      <c r="I543" s="19">
        <v>4131.3236247505802</v>
      </c>
      <c r="J543" s="19">
        <v>4132.4705321775809</v>
      </c>
      <c r="K543" s="19">
        <v>4342.6255273842235</v>
      </c>
      <c r="L543" s="19">
        <v>4368.7758054064898</v>
      </c>
      <c r="M543" s="19">
        <v>4316.0362245637189</v>
      </c>
      <c r="N543" s="19">
        <v>4086.8738499682649</v>
      </c>
      <c r="O543" s="19">
        <v>4086.8738499682649</v>
      </c>
      <c r="P543" s="19">
        <v>4274.5490724207257</v>
      </c>
      <c r="Q543" s="19">
        <v>4274.5490724207257</v>
      </c>
      <c r="R543" s="19">
        <v>4435.7947230644695</v>
      </c>
      <c r="S543" s="19">
        <v>4435.7947230644695</v>
      </c>
      <c r="T543" s="19">
        <v>4457.1071124428881</v>
      </c>
      <c r="U543" s="19">
        <v>4701.6807401688702</v>
      </c>
      <c r="V543" s="19">
        <v>4701.6807401688702</v>
      </c>
      <c r="W543" s="131">
        <v>4806.9961863784747</v>
      </c>
      <c r="X543" s="131">
        <v>4806.9961863784747</v>
      </c>
    </row>
    <row r="544" spans="1:24" s="163" customFormat="1" ht="15.6" customHeight="1" x14ac:dyDescent="0.25">
      <c r="A544" s="162"/>
      <c r="B544" s="16">
        <v>2058</v>
      </c>
      <c r="C544" s="17" t="s">
        <v>652</v>
      </c>
      <c r="D544" s="18" t="s">
        <v>303</v>
      </c>
      <c r="E544" s="19">
        <v>651.28252996867036</v>
      </c>
      <c r="F544" s="19">
        <v>718.35490331818335</v>
      </c>
      <c r="G544" s="19">
        <v>681.26791079674933</v>
      </c>
      <c r="H544" s="19">
        <v>681.26791079674933</v>
      </c>
      <c r="I544" s="19">
        <v>628.37713716537121</v>
      </c>
      <c r="J544" s="19">
        <v>628.54016901016894</v>
      </c>
      <c r="K544" s="19">
        <v>658.41350992277046</v>
      </c>
      <c r="L544" s="19">
        <v>662.13074809524562</v>
      </c>
      <c r="M544" s="19">
        <v>654.63386477560516</v>
      </c>
      <c r="N544" s="19">
        <v>622.05864221713171</v>
      </c>
      <c r="O544" s="19">
        <v>622.05864221713171</v>
      </c>
      <c r="P544" s="19">
        <v>648.7365039337086</v>
      </c>
      <c r="Q544" s="19">
        <v>648.7365039337086</v>
      </c>
      <c r="R544" s="19">
        <v>671.65742612077531</v>
      </c>
      <c r="S544" s="19">
        <v>671.65742612077531</v>
      </c>
      <c r="T544" s="19">
        <v>674.68696283455927</v>
      </c>
      <c r="U544" s="19">
        <v>709.45288097086552</v>
      </c>
      <c r="V544" s="19">
        <v>709.45288097086552</v>
      </c>
      <c r="W544" s="131">
        <v>724.42337560454655</v>
      </c>
      <c r="X544" s="131">
        <v>724.42337560454655</v>
      </c>
    </row>
    <row r="545" spans="1:24" s="163" customFormat="1" ht="15.6" customHeight="1" x14ac:dyDescent="0.25">
      <c r="A545" s="162"/>
      <c r="B545" s="16">
        <v>2059</v>
      </c>
      <c r="C545" s="17" t="s">
        <v>653</v>
      </c>
      <c r="D545" s="18" t="s">
        <v>303</v>
      </c>
      <c r="E545" s="19">
        <v>130.18963561890212</v>
      </c>
      <c r="F545" s="19">
        <v>157.09965802737707</v>
      </c>
      <c r="G545" s="19">
        <v>142.22003248298026</v>
      </c>
      <c r="H545" s="19">
        <v>142.22003248298026</v>
      </c>
      <c r="I545" s="19">
        <v>120.99979183031671</v>
      </c>
      <c r="J545" s="19">
        <v>121.06520163136759</v>
      </c>
      <c r="K545" s="19">
        <v>133.0506471021138</v>
      </c>
      <c r="L545" s="19">
        <v>134.54203554602179</v>
      </c>
      <c r="M545" s="19">
        <v>131.53422043451565</v>
      </c>
      <c r="N545" s="19">
        <v>118.46475643267341</v>
      </c>
      <c r="O545" s="19">
        <v>118.46475643267341</v>
      </c>
      <c r="P545" s="19">
        <v>129.16814772110018</v>
      </c>
      <c r="Q545" s="19">
        <v>129.16814772110018</v>
      </c>
      <c r="R545" s="19">
        <v>138.36422203418175</v>
      </c>
      <c r="S545" s="19">
        <v>138.36422203418175</v>
      </c>
      <c r="T545" s="19">
        <v>139.57969864226899</v>
      </c>
      <c r="U545" s="19">
        <v>153.52808885688188</v>
      </c>
      <c r="V545" s="19">
        <v>153.52808885688188</v>
      </c>
      <c r="W545" s="131">
        <v>159.53438214784728</v>
      </c>
      <c r="X545" s="131">
        <v>159.53438214784728</v>
      </c>
    </row>
    <row r="546" spans="1:24" s="163" customFormat="1" ht="15.6" customHeight="1" x14ac:dyDescent="0.25">
      <c r="A546" s="162"/>
      <c r="B546" s="16">
        <v>2060</v>
      </c>
      <c r="C546" s="17" t="s">
        <v>654</v>
      </c>
      <c r="D546" s="18" t="s">
        <v>303</v>
      </c>
      <c r="E546" s="19">
        <v>131.74880423346201</v>
      </c>
      <c r="F546" s="19">
        <v>159.22010173272787</v>
      </c>
      <c r="G546" s="19">
        <v>144.03012478647801</v>
      </c>
      <c r="H546" s="19">
        <v>144.03012478647801</v>
      </c>
      <c r="I546" s="19">
        <v>122.36728351765237</v>
      </c>
      <c r="J546" s="19">
        <v>122.43405760192327</v>
      </c>
      <c r="K546" s="19">
        <v>134.66948918909296</v>
      </c>
      <c r="L546" s="19">
        <v>136.19198422858651</v>
      </c>
      <c r="M546" s="19">
        <v>133.1214336918114</v>
      </c>
      <c r="N546" s="19">
        <v>119.77937368529574</v>
      </c>
      <c r="O546" s="19">
        <v>119.77937368529574</v>
      </c>
      <c r="P546" s="19">
        <v>130.70601067846371</v>
      </c>
      <c r="Q546" s="19">
        <v>130.70601067846371</v>
      </c>
      <c r="R546" s="19">
        <v>140.0938918717718</v>
      </c>
      <c r="S546" s="19">
        <v>140.0938918717718</v>
      </c>
      <c r="T546" s="19">
        <v>141.3347202515225</v>
      </c>
      <c r="U546" s="19">
        <v>155.57403865137644</v>
      </c>
      <c r="V546" s="19">
        <v>155.57403865137644</v>
      </c>
      <c r="W546" s="131">
        <v>161.70560804806308</v>
      </c>
      <c r="X546" s="131">
        <v>161.70560804806308</v>
      </c>
    </row>
    <row r="547" spans="1:24" s="163" customFormat="1" ht="15.6" customHeight="1" x14ac:dyDescent="0.25">
      <c r="A547" s="162"/>
      <c r="B547" s="16">
        <v>2061</v>
      </c>
      <c r="C547" s="17" t="s">
        <v>655</v>
      </c>
      <c r="D547" s="18" t="s">
        <v>154</v>
      </c>
      <c r="E547" s="19">
        <v>1862.5629513156689</v>
      </c>
      <c r="F547" s="19">
        <v>1888.3504235425623</v>
      </c>
      <c r="G547" s="19">
        <v>1874.0915008018715</v>
      </c>
      <c r="H547" s="19">
        <v>1874.0915008018715</v>
      </c>
      <c r="I547" s="19">
        <v>1853.7564613815321</v>
      </c>
      <c r="J547" s="19">
        <v>1853.8191426161429</v>
      </c>
      <c r="K547" s="19">
        <v>1865.3046158540421</v>
      </c>
      <c r="L547" s="19">
        <v>1866.7337911067793</v>
      </c>
      <c r="M547" s="19">
        <v>1863.8514468458106</v>
      </c>
      <c r="N547" s="19">
        <v>1851.3271748533155</v>
      </c>
      <c r="O547" s="19">
        <v>1851.3271748533155</v>
      </c>
      <c r="P547" s="19">
        <v>1861.5840747322595</v>
      </c>
      <c r="Q547" s="19">
        <v>1861.5840747322595</v>
      </c>
      <c r="R547" s="19">
        <v>1870.3965352848882</v>
      </c>
      <c r="S547" s="19">
        <v>1870.3965352848882</v>
      </c>
      <c r="T547" s="19">
        <v>1871.5613083496485</v>
      </c>
      <c r="U547" s="19">
        <v>1884.927842193779</v>
      </c>
      <c r="V547" s="19">
        <v>1884.927842193779</v>
      </c>
      <c r="W547" s="131">
        <v>1890.6835832733022</v>
      </c>
      <c r="X547" s="131">
        <v>1890.6835832733022</v>
      </c>
    </row>
    <row r="548" spans="1:24" s="163" customFormat="1" ht="15.6" customHeight="1" x14ac:dyDescent="0.25">
      <c r="A548" s="162"/>
      <c r="B548" s="16">
        <v>2062</v>
      </c>
      <c r="C548" s="17" t="s">
        <v>656</v>
      </c>
      <c r="D548" s="18" t="s">
        <v>410</v>
      </c>
      <c r="E548" s="19">
        <v>104.116008644966</v>
      </c>
      <c r="F548" s="19">
        <v>141.25371048563076</v>
      </c>
      <c r="G548" s="19">
        <v>120.71879272969031</v>
      </c>
      <c r="H548" s="19">
        <v>120.71879272969031</v>
      </c>
      <c r="I548" s="19">
        <v>91.43338529362741</v>
      </c>
      <c r="J548" s="19">
        <v>91.523655366688331</v>
      </c>
      <c r="K548" s="19">
        <v>108.06440340337288</v>
      </c>
      <c r="L548" s="19">
        <v>110.12262314461788</v>
      </c>
      <c r="M548" s="19">
        <v>105.97162917265514</v>
      </c>
      <c r="N548" s="19">
        <v>87.934860196763935</v>
      </c>
      <c r="O548" s="19">
        <v>87.934860196763935</v>
      </c>
      <c r="P548" s="19">
        <v>102.70628432714199</v>
      </c>
      <c r="Q548" s="19">
        <v>102.70628432714199</v>
      </c>
      <c r="R548" s="19">
        <v>115.39750623546202</v>
      </c>
      <c r="S548" s="19">
        <v>115.39750623546202</v>
      </c>
      <c r="T548" s="19">
        <v>117.07494846052791</v>
      </c>
      <c r="U548" s="19">
        <v>136.32469671731121</v>
      </c>
      <c r="V548" s="19">
        <v>136.32469671731121</v>
      </c>
      <c r="W548" s="131">
        <v>144.61379904586255</v>
      </c>
      <c r="X548" s="131">
        <v>144.61379904586255</v>
      </c>
    </row>
    <row r="549" spans="1:24" s="163" customFormat="1" ht="15.6" customHeight="1" x14ac:dyDescent="0.25">
      <c r="A549" s="162"/>
      <c r="B549" s="16">
        <v>2063</v>
      </c>
      <c r="C549" s="17" t="s">
        <v>657</v>
      </c>
      <c r="D549" s="18" t="s">
        <v>303</v>
      </c>
      <c r="E549" s="19">
        <v>86.456059278818884</v>
      </c>
      <c r="F549" s="19">
        <v>100.17611705370764</v>
      </c>
      <c r="G549" s="19">
        <v>92.589749452856424</v>
      </c>
      <c r="H549" s="19">
        <v>92.589749452856424</v>
      </c>
      <c r="I549" s="19">
        <v>81.770623280003619</v>
      </c>
      <c r="J549" s="19">
        <v>81.80397242538298</v>
      </c>
      <c r="K549" s="19">
        <v>87.914744160178273</v>
      </c>
      <c r="L549" s="19">
        <v>88.675127607825445</v>
      </c>
      <c r="M549" s="19">
        <v>87.141594990139808</v>
      </c>
      <c r="N549" s="19">
        <v>80.478137098122914</v>
      </c>
      <c r="O549" s="19">
        <v>80.478137098122914</v>
      </c>
      <c r="P549" s="19">
        <v>85.935254325130757</v>
      </c>
      <c r="Q549" s="19">
        <v>85.935254325130757</v>
      </c>
      <c r="R549" s="19">
        <v>90.623866952889628</v>
      </c>
      <c r="S549" s="19">
        <v>90.623866952889628</v>
      </c>
      <c r="T549" s="19">
        <v>91.243576926885439</v>
      </c>
      <c r="U549" s="19">
        <v>98.355154788333479</v>
      </c>
      <c r="V549" s="19">
        <v>98.355154788333479</v>
      </c>
      <c r="W549" s="131">
        <v>101.41745959485119</v>
      </c>
      <c r="X549" s="131">
        <v>101.41745959485119</v>
      </c>
    </row>
    <row r="550" spans="1:24" s="163" customFormat="1" ht="15.6" customHeight="1" x14ac:dyDescent="0.25">
      <c r="A550" s="162"/>
      <c r="B550" s="16">
        <v>2064</v>
      </c>
      <c r="C550" s="17" t="s">
        <v>658</v>
      </c>
      <c r="D550" s="18" t="s">
        <v>66</v>
      </c>
      <c r="E550" s="19">
        <v>73.694202592532605</v>
      </c>
      <c r="F550" s="19">
        <v>99.980586011239893</v>
      </c>
      <c r="G550" s="19">
        <v>85.445795357790857</v>
      </c>
      <c r="H550" s="19">
        <v>85.445795357790857</v>
      </c>
      <c r="I550" s="19">
        <v>64.717333167529731</v>
      </c>
      <c r="J550" s="19">
        <v>64.781227098336061</v>
      </c>
      <c r="K550" s="19">
        <v>76.488910217500717</v>
      </c>
      <c r="L550" s="19">
        <v>77.945735777424744</v>
      </c>
      <c r="M550" s="19">
        <v>75.007626693995206</v>
      </c>
      <c r="N550" s="19">
        <v>62.241047141790091</v>
      </c>
      <c r="O550" s="19">
        <v>62.241047141790091</v>
      </c>
      <c r="P550" s="19">
        <v>72.696387647171036</v>
      </c>
      <c r="Q550" s="19">
        <v>72.696387647171036</v>
      </c>
      <c r="R550" s="19">
        <v>81.679343204445416</v>
      </c>
      <c r="S550" s="19">
        <v>81.679343204445416</v>
      </c>
      <c r="T550" s="19">
        <v>82.866651177351017</v>
      </c>
      <c r="U550" s="19">
        <v>96.491787852807136</v>
      </c>
      <c r="V550" s="19">
        <v>96.491787852807136</v>
      </c>
      <c r="W550" s="131">
        <v>102.35888547074904</v>
      </c>
      <c r="X550" s="131">
        <v>102.35888547074904</v>
      </c>
    </row>
    <row r="551" spans="1:24" s="163" customFormat="1" ht="15.6" customHeight="1" x14ac:dyDescent="0.25">
      <c r="A551" s="162"/>
      <c r="B551" s="16">
        <v>2065</v>
      </c>
      <c r="C551" s="17" t="s">
        <v>659</v>
      </c>
      <c r="D551" s="18" t="s">
        <v>66</v>
      </c>
      <c r="E551" s="19">
        <v>4396.1441020590282</v>
      </c>
      <c r="F551" s="19">
        <v>4416.8800984688032</v>
      </c>
      <c r="G551" s="19">
        <v>4405.414338344789</v>
      </c>
      <c r="H551" s="19">
        <v>4405.414338344789</v>
      </c>
      <c r="I551" s="19">
        <v>4389.0627044699086</v>
      </c>
      <c r="J551" s="19">
        <v>4389.1131071555401</v>
      </c>
      <c r="K551" s="19">
        <v>4398.3487053456274</v>
      </c>
      <c r="L551" s="19">
        <v>4399.4979212380958</v>
      </c>
      <c r="M551" s="19">
        <v>4397.1801958045471</v>
      </c>
      <c r="N551" s="19">
        <v>4387.1092878541131</v>
      </c>
      <c r="O551" s="19">
        <v>4387.1092878541131</v>
      </c>
      <c r="P551" s="19">
        <v>4395.3569763903852</v>
      </c>
      <c r="Q551" s="19">
        <v>4395.3569763903852</v>
      </c>
      <c r="R551" s="19">
        <v>4402.4431750209751</v>
      </c>
      <c r="S551" s="19">
        <v>4402.4431750209751</v>
      </c>
      <c r="T551" s="19">
        <v>4403.3797821407652</v>
      </c>
      <c r="U551" s="19">
        <v>4414.1279623177261</v>
      </c>
      <c r="V551" s="19">
        <v>4414.1279623177261</v>
      </c>
      <c r="W551" s="131">
        <v>4418.7562184457583</v>
      </c>
      <c r="X551" s="131">
        <v>4418.7562184457583</v>
      </c>
    </row>
    <row r="552" spans="1:24" s="163" customFormat="1" ht="15.75" x14ac:dyDescent="0.25">
      <c r="A552" s="162"/>
      <c r="B552" s="16">
        <v>2066</v>
      </c>
      <c r="C552" s="17" t="s">
        <v>660</v>
      </c>
      <c r="D552" s="18" t="s">
        <v>661</v>
      </c>
      <c r="E552" s="19">
        <v>2799.6329068456257</v>
      </c>
      <c r="F552" s="19">
        <v>2824.7343761837747</v>
      </c>
      <c r="G552" s="19">
        <v>2810.8547718231266</v>
      </c>
      <c r="H552" s="19">
        <v>2810.8547718231266</v>
      </c>
      <c r="I552" s="19">
        <v>2791.0606887114295</v>
      </c>
      <c r="J552" s="19">
        <v>2791.1217024887719</v>
      </c>
      <c r="K552" s="19">
        <v>2802.3016371399312</v>
      </c>
      <c r="L552" s="19">
        <v>2803.6927932202857</v>
      </c>
      <c r="M552" s="19">
        <v>2800.8871255902018</v>
      </c>
      <c r="N552" s="19">
        <v>2788.6960264923068</v>
      </c>
      <c r="O552" s="19">
        <v>2788.6960264923068</v>
      </c>
      <c r="P552" s="19">
        <v>2798.6800705099008</v>
      </c>
      <c r="Q552" s="19">
        <v>2798.6800705099008</v>
      </c>
      <c r="R552" s="19">
        <v>2807.2581004311414</v>
      </c>
      <c r="S552" s="19">
        <v>2807.2581004311414</v>
      </c>
      <c r="T552" s="19">
        <v>2808.3918879972025</v>
      </c>
      <c r="U552" s="19">
        <v>2821.4028429482605</v>
      </c>
      <c r="V552" s="19">
        <v>2821.4028429482605</v>
      </c>
      <c r="W552" s="131">
        <v>2827.0054687874581</v>
      </c>
      <c r="X552" s="131">
        <v>2827.0054687874581</v>
      </c>
    </row>
    <row r="553" spans="1:24" s="163" customFormat="1" ht="15.75" x14ac:dyDescent="0.25">
      <c r="A553" s="162"/>
      <c r="B553" s="16">
        <v>2067</v>
      </c>
      <c r="C553" s="17" t="s">
        <v>662</v>
      </c>
      <c r="D553" s="18" t="s">
        <v>661</v>
      </c>
      <c r="E553" s="19">
        <v>278.29663297454942</v>
      </c>
      <c r="F553" s="19">
        <v>323.22982218730999</v>
      </c>
      <c r="G553" s="19">
        <v>298.38446829452232</v>
      </c>
      <c r="H553" s="19">
        <v>298.38446829452232</v>
      </c>
      <c r="I553" s="19">
        <v>262.9518300784294</v>
      </c>
      <c r="J553" s="19">
        <v>263.06104852954684</v>
      </c>
      <c r="K553" s="19">
        <v>283.07382596100138</v>
      </c>
      <c r="L553" s="19">
        <v>285.56408175204592</v>
      </c>
      <c r="M553" s="19">
        <v>280.54176242912541</v>
      </c>
      <c r="N553" s="19">
        <v>258.71893783277005</v>
      </c>
      <c r="O553" s="19">
        <v>258.71893783277005</v>
      </c>
      <c r="P553" s="19">
        <v>276.59099675122076</v>
      </c>
      <c r="Q553" s="19">
        <v>276.59099675122076</v>
      </c>
      <c r="R553" s="19">
        <v>291.94620310713105</v>
      </c>
      <c r="S553" s="19">
        <v>291.94620310713105</v>
      </c>
      <c r="T553" s="19">
        <v>293.97575327196728</v>
      </c>
      <c r="U553" s="19">
        <v>317.26617076820975</v>
      </c>
      <c r="V553" s="19">
        <v>317.26617076820975</v>
      </c>
      <c r="W553" s="131">
        <v>327.29521900955518</v>
      </c>
      <c r="X553" s="131">
        <v>327.29521900955518</v>
      </c>
    </row>
    <row r="554" spans="1:24" s="163" customFormat="1" ht="30.75" customHeight="1" x14ac:dyDescent="0.25">
      <c r="A554" s="162"/>
      <c r="B554" s="16">
        <v>2068</v>
      </c>
      <c r="C554" s="17" t="s">
        <v>663</v>
      </c>
      <c r="D554" s="18" t="s">
        <v>661</v>
      </c>
      <c r="E554" s="19">
        <v>292.80818413749176</v>
      </c>
      <c r="F554" s="19">
        <v>342.91757696532403</v>
      </c>
      <c r="G554" s="19">
        <v>315.21009347766977</v>
      </c>
      <c r="H554" s="19">
        <v>315.21009347766977</v>
      </c>
      <c r="I554" s="19">
        <v>275.69569402363697</v>
      </c>
      <c r="J554" s="19">
        <v>275.81749419778379</v>
      </c>
      <c r="K554" s="19">
        <v>298.13569914736576</v>
      </c>
      <c r="L554" s="19">
        <v>300.91282687547715</v>
      </c>
      <c r="M554" s="19">
        <v>295.31194751952069</v>
      </c>
      <c r="N554" s="19">
        <v>270.97518199117718</v>
      </c>
      <c r="O554" s="19">
        <v>270.97518199117718</v>
      </c>
      <c r="P554" s="19">
        <v>290.9060624089081</v>
      </c>
      <c r="Q554" s="19">
        <v>290.9060624089081</v>
      </c>
      <c r="R554" s="19">
        <v>308.03015443801831</v>
      </c>
      <c r="S554" s="19">
        <v>308.03015443801831</v>
      </c>
      <c r="T554" s="19">
        <v>310.29350427486207</v>
      </c>
      <c r="U554" s="19">
        <v>336.26692614610539</v>
      </c>
      <c r="V554" s="19">
        <v>336.26692614610539</v>
      </c>
      <c r="W554" s="131">
        <v>347.45129847354616</v>
      </c>
      <c r="X554" s="131">
        <v>347.45129847354616</v>
      </c>
    </row>
    <row r="555" spans="1:24" s="163" customFormat="1" ht="15.6" customHeight="1" x14ac:dyDescent="0.25">
      <c r="A555" s="162"/>
      <c r="B555" s="16">
        <v>2074</v>
      </c>
      <c r="C555" s="17" t="s">
        <v>664</v>
      </c>
      <c r="D555" s="18" t="s">
        <v>586</v>
      </c>
      <c r="E555" s="19">
        <v>322.4012089694665</v>
      </c>
      <c r="F555" s="19">
        <v>437.40023868262489</v>
      </c>
      <c r="G555" s="19">
        <v>373.81268479185377</v>
      </c>
      <c r="H555" s="19">
        <v>373.81268479185377</v>
      </c>
      <c r="I555" s="19">
        <v>283.12873632485127</v>
      </c>
      <c r="J555" s="19">
        <v>283.40826279794004</v>
      </c>
      <c r="K555" s="19">
        <v>334.62764042958793</v>
      </c>
      <c r="L555" s="19">
        <v>341.00103623623068</v>
      </c>
      <c r="M555" s="19">
        <v>328.14724465890191</v>
      </c>
      <c r="N555" s="19">
        <v>272.29535214581483</v>
      </c>
      <c r="O555" s="19">
        <v>272.29535214581483</v>
      </c>
      <c r="P555" s="19">
        <v>318.03591653946251</v>
      </c>
      <c r="Q555" s="19">
        <v>318.03591653946251</v>
      </c>
      <c r="R555" s="19">
        <v>357.33501511031409</v>
      </c>
      <c r="S555" s="19">
        <v>357.33501511031409</v>
      </c>
      <c r="T555" s="19">
        <v>362.52931143780609</v>
      </c>
      <c r="U555" s="19">
        <v>422.13726405830704</v>
      </c>
      <c r="V555" s="19">
        <v>422.13726405830704</v>
      </c>
      <c r="W555" s="131">
        <v>447.80494616384641</v>
      </c>
      <c r="X555" s="131">
        <v>447.80494616384641</v>
      </c>
    </row>
    <row r="556" spans="1:24" s="163" customFormat="1" ht="15.6" customHeight="1" x14ac:dyDescent="0.25">
      <c r="A556" s="162"/>
      <c r="B556" s="16">
        <v>2075</v>
      </c>
      <c r="C556" s="17" t="s">
        <v>665</v>
      </c>
      <c r="D556" s="18" t="s">
        <v>666</v>
      </c>
      <c r="E556" s="19">
        <v>682.21774262410997</v>
      </c>
      <c r="F556" s="19">
        <v>925.561676431455</v>
      </c>
      <c r="G556" s="19">
        <v>791.00710198362981</v>
      </c>
      <c r="H556" s="19">
        <v>791.00710198362981</v>
      </c>
      <c r="I556" s="19">
        <v>599.11514595421374</v>
      </c>
      <c r="J556" s="19">
        <v>599.70663852362372</v>
      </c>
      <c r="K556" s="19">
        <v>708.08950811076591</v>
      </c>
      <c r="L556" s="19">
        <v>721.57594544130825</v>
      </c>
      <c r="M556" s="19">
        <v>694.37665328581102</v>
      </c>
      <c r="N556" s="19">
        <v>576.19114103740208</v>
      </c>
      <c r="O556" s="19">
        <v>576.19114103740208</v>
      </c>
      <c r="P556" s="19">
        <v>672.98055658187775</v>
      </c>
      <c r="Q556" s="19">
        <v>672.98055658187775</v>
      </c>
      <c r="R556" s="19">
        <v>756.13949509785539</v>
      </c>
      <c r="S556" s="19">
        <v>756.13949509785539</v>
      </c>
      <c r="T556" s="19">
        <v>767.1308965457265</v>
      </c>
      <c r="U556" s="19">
        <v>893.26442752468233</v>
      </c>
      <c r="V556" s="19">
        <v>893.26442752468233</v>
      </c>
      <c r="W556" s="131">
        <v>947.57857913846476</v>
      </c>
      <c r="X556" s="131">
        <v>947.57857913846476</v>
      </c>
    </row>
    <row r="557" spans="1:24" s="163" customFormat="1" ht="15.6" customHeight="1" x14ac:dyDescent="0.25">
      <c r="A557" s="162"/>
      <c r="B557" s="16">
        <v>2076</v>
      </c>
      <c r="C557" s="17" t="s">
        <v>667</v>
      </c>
      <c r="D557" s="18" t="s">
        <v>289</v>
      </c>
      <c r="E557" s="19">
        <v>6492.3434040213888</v>
      </c>
      <c r="F557" s="19">
        <v>6608.0908005222673</v>
      </c>
      <c r="G557" s="19">
        <v>6544.0894447623596</v>
      </c>
      <c r="H557" s="19">
        <v>6544.0894447623596</v>
      </c>
      <c r="I557" s="19">
        <v>6452.8153621404745</v>
      </c>
      <c r="J557" s="19">
        <v>6453.0967076578563</v>
      </c>
      <c r="K557" s="19">
        <v>6504.6494001114024</v>
      </c>
      <c r="L557" s="19">
        <v>6511.0642713788257</v>
      </c>
      <c r="M557" s="19">
        <v>6498.1268325678056</v>
      </c>
      <c r="N557" s="19">
        <v>6441.911478715153</v>
      </c>
      <c r="O557" s="19">
        <v>6441.911478715153</v>
      </c>
      <c r="P557" s="19">
        <v>6487.9497040484566</v>
      </c>
      <c r="Q557" s="19">
        <v>6487.9497040484566</v>
      </c>
      <c r="R557" s="19">
        <v>6527.5045451262768</v>
      </c>
      <c r="S557" s="19">
        <v>6527.5045451262768</v>
      </c>
      <c r="T557" s="19">
        <v>6532.7326438159862</v>
      </c>
      <c r="U557" s="19">
        <v>6592.7285006834745</v>
      </c>
      <c r="V557" s="19">
        <v>6592.7285006834745</v>
      </c>
      <c r="W557" s="131">
        <v>6618.563217596643</v>
      </c>
      <c r="X557" s="131">
        <v>6618.563217596643</v>
      </c>
    </row>
    <row r="558" spans="1:24" s="163" customFormat="1" ht="15.6" customHeight="1" x14ac:dyDescent="0.25">
      <c r="A558" s="162"/>
      <c r="B558" s="172"/>
      <c r="C558" s="173" t="s">
        <v>668</v>
      </c>
      <c r="D558" s="22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132"/>
      <c r="X558" s="132"/>
    </row>
    <row r="559" spans="1:24" s="163" customFormat="1" ht="15.6" customHeight="1" x14ac:dyDescent="0.25">
      <c r="A559" s="162"/>
      <c r="B559" s="141">
        <v>2101</v>
      </c>
      <c r="C559" s="142" t="s">
        <v>669</v>
      </c>
      <c r="D559" s="18" t="s">
        <v>670</v>
      </c>
      <c r="E559" s="19">
        <v>3545.0946956942694</v>
      </c>
      <c r="F559" s="19">
        <v>3672.6288691017585</v>
      </c>
      <c r="G559" s="19">
        <v>3602.1101339029374</v>
      </c>
      <c r="H559" s="19">
        <v>3602.1101339029374</v>
      </c>
      <c r="I559" s="19">
        <v>3501.541438341646</v>
      </c>
      <c r="J559" s="19">
        <v>3501.8514338066498</v>
      </c>
      <c r="K559" s="19">
        <v>3558.6538347050873</v>
      </c>
      <c r="L559" s="19">
        <v>3565.7219444798079</v>
      </c>
      <c r="M559" s="19">
        <v>3551.4670617381394</v>
      </c>
      <c r="N559" s="19">
        <v>3489.5271917873461</v>
      </c>
      <c r="O559" s="19">
        <v>3489.5271917873461</v>
      </c>
      <c r="P559" s="19">
        <v>3540.2535769202141</v>
      </c>
      <c r="Q559" s="19">
        <v>3540.2535769202141</v>
      </c>
      <c r="R559" s="19">
        <v>3583.8363624827912</v>
      </c>
      <c r="S559" s="19">
        <v>3583.8363624827912</v>
      </c>
      <c r="T559" s="19">
        <v>3589.5968483774341</v>
      </c>
      <c r="U559" s="19">
        <v>3655.702197134985</v>
      </c>
      <c r="V559" s="19">
        <v>3655.702197134985</v>
      </c>
      <c r="W559" s="131">
        <v>3684.1677122682972</v>
      </c>
      <c r="X559" s="131">
        <v>3684.1677122682972</v>
      </c>
    </row>
    <row r="560" spans="1:24" s="163" customFormat="1" ht="15.6" customHeight="1" x14ac:dyDescent="0.25">
      <c r="A560" s="162"/>
      <c r="B560" s="141">
        <v>2102</v>
      </c>
      <c r="C560" s="142" t="s">
        <v>671</v>
      </c>
      <c r="D560" s="18" t="s">
        <v>672</v>
      </c>
      <c r="E560" s="19">
        <v>1056.5966140110265</v>
      </c>
      <c r="F560" s="19">
        <v>1088.7763858830381</v>
      </c>
      <c r="G560" s="19">
        <v>1070.9829055101327</v>
      </c>
      <c r="H560" s="19">
        <v>1070.9829055101327</v>
      </c>
      <c r="I560" s="19">
        <v>1045.6071368501689</v>
      </c>
      <c r="J560" s="19">
        <v>1045.6853557547859</v>
      </c>
      <c r="K560" s="19">
        <v>1060.0178930963966</v>
      </c>
      <c r="L560" s="19">
        <v>1061.8013379099691</v>
      </c>
      <c r="M560" s="19">
        <v>1058.2045068612156</v>
      </c>
      <c r="N560" s="19">
        <v>1042.5756692599396</v>
      </c>
      <c r="O560" s="19">
        <v>1042.5756692599396</v>
      </c>
      <c r="P560" s="19">
        <v>1055.3750896651034</v>
      </c>
      <c r="Q560" s="19">
        <v>1055.3750896651034</v>
      </c>
      <c r="R560" s="19">
        <v>1066.372017464756</v>
      </c>
      <c r="S560" s="19">
        <v>1066.372017464756</v>
      </c>
      <c r="T560" s="19">
        <v>1067.825519040128</v>
      </c>
      <c r="U560" s="19">
        <v>1084.5054016606152</v>
      </c>
      <c r="V560" s="19">
        <v>1084.5054016606152</v>
      </c>
      <c r="W560" s="131">
        <v>1091.6878983886295</v>
      </c>
      <c r="X560" s="131">
        <v>1091.6878983886295</v>
      </c>
    </row>
    <row r="561" spans="1:24" s="163" customFormat="1" ht="15.6" customHeight="1" x14ac:dyDescent="0.25">
      <c r="A561" s="162"/>
      <c r="B561" s="141">
        <v>2103</v>
      </c>
      <c r="C561" s="142" t="s">
        <v>673</v>
      </c>
      <c r="D561" s="18" t="s">
        <v>159</v>
      </c>
      <c r="E561" s="19">
        <v>91.352837140209445</v>
      </c>
      <c r="F561" s="19">
        <v>123.9379743555702</v>
      </c>
      <c r="G561" s="19">
        <v>105.92035130354857</v>
      </c>
      <c r="H561" s="19">
        <v>105.92035130354857</v>
      </c>
      <c r="I561" s="19">
        <v>80.224926643023224</v>
      </c>
      <c r="J561" s="19">
        <v>80.304130863299164</v>
      </c>
      <c r="K561" s="19">
        <v>94.817213733437995</v>
      </c>
      <c r="L561" s="19">
        <v>96.623124421600068</v>
      </c>
      <c r="M561" s="19">
        <v>92.980984454596666</v>
      </c>
      <c r="N561" s="19">
        <v>77.155271961056528</v>
      </c>
      <c r="O561" s="19">
        <v>77.155271961056528</v>
      </c>
      <c r="P561" s="19">
        <v>90.115925375200163</v>
      </c>
      <c r="Q561" s="19">
        <v>90.115925375200163</v>
      </c>
      <c r="R561" s="19">
        <v>101.25138036612746</v>
      </c>
      <c r="S561" s="19">
        <v>101.25138036612746</v>
      </c>
      <c r="T561" s="19">
        <v>102.72319155436749</v>
      </c>
      <c r="U561" s="19">
        <v>119.61318897530664</v>
      </c>
      <c r="V561" s="19">
        <v>119.61318897530664</v>
      </c>
      <c r="W561" s="131">
        <v>126.8861628907862</v>
      </c>
      <c r="X561" s="131">
        <v>126.8861628907862</v>
      </c>
    </row>
    <row r="562" spans="1:24" s="163" customFormat="1" ht="15.6" customHeight="1" x14ac:dyDescent="0.25">
      <c r="A562" s="162"/>
      <c r="B562" s="141"/>
      <c r="C562" s="174" t="s">
        <v>674</v>
      </c>
      <c r="D562" s="22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132"/>
      <c r="X562" s="132"/>
    </row>
    <row r="563" spans="1:24" s="163" customFormat="1" ht="15.6" customHeight="1" x14ac:dyDescent="0.25">
      <c r="A563" s="162"/>
      <c r="B563" s="141">
        <v>2104</v>
      </c>
      <c r="C563" s="142" t="s">
        <v>675</v>
      </c>
      <c r="D563" s="18" t="s">
        <v>155</v>
      </c>
      <c r="E563" s="19">
        <v>1990.3657006559586</v>
      </c>
      <c r="F563" s="19">
        <v>2285.253396967601</v>
      </c>
      <c r="G563" s="19">
        <v>2122.1982187829426</v>
      </c>
      <c r="H563" s="19">
        <v>2122.1982187829426</v>
      </c>
      <c r="I563" s="19">
        <v>1889.6607728359679</v>
      </c>
      <c r="J563" s="19">
        <v>1890.3775520810875</v>
      </c>
      <c r="K563" s="19">
        <v>2021.7174800264488</v>
      </c>
      <c r="L563" s="19">
        <v>2038.0605397182662</v>
      </c>
      <c r="M563" s="19">
        <v>2005.1000443422358</v>
      </c>
      <c r="N563" s="19">
        <v>1861.8811323313182</v>
      </c>
      <c r="O563" s="19">
        <v>1861.8811323313182</v>
      </c>
      <c r="P563" s="19">
        <v>1979.1719450945302</v>
      </c>
      <c r="Q563" s="19">
        <v>1979.1719450945302</v>
      </c>
      <c r="R563" s="19">
        <v>2079.9451487779743</v>
      </c>
      <c r="S563" s="19">
        <v>2079.9451487779743</v>
      </c>
      <c r="T563" s="19">
        <v>2093.2646879236072</v>
      </c>
      <c r="U563" s="19">
        <v>2246.1151239138671</v>
      </c>
      <c r="V563" s="19">
        <v>2246.1151239138671</v>
      </c>
      <c r="W563" s="131">
        <v>2311.9337979030443</v>
      </c>
      <c r="X563" s="131">
        <v>2311.9337979030443</v>
      </c>
    </row>
    <row r="564" spans="1:24" s="163" customFormat="1" ht="15.6" customHeight="1" x14ac:dyDescent="0.25">
      <c r="A564" s="162"/>
      <c r="B564" s="141">
        <v>2105</v>
      </c>
      <c r="C564" s="142" t="s">
        <v>676</v>
      </c>
      <c r="D564" s="18" t="s">
        <v>677</v>
      </c>
      <c r="E564" s="19">
        <v>534.90148229572583</v>
      </c>
      <c r="F564" s="19">
        <v>707.83657415830078</v>
      </c>
      <c r="G564" s="19">
        <v>612.21385889848068</v>
      </c>
      <c r="H564" s="19">
        <v>612.21385889848068</v>
      </c>
      <c r="I564" s="19">
        <v>475.84369127429534</v>
      </c>
      <c r="J564" s="19">
        <v>476.26404209309965</v>
      </c>
      <c r="K564" s="19">
        <v>553.28754218667848</v>
      </c>
      <c r="L564" s="19">
        <v>562.87182991543148</v>
      </c>
      <c r="M564" s="19">
        <v>543.54234832978477</v>
      </c>
      <c r="N564" s="19">
        <v>459.5524904454079</v>
      </c>
      <c r="O564" s="19">
        <v>459.5524904454079</v>
      </c>
      <c r="P564" s="19">
        <v>528.33697258401151</v>
      </c>
      <c r="Q564" s="19">
        <v>528.33697258401151</v>
      </c>
      <c r="R564" s="19">
        <v>587.4348035693539</v>
      </c>
      <c r="S564" s="19">
        <v>587.4348035693539</v>
      </c>
      <c r="T564" s="19">
        <v>595.24596610521905</v>
      </c>
      <c r="U564" s="19">
        <v>684.88417251338035</v>
      </c>
      <c r="V564" s="19">
        <v>684.88417251338035</v>
      </c>
      <c r="W564" s="131">
        <v>723.48313264280591</v>
      </c>
      <c r="X564" s="131">
        <v>723.48313264280591</v>
      </c>
    </row>
    <row r="565" spans="1:24" s="163" customFormat="1" ht="15.6" customHeight="1" x14ac:dyDescent="0.25">
      <c r="A565" s="162"/>
      <c r="B565" s="141">
        <v>2106</v>
      </c>
      <c r="C565" s="142" t="s">
        <v>678</v>
      </c>
      <c r="D565" s="18" t="s">
        <v>150</v>
      </c>
      <c r="E565" s="19">
        <v>566.93187983227904</v>
      </c>
      <c r="F565" s="19">
        <v>729.04683522238497</v>
      </c>
      <c r="G565" s="19">
        <v>639.4070053205088</v>
      </c>
      <c r="H565" s="19">
        <v>639.4070053205088</v>
      </c>
      <c r="I565" s="19">
        <v>511.56919401900524</v>
      </c>
      <c r="J565" s="19">
        <v>511.96324448906711</v>
      </c>
      <c r="K565" s="19">
        <v>584.16756778270519</v>
      </c>
      <c r="L565" s="19">
        <v>593.1521894743363</v>
      </c>
      <c r="M565" s="19">
        <v>575.03210747581898</v>
      </c>
      <c r="N565" s="19">
        <v>496.29729479264654</v>
      </c>
      <c r="O565" s="19">
        <v>496.29729479264654</v>
      </c>
      <c r="P565" s="19">
        <v>560.77809584540512</v>
      </c>
      <c r="Q565" s="19">
        <v>560.77809584540512</v>
      </c>
      <c r="R565" s="19">
        <v>616.1783164174924</v>
      </c>
      <c r="S565" s="19">
        <v>616.1783164174924</v>
      </c>
      <c r="T565" s="19">
        <v>623.50075313295633</v>
      </c>
      <c r="U565" s="19">
        <v>707.53051063674809</v>
      </c>
      <c r="V565" s="19">
        <v>707.53051063674809</v>
      </c>
      <c r="W565" s="131">
        <v>743.71442583921544</v>
      </c>
      <c r="X565" s="131">
        <v>743.71442583921544</v>
      </c>
    </row>
    <row r="566" spans="1:24" s="163" customFormat="1" ht="15.6" customHeight="1" x14ac:dyDescent="0.25">
      <c r="A566" s="162"/>
      <c r="B566" s="141">
        <v>2107</v>
      </c>
      <c r="C566" s="142" t="s">
        <v>679</v>
      </c>
      <c r="D566" s="18" t="s">
        <v>150</v>
      </c>
      <c r="E566" s="19">
        <v>157.26675025381516</v>
      </c>
      <c r="F566" s="19">
        <v>213.36307738341705</v>
      </c>
      <c r="G566" s="19">
        <v>182.34517894266403</v>
      </c>
      <c r="H566" s="19">
        <v>182.34517894266403</v>
      </c>
      <c r="I566" s="19">
        <v>138.10970624956823</v>
      </c>
      <c r="J566" s="19">
        <v>138.24605877806243</v>
      </c>
      <c r="K566" s="19">
        <v>163.23078230282772</v>
      </c>
      <c r="L566" s="19">
        <v>166.33971371718519</v>
      </c>
      <c r="M566" s="19">
        <v>160.06965649169322</v>
      </c>
      <c r="N566" s="19">
        <v>132.82520024683319</v>
      </c>
      <c r="O566" s="19">
        <v>132.82520024683319</v>
      </c>
      <c r="P566" s="19">
        <v>155.13736818180394</v>
      </c>
      <c r="Q566" s="19">
        <v>155.13736818180394</v>
      </c>
      <c r="R566" s="19">
        <v>174.30740026666342</v>
      </c>
      <c r="S566" s="19">
        <v>174.30740026666342</v>
      </c>
      <c r="T566" s="19">
        <v>176.84116900125085</v>
      </c>
      <c r="U566" s="19">
        <v>205.91782484839871</v>
      </c>
      <c r="V566" s="19">
        <v>205.91782484839871</v>
      </c>
      <c r="W566" s="131">
        <v>218.43847563686543</v>
      </c>
      <c r="X566" s="131">
        <v>218.43847563686543</v>
      </c>
    </row>
    <row r="567" spans="1:24" s="163" customFormat="1" ht="15.6" customHeight="1" x14ac:dyDescent="0.25">
      <c r="A567" s="162"/>
      <c r="B567" s="141">
        <v>2108</v>
      </c>
      <c r="C567" s="142" t="s">
        <v>680</v>
      </c>
      <c r="D567" s="18" t="s">
        <v>150</v>
      </c>
      <c r="E567" s="19">
        <v>749.45293083092804</v>
      </c>
      <c r="F567" s="19">
        <v>959.71281623109792</v>
      </c>
      <c r="G567" s="19">
        <v>843.45173274805313</v>
      </c>
      <c r="H567" s="19">
        <v>843.45173274805313</v>
      </c>
      <c r="I567" s="19">
        <v>677.64862414908407</v>
      </c>
      <c r="J567" s="19">
        <v>678.15969980202271</v>
      </c>
      <c r="K567" s="19">
        <v>771.80727663776054</v>
      </c>
      <c r="L567" s="19">
        <v>783.46015297295367</v>
      </c>
      <c r="M567" s="19">
        <v>759.95876560692125</v>
      </c>
      <c r="N567" s="19">
        <v>657.84127341176224</v>
      </c>
      <c r="O567" s="19">
        <v>657.84127341176224</v>
      </c>
      <c r="P567" s="19">
        <v>741.47159491565731</v>
      </c>
      <c r="Q567" s="19">
        <v>741.47159491565731</v>
      </c>
      <c r="R567" s="19">
        <v>813.32458343606208</v>
      </c>
      <c r="S567" s="19">
        <v>813.32458343606208</v>
      </c>
      <c r="T567" s="19">
        <v>822.82163878754784</v>
      </c>
      <c r="U567" s="19">
        <v>931.8065695142393</v>
      </c>
      <c r="V567" s="19">
        <v>931.8065695142393</v>
      </c>
      <c r="W567" s="131">
        <v>978.73639067412319</v>
      </c>
      <c r="X567" s="131">
        <v>978.73639067412319</v>
      </c>
    </row>
    <row r="568" spans="1:24" s="163" customFormat="1" ht="15.6" customHeight="1" x14ac:dyDescent="0.25">
      <c r="A568" s="162"/>
      <c r="B568" s="141">
        <v>2109</v>
      </c>
      <c r="C568" s="142" t="s">
        <v>681</v>
      </c>
      <c r="D568" s="144" t="s">
        <v>385</v>
      </c>
      <c r="E568" s="19">
        <v>151.180032033885</v>
      </c>
      <c r="F568" s="19">
        <v>192.71438875241188</v>
      </c>
      <c r="G568" s="19">
        <v>169.7483850152895</v>
      </c>
      <c r="H568" s="19">
        <v>169.7483850152895</v>
      </c>
      <c r="I568" s="19">
        <v>136.99593941928973</v>
      </c>
      <c r="J568" s="19">
        <v>137.09689637757447</v>
      </c>
      <c r="K568" s="19">
        <v>155.59586899290932</v>
      </c>
      <c r="L568" s="19">
        <v>157.8977570662413</v>
      </c>
      <c r="M568" s="19">
        <v>153.25533559633837</v>
      </c>
      <c r="N568" s="19">
        <v>133.08323125050538</v>
      </c>
      <c r="O568" s="19">
        <v>133.08323125050538</v>
      </c>
      <c r="P568" s="19">
        <v>149.60341340135642</v>
      </c>
      <c r="Q568" s="19">
        <v>149.60341340135642</v>
      </c>
      <c r="R568" s="19">
        <v>163.79712253811732</v>
      </c>
      <c r="S568" s="19">
        <v>163.79712253811732</v>
      </c>
      <c r="T568" s="19">
        <v>165.67315364121373</v>
      </c>
      <c r="U568" s="19">
        <v>187.20183934905194</v>
      </c>
      <c r="V568" s="19">
        <v>187.20183934905194</v>
      </c>
      <c r="W568" s="131">
        <v>196.47227117241923</v>
      </c>
      <c r="X568" s="131">
        <v>196.47227117241923</v>
      </c>
    </row>
    <row r="569" spans="1:24" s="163" customFormat="1" ht="15.6" customHeight="1" x14ac:dyDescent="0.25">
      <c r="A569" s="162"/>
      <c r="B569" s="141">
        <v>2110</v>
      </c>
      <c r="C569" s="142" t="s">
        <v>682</v>
      </c>
      <c r="D569" s="144" t="s">
        <v>385</v>
      </c>
      <c r="E569" s="19">
        <v>579.79672180958494</v>
      </c>
      <c r="F569" s="19">
        <v>751.04798839978741</v>
      </c>
      <c r="G569" s="19">
        <v>656.35632734552598</v>
      </c>
      <c r="H569" s="19">
        <v>656.35632734552598</v>
      </c>
      <c r="I569" s="19">
        <v>521.31396156982714</v>
      </c>
      <c r="J569" s="19">
        <v>521.73021953897126</v>
      </c>
      <c r="K569" s="19">
        <v>598.00376128328003</v>
      </c>
      <c r="L569" s="19">
        <v>607.49472922527616</v>
      </c>
      <c r="M569" s="19">
        <v>588.35345391543615</v>
      </c>
      <c r="N569" s="19">
        <v>505.18138404507971</v>
      </c>
      <c r="O569" s="19">
        <v>505.18138404507971</v>
      </c>
      <c r="P569" s="19">
        <v>573.29612906945943</v>
      </c>
      <c r="Q569" s="19">
        <v>573.29612906945943</v>
      </c>
      <c r="R569" s="19">
        <v>631.81853941412248</v>
      </c>
      <c r="S569" s="19">
        <v>631.81853941412248</v>
      </c>
      <c r="T569" s="19">
        <v>639.55364663499745</v>
      </c>
      <c r="U569" s="19">
        <v>728.3190684874354</v>
      </c>
      <c r="V569" s="19">
        <v>728.3190684874354</v>
      </c>
      <c r="W569" s="131">
        <v>766.54220029969724</v>
      </c>
      <c r="X569" s="131">
        <v>766.54220029969724</v>
      </c>
    </row>
    <row r="570" spans="1:24" s="163" customFormat="1" ht="15.6" customHeight="1" x14ac:dyDescent="0.25">
      <c r="A570" s="162"/>
      <c r="B570" s="141"/>
      <c r="C570" s="174" t="s">
        <v>683</v>
      </c>
      <c r="D570" s="145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132"/>
      <c r="X570" s="132"/>
    </row>
    <row r="571" spans="1:24" s="163" customFormat="1" ht="15.6" customHeight="1" x14ac:dyDescent="0.25">
      <c r="A571" s="162"/>
      <c r="B571" s="141">
        <v>2111</v>
      </c>
      <c r="C571" s="142" t="s">
        <v>684</v>
      </c>
      <c r="D571" s="18" t="s">
        <v>685</v>
      </c>
      <c r="E571" s="19">
        <v>1157.7770096506547</v>
      </c>
      <c r="F571" s="19">
        <v>1570.7507486748059</v>
      </c>
      <c r="G571" s="19">
        <v>1342.4010838891841</v>
      </c>
      <c r="H571" s="19">
        <v>1342.4010838891841</v>
      </c>
      <c r="I571" s="19">
        <v>1016.7453860863155</v>
      </c>
      <c r="J571" s="19">
        <v>1017.7491953622339</v>
      </c>
      <c r="K571" s="19">
        <v>1201.6834245795724</v>
      </c>
      <c r="L571" s="19">
        <v>1224.5709663537525</v>
      </c>
      <c r="M571" s="19">
        <v>1178.4116345614148</v>
      </c>
      <c r="N571" s="19">
        <v>977.84155201170597</v>
      </c>
      <c r="O571" s="19">
        <v>977.84155201170597</v>
      </c>
      <c r="P571" s="19">
        <v>1142.1007805446422</v>
      </c>
      <c r="Q571" s="19">
        <v>1142.1007805446422</v>
      </c>
      <c r="R571" s="19">
        <v>1283.2280206401842</v>
      </c>
      <c r="S571" s="19">
        <v>1283.2280206401842</v>
      </c>
      <c r="T571" s="19">
        <v>1301.8812908574575</v>
      </c>
      <c r="U571" s="19">
        <v>1515.9397844870443</v>
      </c>
      <c r="V571" s="19">
        <v>1515.9397844870443</v>
      </c>
      <c r="W571" s="131">
        <v>1608.1151591632274</v>
      </c>
      <c r="X571" s="131">
        <v>1608.1151591632274</v>
      </c>
    </row>
    <row r="572" spans="1:24" s="163" customFormat="1" ht="15.6" customHeight="1" x14ac:dyDescent="0.25">
      <c r="A572" s="162"/>
      <c r="B572" s="141">
        <v>2112</v>
      </c>
      <c r="C572" s="142" t="s">
        <v>686</v>
      </c>
      <c r="D572" s="18" t="s">
        <v>687</v>
      </c>
      <c r="E572" s="19">
        <v>1938.1681664870289</v>
      </c>
      <c r="F572" s="19">
        <v>2543.752807500925</v>
      </c>
      <c r="G572" s="19">
        <v>2208.9008866460804</v>
      </c>
      <c r="H572" s="19">
        <v>2208.9008866460804</v>
      </c>
      <c r="I572" s="19">
        <v>1731.3594107302306</v>
      </c>
      <c r="J572" s="19">
        <v>1732.8313965311681</v>
      </c>
      <c r="K572" s="19">
        <v>2002.552528034485</v>
      </c>
      <c r="L572" s="19">
        <v>2036.1148165271122</v>
      </c>
      <c r="M572" s="19">
        <v>1968.4267779633103</v>
      </c>
      <c r="N572" s="19">
        <v>1674.3108331431729</v>
      </c>
      <c r="O572" s="19">
        <v>1674.3108331431729</v>
      </c>
      <c r="P572" s="19">
        <v>1915.1805460198084</v>
      </c>
      <c r="Q572" s="19">
        <v>1915.1805460198084</v>
      </c>
      <c r="R572" s="19">
        <v>2122.1295138464106</v>
      </c>
      <c r="S572" s="19">
        <v>2122.1295138464106</v>
      </c>
      <c r="T572" s="19">
        <v>2149.4826670395296</v>
      </c>
      <c r="U572" s="19">
        <v>2463.3780162376715</v>
      </c>
      <c r="V572" s="19">
        <v>2463.3780162376715</v>
      </c>
      <c r="W572" s="131">
        <v>2598.5439745271728</v>
      </c>
      <c r="X572" s="131">
        <v>2598.5439745271728</v>
      </c>
    </row>
    <row r="573" spans="1:24" s="163" customFormat="1" ht="15.6" customHeight="1" x14ac:dyDescent="0.25">
      <c r="A573" s="162"/>
      <c r="B573" s="141"/>
      <c r="C573" s="174" t="s">
        <v>688</v>
      </c>
      <c r="D573" s="22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132"/>
      <c r="X573" s="132"/>
    </row>
    <row r="574" spans="1:24" s="163" customFormat="1" ht="15.6" customHeight="1" x14ac:dyDescent="0.25">
      <c r="A574" s="162"/>
      <c r="B574" s="141">
        <v>2113</v>
      </c>
      <c r="C574" s="142" t="s">
        <v>689</v>
      </c>
      <c r="D574" s="18" t="s">
        <v>690</v>
      </c>
      <c r="E574" s="19">
        <v>1877.7796628595079</v>
      </c>
      <c r="F574" s="19">
        <v>2524.5556591475579</v>
      </c>
      <c r="G574" s="19">
        <v>2166.9273937456128</v>
      </c>
      <c r="H574" s="19">
        <v>2166.9273937456128</v>
      </c>
      <c r="I574" s="19">
        <v>1656.9039503880849</v>
      </c>
      <c r="J574" s="19">
        <v>1658.4760594186721</v>
      </c>
      <c r="K574" s="19">
        <v>1946.5433942439538</v>
      </c>
      <c r="L574" s="19">
        <v>1982.388561223722</v>
      </c>
      <c r="M574" s="19">
        <v>1910.0964395054593</v>
      </c>
      <c r="N574" s="19">
        <v>1595.9749767867897</v>
      </c>
      <c r="O574" s="19">
        <v>1595.9749767867897</v>
      </c>
      <c r="P574" s="19">
        <v>1853.2284438836002</v>
      </c>
      <c r="Q574" s="19">
        <v>1853.2284438836002</v>
      </c>
      <c r="R574" s="19">
        <v>2074.25390553127</v>
      </c>
      <c r="S574" s="19">
        <v>2074.25390553127</v>
      </c>
      <c r="T574" s="19">
        <v>2103.4675970781354</v>
      </c>
      <c r="U574" s="19">
        <v>2438.7138425375801</v>
      </c>
      <c r="V574" s="19">
        <v>2438.7138425375801</v>
      </c>
      <c r="W574" s="131">
        <v>2583.0736750302858</v>
      </c>
      <c r="X574" s="131">
        <v>2583.0736750302858</v>
      </c>
    </row>
    <row r="575" spans="1:24" s="163" customFormat="1" ht="15.6" customHeight="1" x14ac:dyDescent="0.25">
      <c r="A575" s="162"/>
      <c r="B575" s="103"/>
      <c r="C575" s="41" t="s">
        <v>691</v>
      </c>
      <c r="D575" s="22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132"/>
      <c r="X575" s="132"/>
    </row>
    <row r="576" spans="1:24" s="163" customFormat="1" ht="15.6" customHeight="1" x14ac:dyDescent="0.25">
      <c r="A576" s="162"/>
      <c r="B576" s="16">
        <v>2201</v>
      </c>
      <c r="C576" s="17" t="s">
        <v>692</v>
      </c>
      <c r="D576" s="18" t="s">
        <v>511</v>
      </c>
      <c r="E576" s="19">
        <v>567.57728185822134</v>
      </c>
      <c r="F576" s="19">
        <v>766.86112103848029</v>
      </c>
      <c r="G576" s="19">
        <v>656.66913163611628</v>
      </c>
      <c r="H576" s="19">
        <v>656.66913163611628</v>
      </c>
      <c r="I576" s="19">
        <v>499.5213239754296</v>
      </c>
      <c r="J576" s="19">
        <v>500.0057203120648</v>
      </c>
      <c r="K576" s="19">
        <v>588.76467975996638</v>
      </c>
      <c r="L576" s="19">
        <v>599.80924933704193</v>
      </c>
      <c r="M576" s="19">
        <v>577.53468806515764</v>
      </c>
      <c r="N576" s="19">
        <v>480.74796218361229</v>
      </c>
      <c r="O576" s="19">
        <v>480.74796218361229</v>
      </c>
      <c r="P576" s="19">
        <v>560.01258990590134</v>
      </c>
      <c r="Q576" s="19">
        <v>560.01258990590134</v>
      </c>
      <c r="R576" s="19">
        <v>628.11468832409889</v>
      </c>
      <c r="S576" s="19">
        <v>628.11468832409889</v>
      </c>
      <c r="T576" s="19">
        <v>637.11597569638798</v>
      </c>
      <c r="U576" s="19">
        <v>740.41164413392096</v>
      </c>
      <c r="V576" s="19">
        <v>740.41164413392096</v>
      </c>
      <c r="W576" s="131">
        <v>784.89162144859063</v>
      </c>
      <c r="X576" s="131">
        <v>784.89162144859063</v>
      </c>
    </row>
    <row r="577" spans="1:24" s="163" customFormat="1" ht="15.6" customHeight="1" x14ac:dyDescent="0.25">
      <c r="A577" s="162"/>
      <c r="B577" s="16">
        <v>2202</v>
      </c>
      <c r="C577" s="17" t="s">
        <v>693</v>
      </c>
      <c r="D577" s="18" t="s">
        <v>511</v>
      </c>
      <c r="E577" s="19">
        <v>1776.930456754649</v>
      </c>
      <c r="F577" s="19">
        <v>1915.5342222305135</v>
      </c>
      <c r="G577" s="19">
        <v>1838.8946677173687</v>
      </c>
      <c r="H577" s="19">
        <v>1838.8946677173687</v>
      </c>
      <c r="I577" s="19">
        <v>1729.5969044484359</v>
      </c>
      <c r="J577" s="19">
        <v>1729.9338066102796</v>
      </c>
      <c r="K577" s="19">
        <v>1791.6664892492911</v>
      </c>
      <c r="L577" s="19">
        <v>1799.3480902147267</v>
      </c>
      <c r="M577" s="19">
        <v>1783.8559254746979</v>
      </c>
      <c r="N577" s="19">
        <v>1716.5398565428452</v>
      </c>
      <c r="O577" s="19">
        <v>1716.5398565428452</v>
      </c>
      <c r="P577" s="19">
        <v>1771.6691430747769</v>
      </c>
      <c r="Q577" s="19">
        <v>1771.6691430747769</v>
      </c>
      <c r="R577" s="19">
        <v>1819.0347865529316</v>
      </c>
      <c r="S577" s="19">
        <v>1819.0347865529316</v>
      </c>
      <c r="T577" s="19">
        <v>1825.2952657220485</v>
      </c>
      <c r="U577" s="19">
        <v>1897.1383647996317</v>
      </c>
      <c r="V577" s="19">
        <v>1897.1383647996317</v>
      </c>
      <c r="W577" s="131">
        <v>1928.0746031291117</v>
      </c>
      <c r="X577" s="131">
        <v>1928.0746031291117</v>
      </c>
    </row>
    <row r="578" spans="1:24" s="163" customFormat="1" ht="15.6" customHeight="1" x14ac:dyDescent="0.25">
      <c r="A578" s="162"/>
      <c r="B578" s="16">
        <v>2203</v>
      </c>
      <c r="C578" s="17" t="s">
        <v>694</v>
      </c>
      <c r="D578" s="18" t="s">
        <v>695</v>
      </c>
      <c r="E578" s="19">
        <v>602.19519909030078</v>
      </c>
      <c r="F578" s="19">
        <v>813.82709026795976</v>
      </c>
      <c r="G578" s="19">
        <v>696.80737002482965</v>
      </c>
      <c r="H578" s="19">
        <v>696.80737002482965</v>
      </c>
      <c r="I578" s="19">
        <v>529.92234880857541</v>
      </c>
      <c r="J578" s="19">
        <v>530.43675937605201</v>
      </c>
      <c r="K578" s="19">
        <v>624.69541338526926</v>
      </c>
      <c r="L578" s="19">
        <v>636.42432806522731</v>
      </c>
      <c r="M578" s="19">
        <v>612.76958743742625</v>
      </c>
      <c r="N578" s="19">
        <v>509.98574945306541</v>
      </c>
      <c r="O578" s="19">
        <v>509.98574945306541</v>
      </c>
      <c r="P578" s="19">
        <v>594.16178267966143</v>
      </c>
      <c r="Q578" s="19">
        <v>594.16178267966143</v>
      </c>
      <c r="R578" s="19">
        <v>666.48363246284202</v>
      </c>
      <c r="S578" s="19">
        <v>666.48363246284202</v>
      </c>
      <c r="T578" s="19">
        <v>676.04265881172716</v>
      </c>
      <c r="U578" s="19">
        <v>785.73874732456329</v>
      </c>
      <c r="V578" s="19">
        <v>785.73874732456329</v>
      </c>
      <c r="W578" s="131">
        <v>832.97479896509935</v>
      </c>
      <c r="X578" s="131">
        <v>832.97479896509935</v>
      </c>
    </row>
    <row r="579" spans="1:24" s="163" customFormat="1" ht="15.6" customHeight="1" x14ac:dyDescent="0.25">
      <c r="A579" s="162"/>
      <c r="B579" s="16">
        <v>2204</v>
      </c>
      <c r="C579" s="17" t="s">
        <v>696</v>
      </c>
      <c r="D579" s="18" t="s">
        <v>695</v>
      </c>
      <c r="E579" s="19">
        <v>1749.3934771382224</v>
      </c>
      <c r="F579" s="19">
        <v>1878.1749285252461</v>
      </c>
      <c r="G579" s="19">
        <v>1806.9665235445291</v>
      </c>
      <c r="H579" s="19">
        <v>1806.9665235445291</v>
      </c>
      <c r="I579" s="19">
        <v>1705.4142710584335</v>
      </c>
      <c r="J579" s="19">
        <v>1705.7272982639261</v>
      </c>
      <c r="K579" s="19">
        <v>1763.0852238655273</v>
      </c>
      <c r="L579" s="19">
        <v>1770.2224594082159</v>
      </c>
      <c r="M579" s="19">
        <v>1755.8281646103937</v>
      </c>
      <c r="N579" s="19">
        <v>1693.2825257603261</v>
      </c>
      <c r="O579" s="19">
        <v>1693.2825257603261</v>
      </c>
      <c r="P579" s="19">
        <v>1744.505012459286</v>
      </c>
      <c r="Q579" s="19">
        <v>1744.505012459286</v>
      </c>
      <c r="R579" s="19">
        <v>1788.514035533477</v>
      </c>
      <c r="S579" s="19">
        <v>1788.514035533477</v>
      </c>
      <c r="T579" s="19">
        <v>1794.3308586984831</v>
      </c>
      <c r="U579" s="19">
        <v>1861.082714534348</v>
      </c>
      <c r="V579" s="19">
        <v>1861.082714534348</v>
      </c>
      <c r="W579" s="131">
        <v>1889.8266210137074</v>
      </c>
      <c r="X579" s="131">
        <v>1889.8266210137074</v>
      </c>
    </row>
    <row r="580" spans="1:24" s="163" customFormat="1" ht="15.6" customHeight="1" x14ac:dyDescent="0.25">
      <c r="A580" s="162"/>
      <c r="B580" s="16">
        <v>2205</v>
      </c>
      <c r="C580" s="17" t="s">
        <v>697</v>
      </c>
      <c r="D580" s="18" t="s">
        <v>342</v>
      </c>
      <c r="E580" s="19">
        <v>922.9961273422482</v>
      </c>
      <c r="F580" s="19">
        <v>1210.7743391705399</v>
      </c>
      <c r="G580" s="19">
        <v>1051.6502787426853</v>
      </c>
      <c r="H580" s="19">
        <v>1051.6502787426853</v>
      </c>
      <c r="I580" s="19">
        <v>824.71910726709814</v>
      </c>
      <c r="J580" s="19">
        <v>825.41860559142992</v>
      </c>
      <c r="K580" s="19">
        <v>953.59204272876138</v>
      </c>
      <c r="L580" s="19">
        <v>969.54108554316099</v>
      </c>
      <c r="M580" s="19">
        <v>937.37523888720477</v>
      </c>
      <c r="N580" s="19">
        <v>797.60920960215014</v>
      </c>
      <c r="O580" s="19">
        <v>797.60920960215014</v>
      </c>
      <c r="P580" s="19">
        <v>912.0722434386397</v>
      </c>
      <c r="Q580" s="19">
        <v>912.0722434386397</v>
      </c>
      <c r="R580" s="19">
        <v>1010.4158933058818</v>
      </c>
      <c r="S580" s="19">
        <v>1010.4158933058818</v>
      </c>
      <c r="T580" s="19">
        <v>1023.4143100104441</v>
      </c>
      <c r="U580" s="19">
        <v>1172.5796556543173</v>
      </c>
      <c r="V580" s="19">
        <v>1172.5796556543173</v>
      </c>
      <c r="W580" s="131">
        <v>1236.8114989710259</v>
      </c>
      <c r="X580" s="131">
        <v>1236.8114989710259</v>
      </c>
    </row>
    <row r="581" spans="1:24" s="163" customFormat="1" ht="15.6" customHeight="1" x14ac:dyDescent="0.25">
      <c r="A581" s="162"/>
      <c r="B581" s="16">
        <v>2206</v>
      </c>
      <c r="C581" s="17" t="s">
        <v>698</v>
      </c>
      <c r="D581" s="18" t="s">
        <v>511</v>
      </c>
      <c r="E581" s="19">
        <v>1044.8396995394639</v>
      </c>
      <c r="F581" s="19">
        <v>1242.7203509927456</v>
      </c>
      <c r="G581" s="19">
        <v>1133.3042400950142</v>
      </c>
      <c r="H581" s="19">
        <v>1133.3042400950142</v>
      </c>
      <c r="I581" s="19">
        <v>977.26293397473285</v>
      </c>
      <c r="J581" s="19">
        <v>977.74391960331775</v>
      </c>
      <c r="K581" s="19">
        <v>1065.8779137601607</v>
      </c>
      <c r="L581" s="19">
        <v>1076.8447168482724</v>
      </c>
      <c r="M581" s="19">
        <v>1054.7269941395607</v>
      </c>
      <c r="N581" s="19">
        <v>958.62175826969883</v>
      </c>
      <c r="O581" s="19">
        <v>958.62175826969883</v>
      </c>
      <c r="P581" s="19">
        <v>1037.3282717301347</v>
      </c>
      <c r="Q581" s="19">
        <v>1037.3282717301347</v>
      </c>
      <c r="R581" s="19">
        <v>1104.950852947766</v>
      </c>
      <c r="S581" s="19">
        <v>1104.950852947766</v>
      </c>
      <c r="T581" s="19">
        <v>1113.8887608908963</v>
      </c>
      <c r="U581" s="19">
        <v>1216.4571088653267</v>
      </c>
      <c r="V581" s="19">
        <v>1216.4571088653267</v>
      </c>
      <c r="W581" s="131">
        <v>1260.6238959156935</v>
      </c>
      <c r="X581" s="131">
        <v>1260.6238959156935</v>
      </c>
    </row>
    <row r="582" spans="1:24" s="163" customFormat="1" ht="15.6" customHeight="1" x14ac:dyDescent="0.25">
      <c r="A582" s="162"/>
      <c r="B582" s="16">
        <v>2207</v>
      </c>
      <c r="C582" s="17" t="s">
        <v>699</v>
      </c>
      <c r="D582" s="18" t="s">
        <v>511</v>
      </c>
      <c r="E582" s="19">
        <v>877.97800435797546</v>
      </c>
      <c r="F582" s="19">
        <v>1153.5640739363091</v>
      </c>
      <c r="G582" s="19">
        <v>1001.181535626484</v>
      </c>
      <c r="H582" s="19">
        <v>1001.181535626484</v>
      </c>
      <c r="I582" s="19">
        <v>783.86463309086366</v>
      </c>
      <c r="J582" s="19">
        <v>784.53449615191528</v>
      </c>
      <c r="K582" s="19">
        <v>907.27767931582616</v>
      </c>
      <c r="L582" s="19">
        <v>922.55101774833952</v>
      </c>
      <c r="M582" s="19">
        <v>891.74792394128121</v>
      </c>
      <c r="N582" s="19">
        <v>757.9032856466323</v>
      </c>
      <c r="O582" s="19">
        <v>757.9032856466323</v>
      </c>
      <c r="P582" s="19">
        <v>867.51692667457644</v>
      </c>
      <c r="Q582" s="19">
        <v>867.51692667457644</v>
      </c>
      <c r="R582" s="19">
        <v>961.69410486578749</v>
      </c>
      <c r="S582" s="19">
        <v>961.69410486578749</v>
      </c>
      <c r="T582" s="19">
        <v>974.1418247525487</v>
      </c>
      <c r="U582" s="19">
        <v>1116.9875637059074</v>
      </c>
      <c r="V582" s="19">
        <v>1116.9875637059074</v>
      </c>
      <c r="W582" s="131">
        <v>1178.4981316150065</v>
      </c>
      <c r="X582" s="131">
        <v>1178.4981316150065</v>
      </c>
    </row>
    <row r="583" spans="1:24" s="163" customFormat="1" ht="15.75" x14ac:dyDescent="0.25">
      <c r="A583" s="162"/>
      <c r="B583" s="16">
        <v>2208</v>
      </c>
      <c r="C583" s="17" t="s">
        <v>700</v>
      </c>
      <c r="D583" s="18" t="s">
        <v>701</v>
      </c>
      <c r="E583" s="19">
        <v>220.34908174251609</v>
      </c>
      <c r="F583" s="19">
        <v>295.77821755491578</v>
      </c>
      <c r="G583" s="19">
        <v>254.07043749478152</v>
      </c>
      <c r="H583" s="19">
        <v>254.07043749478152</v>
      </c>
      <c r="I583" s="19">
        <v>194.58983246721129</v>
      </c>
      <c r="J583" s="19">
        <v>194.77317697328553</v>
      </c>
      <c r="K583" s="19">
        <v>228.36853339708051</v>
      </c>
      <c r="L583" s="19">
        <v>232.54891421494088</v>
      </c>
      <c r="M583" s="19">
        <v>224.1179701190737</v>
      </c>
      <c r="N583" s="19">
        <v>187.48409593546256</v>
      </c>
      <c r="O583" s="19">
        <v>187.48409593546256</v>
      </c>
      <c r="P583" s="19">
        <v>217.48583814485343</v>
      </c>
      <c r="Q583" s="19">
        <v>217.48583814485343</v>
      </c>
      <c r="R583" s="19">
        <v>243.2625516597368</v>
      </c>
      <c r="S583" s="19">
        <v>243.2625516597368</v>
      </c>
      <c r="T583" s="19">
        <v>246.66954808495464</v>
      </c>
      <c r="U583" s="19">
        <v>285.76706364596117</v>
      </c>
      <c r="V583" s="19">
        <v>285.76706364596117</v>
      </c>
      <c r="W583" s="131">
        <v>302.60278029815737</v>
      </c>
      <c r="X583" s="131">
        <v>302.60278029815737</v>
      </c>
    </row>
    <row r="584" spans="1:24" s="163" customFormat="1" ht="15.75" x14ac:dyDescent="0.25">
      <c r="A584" s="162"/>
      <c r="B584" s="16">
        <v>2209</v>
      </c>
      <c r="C584" s="17" t="s">
        <v>702</v>
      </c>
      <c r="D584" s="18" t="s">
        <v>701</v>
      </c>
      <c r="E584" s="19">
        <v>714.17992334234827</v>
      </c>
      <c r="F584" s="19">
        <v>846.95266426388525</v>
      </c>
      <c r="G584" s="19">
        <v>773.53731598110221</v>
      </c>
      <c r="H584" s="19">
        <v>773.53731598110221</v>
      </c>
      <c r="I584" s="19">
        <v>668.83768133563149</v>
      </c>
      <c r="J584" s="19">
        <v>669.16041011068899</v>
      </c>
      <c r="K584" s="19">
        <v>728.2960147624126</v>
      </c>
      <c r="L584" s="19">
        <v>735.65445276259834</v>
      </c>
      <c r="M584" s="19">
        <v>720.81403938508572</v>
      </c>
      <c r="N584" s="19">
        <v>656.32994005734031</v>
      </c>
      <c r="O584" s="19">
        <v>656.32994005734031</v>
      </c>
      <c r="P584" s="19">
        <v>709.13995176779372</v>
      </c>
      <c r="Q584" s="19">
        <v>709.13995176779372</v>
      </c>
      <c r="R584" s="19">
        <v>754.51293487915098</v>
      </c>
      <c r="S584" s="19">
        <v>754.51293487915098</v>
      </c>
      <c r="T584" s="19">
        <v>760.51003730931939</v>
      </c>
      <c r="U584" s="19">
        <v>829.33071579578723</v>
      </c>
      <c r="V584" s="19">
        <v>829.33071579578723</v>
      </c>
      <c r="W584" s="131">
        <v>858.96547458249734</v>
      </c>
      <c r="X584" s="131">
        <v>858.96547458249734</v>
      </c>
    </row>
    <row r="585" spans="1:24" s="163" customFormat="1" ht="15.75" x14ac:dyDescent="0.25">
      <c r="A585" s="162"/>
      <c r="B585" s="16">
        <v>2210</v>
      </c>
      <c r="C585" s="17" t="s">
        <v>703</v>
      </c>
      <c r="D585" s="18" t="s">
        <v>701</v>
      </c>
      <c r="E585" s="19">
        <v>346.75693102935145</v>
      </c>
      <c r="F585" s="19">
        <v>467.27516580195362</v>
      </c>
      <c r="G585" s="19">
        <v>400.63582312629467</v>
      </c>
      <c r="H585" s="19">
        <v>400.63582312629467</v>
      </c>
      <c r="I585" s="19">
        <v>305.59963526703103</v>
      </c>
      <c r="J585" s="19">
        <v>305.8925771917838</v>
      </c>
      <c r="K585" s="19">
        <v>359.57015163492878</v>
      </c>
      <c r="L585" s="19">
        <v>366.24942896482958</v>
      </c>
      <c r="M585" s="19">
        <v>352.77873903902275</v>
      </c>
      <c r="N585" s="19">
        <v>294.24631914664701</v>
      </c>
      <c r="O585" s="19">
        <v>294.24631914664701</v>
      </c>
      <c r="P585" s="19">
        <v>342.18213297025</v>
      </c>
      <c r="Q585" s="19">
        <v>342.18213297025</v>
      </c>
      <c r="R585" s="19">
        <v>383.36733252999556</v>
      </c>
      <c r="S585" s="19">
        <v>383.36733252999556</v>
      </c>
      <c r="T585" s="19">
        <v>388.810921278845</v>
      </c>
      <c r="U585" s="19">
        <v>451.27966772088303</v>
      </c>
      <c r="V585" s="19">
        <v>451.27966772088303</v>
      </c>
      <c r="W585" s="131">
        <v>478.17923153268066</v>
      </c>
      <c r="X585" s="131">
        <v>478.17923153268066</v>
      </c>
    </row>
    <row r="586" spans="1:24" s="163" customFormat="1" ht="15.75" x14ac:dyDescent="0.25">
      <c r="A586" s="162"/>
      <c r="B586" s="16">
        <v>2211</v>
      </c>
      <c r="C586" s="17" t="s">
        <v>704</v>
      </c>
      <c r="D586" s="18" t="s">
        <v>701</v>
      </c>
      <c r="E586" s="19">
        <v>596.3391343806237</v>
      </c>
      <c r="F586" s="19">
        <v>687.07860739181979</v>
      </c>
      <c r="G586" s="19">
        <v>636.90513075891727</v>
      </c>
      <c r="H586" s="19">
        <v>636.90513075891727</v>
      </c>
      <c r="I586" s="19">
        <v>565.35136447936827</v>
      </c>
      <c r="J586" s="19">
        <v>565.57192359994519</v>
      </c>
      <c r="K586" s="19">
        <v>605.98634575506878</v>
      </c>
      <c r="L586" s="19">
        <v>611.0152453747354</v>
      </c>
      <c r="M586" s="19">
        <v>600.87301828958709</v>
      </c>
      <c r="N586" s="19">
        <v>556.80333086738437</v>
      </c>
      <c r="O586" s="19">
        <v>556.80333086738437</v>
      </c>
      <c r="P586" s="19">
        <v>592.89471980054986</v>
      </c>
      <c r="Q586" s="19">
        <v>592.89471980054986</v>
      </c>
      <c r="R586" s="19">
        <v>623.90349877050062</v>
      </c>
      <c r="S586" s="19">
        <v>623.90349877050062</v>
      </c>
      <c r="T586" s="19">
        <v>628.00203518942737</v>
      </c>
      <c r="U586" s="19">
        <v>675.03542513673165</v>
      </c>
      <c r="V586" s="19">
        <v>675.03542513673165</v>
      </c>
      <c r="W586" s="131">
        <v>695.28839556165565</v>
      </c>
      <c r="X586" s="131">
        <v>695.28839556165565</v>
      </c>
    </row>
    <row r="587" spans="1:24" s="163" customFormat="1" ht="15.6" customHeight="1" x14ac:dyDescent="0.25">
      <c r="A587" s="162"/>
      <c r="B587" s="16">
        <v>2212</v>
      </c>
      <c r="C587" s="17" t="s">
        <v>705</v>
      </c>
      <c r="D587" s="18" t="s">
        <v>596</v>
      </c>
      <c r="E587" s="19">
        <v>592.14403312332797</v>
      </c>
      <c r="F587" s="19">
        <v>673.06119204568324</v>
      </c>
      <c r="G587" s="19">
        <v>628.31886494520825</v>
      </c>
      <c r="H587" s="19">
        <v>628.31886494520825</v>
      </c>
      <c r="I587" s="19">
        <v>564.51060944849701</v>
      </c>
      <c r="J587" s="19">
        <v>564.70729361272299</v>
      </c>
      <c r="K587" s="19">
        <v>600.74695873043629</v>
      </c>
      <c r="L587" s="19">
        <v>605.23149292735536</v>
      </c>
      <c r="M587" s="19">
        <v>596.18713578441384</v>
      </c>
      <c r="N587" s="19">
        <v>556.88787844399599</v>
      </c>
      <c r="O587" s="19">
        <v>556.88787844399599</v>
      </c>
      <c r="P587" s="19">
        <v>589.07246754419009</v>
      </c>
      <c r="Q587" s="19">
        <v>589.07246754419009</v>
      </c>
      <c r="R587" s="19">
        <v>616.72462611017704</v>
      </c>
      <c r="S587" s="19">
        <v>616.72462611017704</v>
      </c>
      <c r="T587" s="19">
        <v>620.37950652499308</v>
      </c>
      <c r="U587" s="19">
        <v>662.32165323057893</v>
      </c>
      <c r="V587" s="19">
        <v>662.32165323057893</v>
      </c>
      <c r="W587" s="131">
        <v>680.38229180538212</v>
      </c>
      <c r="X587" s="131">
        <v>680.38229180538212</v>
      </c>
    </row>
    <row r="588" spans="1:24" s="163" customFormat="1" ht="15.6" customHeight="1" x14ac:dyDescent="0.25">
      <c r="A588" s="162"/>
      <c r="B588" s="16">
        <v>2213</v>
      </c>
      <c r="C588" s="17" t="s">
        <v>706</v>
      </c>
      <c r="D588" s="18" t="s">
        <v>707</v>
      </c>
      <c r="E588" s="19">
        <v>382.08559151530761</v>
      </c>
      <c r="F588" s="19">
        <v>516.26152016382184</v>
      </c>
      <c r="G588" s="19">
        <v>442.07029337640637</v>
      </c>
      <c r="H588" s="19">
        <v>442.07029337640637</v>
      </c>
      <c r="I588" s="19">
        <v>336.26415719053023</v>
      </c>
      <c r="J588" s="19">
        <v>336.59029667363779</v>
      </c>
      <c r="K588" s="19">
        <v>396.35086661642003</v>
      </c>
      <c r="L588" s="19">
        <v>403.78707110556962</v>
      </c>
      <c r="M588" s="19">
        <v>388.78981916488476</v>
      </c>
      <c r="N588" s="19">
        <v>323.62422982545587</v>
      </c>
      <c r="O588" s="19">
        <v>323.62422982545587</v>
      </c>
      <c r="P588" s="19">
        <v>376.99235579776212</v>
      </c>
      <c r="Q588" s="19">
        <v>376.99235579776212</v>
      </c>
      <c r="R588" s="19">
        <v>422.84485610968579</v>
      </c>
      <c r="S588" s="19">
        <v>422.84485610968579</v>
      </c>
      <c r="T588" s="19">
        <v>428.90533796901292</v>
      </c>
      <c r="U588" s="19">
        <v>498.45333691858332</v>
      </c>
      <c r="V588" s="19">
        <v>498.45333691858332</v>
      </c>
      <c r="W588" s="131">
        <v>528.40128596959642</v>
      </c>
      <c r="X588" s="131">
        <v>528.40128596959642</v>
      </c>
    </row>
    <row r="589" spans="1:24" s="163" customFormat="1" ht="15.6" customHeight="1" x14ac:dyDescent="0.25">
      <c r="A589" s="162"/>
      <c r="B589" s="16">
        <v>2214</v>
      </c>
      <c r="C589" s="17" t="s">
        <v>708</v>
      </c>
      <c r="D589" s="18" t="s">
        <v>707</v>
      </c>
      <c r="E589" s="19">
        <v>424.69681283632957</v>
      </c>
      <c r="F589" s="19">
        <v>515.84165119087447</v>
      </c>
      <c r="G589" s="19">
        <v>465.44403187885609</v>
      </c>
      <c r="H589" s="19">
        <v>465.44403187885609</v>
      </c>
      <c r="I589" s="19">
        <v>393.57060959874542</v>
      </c>
      <c r="J589" s="19">
        <v>393.79215403498142</v>
      </c>
      <c r="K589" s="19">
        <v>434.3871217186329</v>
      </c>
      <c r="L589" s="19">
        <v>439.43848721288907</v>
      </c>
      <c r="M589" s="19">
        <v>429.25095120949106</v>
      </c>
      <c r="N589" s="19">
        <v>384.98438889502415</v>
      </c>
      <c r="O589" s="19">
        <v>384.98438889502415</v>
      </c>
      <c r="P589" s="19">
        <v>421.23701083716958</v>
      </c>
      <c r="Q589" s="19">
        <v>421.23701083716958</v>
      </c>
      <c r="R589" s="19">
        <v>452.38431699839492</v>
      </c>
      <c r="S589" s="19">
        <v>452.38431699839492</v>
      </c>
      <c r="T589" s="19">
        <v>456.50116303018979</v>
      </c>
      <c r="U589" s="19">
        <v>503.74466777794584</v>
      </c>
      <c r="V589" s="19">
        <v>503.74466777794584</v>
      </c>
      <c r="W589" s="131">
        <v>524.08811539033513</v>
      </c>
      <c r="X589" s="131">
        <v>524.08811539033513</v>
      </c>
    </row>
    <row r="590" spans="1:24" s="163" customFormat="1" ht="15.6" customHeight="1" x14ac:dyDescent="0.25">
      <c r="A590" s="162"/>
      <c r="B590" s="16">
        <v>2215</v>
      </c>
      <c r="C590" s="17" t="s">
        <v>709</v>
      </c>
      <c r="D590" s="18" t="s">
        <v>710</v>
      </c>
      <c r="E590" s="19">
        <v>370.35989760968124</v>
      </c>
      <c r="F590" s="19">
        <v>475.75488688041742</v>
      </c>
      <c r="G590" s="19">
        <v>417.4777903102422</v>
      </c>
      <c r="H590" s="19">
        <v>417.4777903102422</v>
      </c>
      <c r="I590" s="19">
        <v>334.36723016423667</v>
      </c>
      <c r="J590" s="19">
        <v>334.62341223555995</v>
      </c>
      <c r="K590" s="19">
        <v>381.56524965285104</v>
      </c>
      <c r="L590" s="19">
        <v>387.40637704614079</v>
      </c>
      <c r="M590" s="19">
        <v>375.62605830119202</v>
      </c>
      <c r="N590" s="19">
        <v>324.43858631251669</v>
      </c>
      <c r="O590" s="19">
        <v>324.43858631251669</v>
      </c>
      <c r="P590" s="19">
        <v>366.35916864725885</v>
      </c>
      <c r="Q590" s="19">
        <v>366.35916864725885</v>
      </c>
      <c r="R590" s="19">
        <v>402.37623837867926</v>
      </c>
      <c r="S590" s="19">
        <v>402.37623837867926</v>
      </c>
      <c r="T590" s="19">
        <v>407.13673772437426</v>
      </c>
      <c r="U590" s="19">
        <v>461.76658584186151</v>
      </c>
      <c r="V590" s="19">
        <v>461.76658584186151</v>
      </c>
      <c r="W590" s="131">
        <v>485.29065458283856</v>
      </c>
      <c r="X590" s="131">
        <v>485.29065458283856</v>
      </c>
    </row>
    <row r="591" spans="1:24" s="163" customFormat="1" ht="15.6" customHeight="1" x14ac:dyDescent="0.25">
      <c r="A591" s="162"/>
      <c r="B591" s="16">
        <v>2216</v>
      </c>
      <c r="C591" s="17" t="s">
        <v>711</v>
      </c>
      <c r="D591" s="18" t="s">
        <v>710</v>
      </c>
      <c r="E591" s="19">
        <v>133.29182310184871</v>
      </c>
      <c r="F591" s="19">
        <v>168.87042746809425</v>
      </c>
      <c r="G591" s="19">
        <v>149.19759693952324</v>
      </c>
      <c r="H591" s="19">
        <v>149.19759693952324</v>
      </c>
      <c r="I591" s="19">
        <v>121.1416356594664</v>
      </c>
      <c r="J591" s="19">
        <v>121.22811605691604</v>
      </c>
      <c r="K591" s="19">
        <v>137.07445821464654</v>
      </c>
      <c r="L591" s="19">
        <v>139.04627074593162</v>
      </c>
      <c r="M591" s="19">
        <v>135.06954184416048</v>
      </c>
      <c r="N591" s="19">
        <v>117.78998399236208</v>
      </c>
      <c r="O591" s="19">
        <v>117.78998399236208</v>
      </c>
      <c r="P591" s="19">
        <v>131.94128116512562</v>
      </c>
      <c r="Q591" s="19">
        <v>131.94128116512562</v>
      </c>
      <c r="R591" s="19">
        <v>144.09970618392759</v>
      </c>
      <c r="S591" s="19">
        <v>144.09970618392759</v>
      </c>
      <c r="T591" s="19">
        <v>145.70672682103944</v>
      </c>
      <c r="U591" s="19">
        <v>164.14834122993088</v>
      </c>
      <c r="V591" s="19">
        <v>164.14834122993088</v>
      </c>
      <c r="W591" s="131">
        <v>172.0894543759234</v>
      </c>
      <c r="X591" s="131">
        <v>172.0894543759234</v>
      </c>
    </row>
    <row r="592" spans="1:24" s="163" customFormat="1" ht="30" customHeight="1" x14ac:dyDescent="0.25">
      <c r="A592" s="162"/>
      <c r="B592" s="16">
        <v>2217</v>
      </c>
      <c r="C592" s="17" t="s">
        <v>712</v>
      </c>
      <c r="D592" s="18" t="s">
        <v>710</v>
      </c>
      <c r="E592" s="19">
        <v>281.83880089955528</v>
      </c>
      <c r="F592" s="19">
        <v>382.36940605010375</v>
      </c>
      <c r="G592" s="19">
        <v>326.78202162932121</v>
      </c>
      <c r="H592" s="19">
        <v>326.78202162932121</v>
      </c>
      <c r="I592" s="19">
        <v>247.50733349005444</v>
      </c>
      <c r="J592" s="19">
        <v>247.75169177347038</v>
      </c>
      <c r="K592" s="19">
        <v>292.52698284842501</v>
      </c>
      <c r="L592" s="19">
        <v>298.09851974663991</v>
      </c>
      <c r="M592" s="19">
        <v>286.8619080206887</v>
      </c>
      <c r="N592" s="19">
        <v>238.03693473918301</v>
      </c>
      <c r="O592" s="19">
        <v>238.03693473918301</v>
      </c>
      <c r="P592" s="19">
        <v>278.02272096616781</v>
      </c>
      <c r="Q592" s="19">
        <v>278.02272096616781</v>
      </c>
      <c r="R592" s="19">
        <v>312.37746440229182</v>
      </c>
      <c r="S592" s="19">
        <v>312.37746440229182</v>
      </c>
      <c r="T592" s="19">
        <v>316.91824839357025</v>
      </c>
      <c r="U592" s="19">
        <v>369.02671890563505</v>
      </c>
      <c r="V592" s="19">
        <v>369.02671890563505</v>
      </c>
      <c r="W592" s="131">
        <v>391.46506139702842</v>
      </c>
      <c r="X592" s="131">
        <v>391.46506139702842</v>
      </c>
    </row>
    <row r="593" spans="1:24" s="163" customFormat="1" ht="15.6" customHeight="1" x14ac:dyDescent="0.25">
      <c r="A593" s="162"/>
      <c r="B593" s="16">
        <v>2218</v>
      </c>
      <c r="C593" s="17" t="s">
        <v>713</v>
      </c>
      <c r="D593" s="18" t="s">
        <v>714</v>
      </c>
      <c r="E593" s="19">
        <v>350.79025258016554</v>
      </c>
      <c r="F593" s="19">
        <v>463.94954727350932</v>
      </c>
      <c r="G593" s="19">
        <v>401.37925631103417</v>
      </c>
      <c r="H593" s="19">
        <v>401.37925631103417</v>
      </c>
      <c r="I593" s="19">
        <v>312.14605430811878</v>
      </c>
      <c r="J593" s="19">
        <v>312.42110896398617</v>
      </c>
      <c r="K593" s="19">
        <v>362.8210876584684</v>
      </c>
      <c r="L593" s="19">
        <v>369.09252295735848</v>
      </c>
      <c r="M593" s="19">
        <v>356.44436416285572</v>
      </c>
      <c r="N593" s="19">
        <v>301.48598077619806</v>
      </c>
      <c r="O593" s="19">
        <v>301.48598077619806</v>
      </c>
      <c r="P593" s="19">
        <v>346.49479535986057</v>
      </c>
      <c r="Q593" s="19">
        <v>346.49479535986057</v>
      </c>
      <c r="R593" s="19">
        <v>385.16519360108083</v>
      </c>
      <c r="S593" s="19">
        <v>385.16519360108083</v>
      </c>
      <c r="T593" s="19">
        <v>390.27639245478713</v>
      </c>
      <c r="U593" s="19">
        <v>448.9307471347758</v>
      </c>
      <c r="V593" s="19">
        <v>448.9307471347758</v>
      </c>
      <c r="W593" s="131">
        <v>474.18780200489573</v>
      </c>
      <c r="X593" s="131">
        <v>474.18780200489573</v>
      </c>
    </row>
    <row r="594" spans="1:24" s="163" customFormat="1" ht="15.6" customHeight="1" x14ac:dyDescent="0.25">
      <c r="A594" s="162"/>
      <c r="B594" s="16">
        <v>2219</v>
      </c>
      <c r="C594" s="17" t="s">
        <v>715</v>
      </c>
      <c r="D594" s="18" t="s">
        <v>714</v>
      </c>
      <c r="E594" s="19">
        <v>3281.0340659091548</v>
      </c>
      <c r="F594" s="19">
        <v>3338.5023988162452</v>
      </c>
      <c r="G594" s="19">
        <v>3306.7258636154074</v>
      </c>
      <c r="H594" s="19">
        <v>3306.7258636154074</v>
      </c>
      <c r="I594" s="19">
        <v>3261.4084783050266</v>
      </c>
      <c r="J594" s="19">
        <v>3261.5481657480582</v>
      </c>
      <c r="K594" s="19">
        <v>3287.1439664463032</v>
      </c>
      <c r="L594" s="19">
        <v>3290.3289362054252</v>
      </c>
      <c r="M594" s="19">
        <v>3283.9055257181649</v>
      </c>
      <c r="N594" s="19">
        <v>3255.9947236841035</v>
      </c>
      <c r="O594" s="19">
        <v>3255.9947236841035</v>
      </c>
      <c r="P594" s="19">
        <v>3278.8526033417747</v>
      </c>
      <c r="Q594" s="19">
        <v>3278.8526033417747</v>
      </c>
      <c r="R594" s="19">
        <v>3298.4914966894098</v>
      </c>
      <c r="S594" s="19">
        <v>3298.4914966894098</v>
      </c>
      <c r="T594" s="19">
        <v>3301.0872364213969</v>
      </c>
      <c r="U594" s="19">
        <v>3330.8750500546894</v>
      </c>
      <c r="V594" s="19">
        <v>3330.8750500546894</v>
      </c>
      <c r="W594" s="131">
        <v>3343.7019313238079</v>
      </c>
      <c r="X594" s="131">
        <v>3343.7019313238079</v>
      </c>
    </row>
    <row r="595" spans="1:24" s="163" customFormat="1" ht="15.6" customHeight="1" x14ac:dyDescent="0.25">
      <c r="A595" s="162"/>
      <c r="B595" s="16">
        <v>2220</v>
      </c>
      <c r="C595" s="17" t="s">
        <v>716</v>
      </c>
      <c r="D595" s="18" t="s">
        <v>717</v>
      </c>
      <c r="E595" s="19">
        <v>32.22786040409963</v>
      </c>
      <c r="F595" s="19">
        <v>36.873970877868771</v>
      </c>
      <c r="G595" s="19">
        <v>34.304950940307783</v>
      </c>
      <c r="H595" s="19">
        <v>34.304950940307783</v>
      </c>
      <c r="I595" s="19">
        <v>30.641201395409912</v>
      </c>
      <c r="J595" s="19">
        <v>30.652494628731557</v>
      </c>
      <c r="K595" s="19">
        <v>32.721824148014505</v>
      </c>
      <c r="L595" s="19">
        <v>32.979317633695032</v>
      </c>
      <c r="M595" s="19">
        <v>32.460007724524218</v>
      </c>
      <c r="N595" s="19">
        <v>30.203518574727582</v>
      </c>
      <c r="O595" s="19">
        <v>30.203518574727582</v>
      </c>
      <c r="P595" s="19">
        <v>32.051496908418876</v>
      </c>
      <c r="Q595" s="19">
        <v>32.051496908418876</v>
      </c>
      <c r="R595" s="19">
        <v>33.639231639182675</v>
      </c>
      <c r="S595" s="19">
        <v>33.639231639182675</v>
      </c>
      <c r="T595" s="19">
        <v>33.84908797128579</v>
      </c>
      <c r="U595" s="19">
        <v>36.257326838003436</v>
      </c>
      <c r="V595" s="19">
        <v>36.257326838003436</v>
      </c>
      <c r="W595" s="131">
        <v>37.294334602028748</v>
      </c>
      <c r="X595" s="131">
        <v>37.294334602028748</v>
      </c>
    </row>
    <row r="596" spans="1:24" s="163" customFormat="1" ht="15.6" customHeight="1" x14ac:dyDescent="0.25">
      <c r="A596" s="162"/>
      <c r="B596" s="16">
        <v>2221</v>
      </c>
      <c r="C596" s="17" t="s">
        <v>718</v>
      </c>
      <c r="D596" s="18" t="s">
        <v>717</v>
      </c>
      <c r="E596" s="19">
        <v>318.85794582525284</v>
      </c>
      <c r="F596" s="19">
        <v>382.40675888257846</v>
      </c>
      <c r="G596" s="19">
        <v>347.26808349499936</v>
      </c>
      <c r="H596" s="19">
        <v>347.26808349499936</v>
      </c>
      <c r="I596" s="19">
        <v>297.1558581761949</v>
      </c>
      <c r="J596" s="19">
        <v>297.31032535411106</v>
      </c>
      <c r="K596" s="19">
        <v>325.61430898027652</v>
      </c>
      <c r="L596" s="19">
        <v>329.13626685824238</v>
      </c>
      <c r="M596" s="19">
        <v>322.03322259723473</v>
      </c>
      <c r="N596" s="19">
        <v>291.16929717921101</v>
      </c>
      <c r="O596" s="19">
        <v>291.16929717921101</v>
      </c>
      <c r="P596" s="19">
        <v>316.44567197157915</v>
      </c>
      <c r="Q596" s="19">
        <v>316.44567197157915</v>
      </c>
      <c r="R596" s="19">
        <v>338.16247318833507</v>
      </c>
      <c r="S596" s="19">
        <v>338.16247318833507</v>
      </c>
      <c r="T596" s="19">
        <v>341.0328571133428</v>
      </c>
      <c r="U596" s="19">
        <v>373.9723927534136</v>
      </c>
      <c r="V596" s="19">
        <v>373.9723927534136</v>
      </c>
      <c r="W596" s="131">
        <v>388.15643183451164</v>
      </c>
      <c r="X596" s="131">
        <v>388.15643183451164</v>
      </c>
    </row>
    <row r="597" spans="1:24" s="163" customFormat="1" ht="15.6" customHeight="1" x14ac:dyDescent="0.25">
      <c r="A597" s="162"/>
      <c r="B597" s="16">
        <v>2222</v>
      </c>
      <c r="C597" s="17" t="s">
        <v>719</v>
      </c>
      <c r="D597" s="18" t="s">
        <v>720</v>
      </c>
      <c r="E597" s="19">
        <v>65.826055857872973</v>
      </c>
      <c r="F597" s="19">
        <v>83.599767066251573</v>
      </c>
      <c r="G597" s="19">
        <v>73.771972674239777</v>
      </c>
      <c r="H597" s="19">
        <v>73.771972674239777</v>
      </c>
      <c r="I597" s="19">
        <v>59.756286495771384</v>
      </c>
      <c r="J597" s="19">
        <v>59.799488797740089</v>
      </c>
      <c r="K597" s="19">
        <v>67.715715817815806</v>
      </c>
      <c r="L597" s="19">
        <v>68.700758011358772</v>
      </c>
      <c r="M597" s="19">
        <v>66.714136211175088</v>
      </c>
      <c r="N597" s="19">
        <v>58.081929396516827</v>
      </c>
      <c r="O597" s="19">
        <v>58.081929396516827</v>
      </c>
      <c r="P597" s="19">
        <v>65.151376713322449</v>
      </c>
      <c r="Q597" s="19">
        <v>65.151376713322449</v>
      </c>
      <c r="R597" s="19">
        <v>71.225261253828265</v>
      </c>
      <c r="S597" s="19">
        <v>71.225261253828265</v>
      </c>
      <c r="T597" s="19">
        <v>72.028067356504636</v>
      </c>
      <c r="U597" s="19">
        <v>81.240793222471439</v>
      </c>
      <c r="V597" s="19">
        <v>81.240793222471439</v>
      </c>
      <c r="W597" s="131">
        <v>85.207869903642091</v>
      </c>
      <c r="X597" s="131">
        <v>85.207869903642091</v>
      </c>
    </row>
    <row r="598" spans="1:24" s="163" customFormat="1" ht="15.6" customHeight="1" x14ac:dyDescent="0.25">
      <c r="A598" s="162"/>
      <c r="B598" s="16">
        <v>2224</v>
      </c>
      <c r="C598" s="17" t="s">
        <v>721</v>
      </c>
      <c r="D598" s="18" t="s">
        <v>385</v>
      </c>
      <c r="E598" s="19">
        <v>125.73039094488139</v>
      </c>
      <c r="F598" s="19">
        <v>139.6375404167004</v>
      </c>
      <c r="G598" s="19">
        <v>131.94772234856487</v>
      </c>
      <c r="H598" s="19">
        <v>131.94772234856487</v>
      </c>
      <c r="I598" s="19">
        <v>120.98106263699137</v>
      </c>
      <c r="J598" s="19">
        <v>121.01486654344409</v>
      </c>
      <c r="K598" s="19">
        <v>127.20896698371385</v>
      </c>
      <c r="L598" s="19">
        <v>127.97971929655624</v>
      </c>
      <c r="M598" s="19">
        <v>126.42527487044759</v>
      </c>
      <c r="N598" s="19">
        <v>119.67095164353955</v>
      </c>
      <c r="O598" s="19">
        <v>119.67095164353955</v>
      </c>
      <c r="P598" s="19">
        <v>125.20248410546114</v>
      </c>
      <c r="Q598" s="19">
        <v>125.20248410546114</v>
      </c>
      <c r="R598" s="19">
        <v>129.95503235996219</v>
      </c>
      <c r="S598" s="19">
        <v>129.95503235996219</v>
      </c>
      <c r="T598" s="19">
        <v>130.58319292451247</v>
      </c>
      <c r="U598" s="19">
        <v>137.79174684770754</v>
      </c>
      <c r="V598" s="19">
        <v>137.79174684770754</v>
      </c>
      <c r="W598" s="131">
        <v>140.89581035613233</v>
      </c>
      <c r="X598" s="131">
        <v>140.89581035613233</v>
      </c>
    </row>
    <row r="599" spans="1:24" s="163" customFormat="1" ht="15.6" customHeight="1" x14ac:dyDescent="0.25">
      <c r="A599" s="162"/>
      <c r="B599" s="16">
        <v>2225</v>
      </c>
      <c r="C599" s="17" t="s">
        <v>722</v>
      </c>
      <c r="D599" s="18" t="s">
        <v>385</v>
      </c>
      <c r="E599" s="19">
        <v>2188.2228545607431</v>
      </c>
      <c r="F599" s="19">
        <v>2227.9174762594553</v>
      </c>
      <c r="G599" s="19">
        <v>2205.9687354506291</v>
      </c>
      <c r="H599" s="19">
        <v>2205.9687354506291</v>
      </c>
      <c r="I599" s="19">
        <v>2174.6670363187159</v>
      </c>
      <c r="J599" s="19">
        <v>2174.7635214597794</v>
      </c>
      <c r="K599" s="19">
        <v>2192.4430951379491</v>
      </c>
      <c r="L599" s="19">
        <v>2194.643022703528</v>
      </c>
      <c r="M599" s="19">
        <v>2190.2062340164512</v>
      </c>
      <c r="N599" s="19">
        <v>2170.9276387970476</v>
      </c>
      <c r="O599" s="19">
        <v>2170.9276387970476</v>
      </c>
      <c r="P599" s="19">
        <v>2186.7160711379138</v>
      </c>
      <c r="Q599" s="19">
        <v>2186.7160711379138</v>
      </c>
      <c r="R599" s="19">
        <v>2200.2810799450431</v>
      </c>
      <c r="S599" s="19">
        <v>2200.2810799450431</v>
      </c>
      <c r="T599" s="19">
        <v>2202.074013574354</v>
      </c>
      <c r="U599" s="19">
        <v>2222.6491013416799</v>
      </c>
      <c r="V599" s="19">
        <v>2222.6491013416799</v>
      </c>
      <c r="W599" s="131">
        <v>2231.5089059296274</v>
      </c>
      <c r="X599" s="131">
        <v>2231.5089059296274</v>
      </c>
    </row>
    <row r="600" spans="1:24" s="163" customFormat="1" ht="15.6" customHeight="1" x14ac:dyDescent="0.25">
      <c r="A600" s="162"/>
      <c r="B600" s="16">
        <v>2226</v>
      </c>
      <c r="C600" s="17" t="s">
        <v>723</v>
      </c>
      <c r="D600" s="18" t="s">
        <v>724</v>
      </c>
      <c r="E600" s="19">
        <v>142.81359152482122</v>
      </c>
      <c r="F600" s="19">
        <v>174.77508975041431</v>
      </c>
      <c r="G600" s="19">
        <v>157.10230158934047</v>
      </c>
      <c r="H600" s="19">
        <v>157.10230158934047</v>
      </c>
      <c r="I600" s="19">
        <v>131.89865539121749</v>
      </c>
      <c r="J600" s="19">
        <v>131.97634374124891</v>
      </c>
      <c r="K600" s="19">
        <v>146.21166425980616</v>
      </c>
      <c r="L600" s="19">
        <v>147.98301206398423</v>
      </c>
      <c r="M600" s="19">
        <v>144.4105781250575</v>
      </c>
      <c r="N600" s="19">
        <v>128.88775008115445</v>
      </c>
      <c r="O600" s="19">
        <v>128.88775008115445</v>
      </c>
      <c r="P600" s="19">
        <v>141.60035271225226</v>
      </c>
      <c r="Q600" s="19">
        <v>141.60035271225226</v>
      </c>
      <c r="R600" s="19">
        <v>152.52268894737239</v>
      </c>
      <c r="S600" s="19">
        <v>152.52268894737239</v>
      </c>
      <c r="T600" s="19">
        <v>153.96633150043075</v>
      </c>
      <c r="U600" s="19">
        <v>170.53307538221321</v>
      </c>
      <c r="V600" s="19">
        <v>170.53307538221321</v>
      </c>
      <c r="W600" s="131">
        <v>177.66685362466919</v>
      </c>
      <c r="X600" s="131">
        <v>177.66685362466919</v>
      </c>
    </row>
    <row r="601" spans="1:24" s="163" customFormat="1" ht="15.6" customHeight="1" x14ac:dyDescent="0.25">
      <c r="A601" s="162"/>
      <c r="B601" s="16">
        <v>2227</v>
      </c>
      <c r="C601" s="21" t="s">
        <v>725</v>
      </c>
      <c r="D601" s="18" t="s">
        <v>724</v>
      </c>
      <c r="E601" s="19">
        <v>161.85934331195551</v>
      </c>
      <c r="F601" s="19">
        <v>184.74689423642897</v>
      </c>
      <c r="G601" s="19">
        <v>172.09145373864536</v>
      </c>
      <c r="H601" s="19">
        <v>172.09145373864536</v>
      </c>
      <c r="I601" s="19">
        <v>154.04318416847727</v>
      </c>
      <c r="J601" s="19">
        <v>154.09881660645104</v>
      </c>
      <c r="K601" s="19">
        <v>164.29269490949591</v>
      </c>
      <c r="L601" s="19">
        <v>165.56115275170737</v>
      </c>
      <c r="M601" s="19">
        <v>163.00294152129538</v>
      </c>
      <c r="N601" s="19">
        <v>151.88708221961267</v>
      </c>
      <c r="O601" s="19">
        <v>151.88708221961267</v>
      </c>
      <c r="P601" s="19">
        <v>160.99054595739392</v>
      </c>
      <c r="Q601" s="19">
        <v>160.99054595739392</v>
      </c>
      <c r="R601" s="19">
        <v>168.81200429551896</v>
      </c>
      <c r="S601" s="19">
        <v>168.81200429551896</v>
      </c>
      <c r="T601" s="19">
        <v>169.84579320668468</v>
      </c>
      <c r="U601" s="19">
        <v>181.70919809373666</v>
      </c>
      <c r="V601" s="19">
        <v>181.70919809373666</v>
      </c>
      <c r="W601" s="131">
        <v>186.81767929370028</v>
      </c>
      <c r="X601" s="131">
        <v>186.81767929370028</v>
      </c>
    </row>
    <row r="602" spans="1:24" s="163" customFormat="1" ht="15.6" customHeight="1" x14ac:dyDescent="0.25">
      <c r="A602" s="162"/>
      <c r="B602" s="16">
        <v>2228</v>
      </c>
      <c r="C602" s="17" t="s">
        <v>726</v>
      </c>
      <c r="D602" s="18" t="s">
        <v>727</v>
      </c>
      <c r="E602" s="19">
        <v>336.15188713133864</v>
      </c>
      <c r="F602" s="19">
        <v>437.36849517063155</v>
      </c>
      <c r="G602" s="19">
        <v>381.4017923698064</v>
      </c>
      <c r="H602" s="19">
        <v>381.4017923698064</v>
      </c>
      <c r="I602" s="19">
        <v>301.58614792189695</v>
      </c>
      <c r="J602" s="19">
        <v>301.83217366258179</v>
      </c>
      <c r="K602" s="19">
        <v>346.9130033242763</v>
      </c>
      <c r="L602" s="19">
        <v>352.52255939487344</v>
      </c>
      <c r="M602" s="19">
        <v>341.20927103803797</v>
      </c>
      <c r="N602" s="19">
        <v>292.05112486193144</v>
      </c>
      <c r="O602" s="19">
        <v>292.05112486193144</v>
      </c>
      <c r="P602" s="19">
        <v>332.30976695026663</v>
      </c>
      <c r="Q602" s="19">
        <v>332.30976695026663</v>
      </c>
      <c r="R602" s="19">
        <v>366.89894101777861</v>
      </c>
      <c r="S602" s="19">
        <v>366.89894101777861</v>
      </c>
      <c r="T602" s="19">
        <v>371.47071050775673</v>
      </c>
      <c r="U602" s="19">
        <v>423.93475991289398</v>
      </c>
      <c r="V602" s="19">
        <v>423.93475991289398</v>
      </c>
      <c r="W602" s="131">
        <v>446.52621764461333</v>
      </c>
      <c r="X602" s="131">
        <v>446.52621764461333</v>
      </c>
    </row>
    <row r="603" spans="1:24" s="163" customFormat="1" ht="15.6" customHeight="1" x14ac:dyDescent="0.25">
      <c r="A603" s="162"/>
      <c r="B603" s="16">
        <v>2229</v>
      </c>
      <c r="C603" s="17" t="s">
        <v>728</v>
      </c>
      <c r="D603" s="18" t="s">
        <v>727</v>
      </c>
      <c r="E603" s="19">
        <v>417.24244195109276</v>
      </c>
      <c r="F603" s="19">
        <v>466.38519434478519</v>
      </c>
      <c r="G603" s="19">
        <v>439.21220493809983</v>
      </c>
      <c r="H603" s="19">
        <v>439.21220493809983</v>
      </c>
      <c r="I603" s="19">
        <v>400.46006210079076</v>
      </c>
      <c r="J603" s="19">
        <v>400.57951267605876</v>
      </c>
      <c r="K603" s="19">
        <v>422.46718598068907</v>
      </c>
      <c r="L603" s="19">
        <v>425.19074123862538</v>
      </c>
      <c r="M603" s="19">
        <v>419.69790622618768</v>
      </c>
      <c r="N603" s="19">
        <v>395.83061159478177</v>
      </c>
      <c r="O603" s="19">
        <v>395.83061159478177</v>
      </c>
      <c r="P603" s="19">
        <v>415.37701329879161</v>
      </c>
      <c r="Q603" s="19">
        <v>415.37701329879161</v>
      </c>
      <c r="R603" s="19">
        <v>432.17077125640066</v>
      </c>
      <c r="S603" s="19">
        <v>432.17077125640066</v>
      </c>
      <c r="T603" s="19">
        <v>434.39045970871297</v>
      </c>
      <c r="U603" s="19">
        <v>459.86283859426322</v>
      </c>
      <c r="V603" s="19">
        <v>459.86283859426322</v>
      </c>
      <c r="W603" s="131">
        <v>470.83145762851751</v>
      </c>
      <c r="X603" s="131">
        <v>470.83145762851751</v>
      </c>
    </row>
    <row r="604" spans="1:24" s="163" customFormat="1" ht="15.6" customHeight="1" x14ac:dyDescent="0.25">
      <c r="A604" s="162"/>
      <c r="B604" s="16">
        <v>2230</v>
      </c>
      <c r="C604" s="17" t="s">
        <v>729</v>
      </c>
      <c r="D604" s="18" t="s">
        <v>730</v>
      </c>
      <c r="E604" s="19">
        <v>195.76278064547373</v>
      </c>
      <c r="F604" s="19">
        <v>214.78376983338765</v>
      </c>
      <c r="G604" s="19">
        <v>204.26630565948025</v>
      </c>
      <c r="H604" s="19">
        <v>204.26630565948025</v>
      </c>
      <c r="I604" s="19">
        <v>189.26706255620707</v>
      </c>
      <c r="J604" s="19">
        <v>189.31329659866481</v>
      </c>
      <c r="K604" s="19">
        <v>197.78504832190376</v>
      </c>
      <c r="L604" s="19">
        <v>198.8392162834146</v>
      </c>
      <c r="M604" s="19">
        <v>196.71318242707773</v>
      </c>
      <c r="N604" s="19">
        <v>187.47520671314518</v>
      </c>
      <c r="O604" s="19">
        <v>187.47520671314518</v>
      </c>
      <c r="P604" s="19">
        <v>195.0407555960424</v>
      </c>
      <c r="Q604" s="19">
        <v>195.0407555960424</v>
      </c>
      <c r="R604" s="19">
        <v>201.54087764816271</v>
      </c>
      <c r="S604" s="19">
        <v>201.54087764816271</v>
      </c>
      <c r="T604" s="19">
        <v>202.40002102120232</v>
      </c>
      <c r="U604" s="19">
        <v>212.25925396548257</v>
      </c>
      <c r="V604" s="19">
        <v>212.25925396548257</v>
      </c>
      <c r="W604" s="131">
        <v>216.5047219927003</v>
      </c>
      <c r="X604" s="131">
        <v>216.5047219927003</v>
      </c>
    </row>
    <row r="605" spans="1:24" s="163" customFormat="1" ht="15.6" customHeight="1" x14ac:dyDescent="0.25">
      <c r="A605" s="162"/>
      <c r="B605" s="16">
        <v>2231</v>
      </c>
      <c r="C605" s="17" t="s">
        <v>731</v>
      </c>
      <c r="D605" s="18" t="s">
        <v>730</v>
      </c>
      <c r="E605" s="19">
        <v>774.45468365755892</v>
      </c>
      <c r="F605" s="19">
        <v>863.79096894177769</v>
      </c>
      <c r="G605" s="19">
        <v>814.39337081350789</v>
      </c>
      <c r="H605" s="19">
        <v>814.39337081350789</v>
      </c>
      <c r="I605" s="19">
        <v>743.94610607436425</v>
      </c>
      <c r="J605" s="19">
        <v>744.16325448689099</v>
      </c>
      <c r="K605" s="19">
        <v>783.95271135095584</v>
      </c>
      <c r="L605" s="19">
        <v>788.90384448165855</v>
      </c>
      <c r="M605" s="19">
        <v>778.91845595968277</v>
      </c>
      <c r="N605" s="19">
        <v>735.53025854916359</v>
      </c>
      <c r="O605" s="19">
        <v>735.53025854916359</v>
      </c>
      <c r="P605" s="19">
        <v>771.06353322047607</v>
      </c>
      <c r="Q605" s="19">
        <v>771.06353322047607</v>
      </c>
      <c r="R605" s="19">
        <v>801.59279498986052</v>
      </c>
      <c r="S605" s="19">
        <v>801.59279498986052</v>
      </c>
      <c r="T605" s="19">
        <v>805.62795197962862</v>
      </c>
      <c r="U605" s="19">
        <v>851.93402146383016</v>
      </c>
      <c r="V605" s="19">
        <v>851.93402146383016</v>
      </c>
      <c r="W605" s="131">
        <v>871.87380162445106</v>
      </c>
      <c r="X605" s="131">
        <v>871.87380162445106</v>
      </c>
    </row>
    <row r="606" spans="1:24" s="163" customFormat="1" ht="15.6" customHeight="1" x14ac:dyDescent="0.25">
      <c r="A606" s="162"/>
      <c r="B606" s="16">
        <v>2232</v>
      </c>
      <c r="C606" s="17" t="s">
        <v>732</v>
      </c>
      <c r="D606" s="18" t="s">
        <v>733</v>
      </c>
      <c r="E606" s="19">
        <v>389.97841928770544</v>
      </c>
      <c r="F606" s="19">
        <v>522.68879631026562</v>
      </c>
      <c r="G606" s="19">
        <v>449.30793151657741</v>
      </c>
      <c r="H606" s="19">
        <v>449.30793151657741</v>
      </c>
      <c r="I606" s="19">
        <v>344.65747471734687</v>
      </c>
      <c r="J606" s="19">
        <v>344.98005190537981</v>
      </c>
      <c r="K606" s="19">
        <v>404.08788032194531</v>
      </c>
      <c r="L606" s="19">
        <v>411.44286203373264</v>
      </c>
      <c r="M606" s="19">
        <v>396.60941925902785</v>
      </c>
      <c r="N606" s="19">
        <v>332.15560837624616</v>
      </c>
      <c r="O606" s="19">
        <v>332.15560837624616</v>
      </c>
      <c r="P606" s="19">
        <v>384.94081500839474</v>
      </c>
      <c r="Q606" s="19">
        <v>384.94081500839474</v>
      </c>
      <c r="R606" s="19">
        <v>430.29248624417147</v>
      </c>
      <c r="S606" s="19">
        <v>430.29248624417147</v>
      </c>
      <c r="T606" s="19">
        <v>436.28677181082173</v>
      </c>
      <c r="U606" s="19">
        <v>505.07512494337391</v>
      </c>
      <c r="V606" s="19">
        <v>505.07512494337391</v>
      </c>
      <c r="W606" s="131">
        <v>534.69596416278159</v>
      </c>
      <c r="X606" s="131">
        <v>534.69596416278159</v>
      </c>
    </row>
    <row r="607" spans="1:24" s="163" customFormat="1" ht="15.6" customHeight="1" x14ac:dyDescent="0.25">
      <c r="A607" s="162"/>
      <c r="B607" s="16">
        <v>2233</v>
      </c>
      <c r="C607" s="17" t="s">
        <v>734</v>
      </c>
      <c r="D607" s="18" t="s">
        <v>733</v>
      </c>
      <c r="E607" s="19">
        <v>890.4186598863248</v>
      </c>
      <c r="F607" s="19">
        <v>1008.660612346275</v>
      </c>
      <c r="G607" s="19">
        <v>943.27991702257521</v>
      </c>
      <c r="H607" s="19">
        <v>943.27991702257521</v>
      </c>
      <c r="I607" s="19">
        <v>850.03872055108047</v>
      </c>
      <c r="J607" s="19">
        <v>850.32612954944068</v>
      </c>
      <c r="K607" s="19">
        <v>902.98987140931285</v>
      </c>
      <c r="L607" s="19">
        <v>909.54299421267206</v>
      </c>
      <c r="M607" s="19">
        <v>896.32673128934505</v>
      </c>
      <c r="N607" s="19">
        <v>838.89983963814484</v>
      </c>
      <c r="O607" s="19">
        <v>838.89983963814484</v>
      </c>
      <c r="P607" s="19">
        <v>885.93026810363051</v>
      </c>
      <c r="Q607" s="19">
        <v>885.93026810363051</v>
      </c>
      <c r="R607" s="19">
        <v>926.33758420467973</v>
      </c>
      <c r="S607" s="19">
        <v>926.33758420467973</v>
      </c>
      <c r="T607" s="19">
        <v>931.67835743511625</v>
      </c>
      <c r="U607" s="19">
        <v>992.96722845923227</v>
      </c>
      <c r="V607" s="19">
        <v>992.96722845923227</v>
      </c>
      <c r="W607" s="131">
        <v>1019.358728064494</v>
      </c>
      <c r="X607" s="131">
        <v>1019.358728064494</v>
      </c>
    </row>
    <row r="608" spans="1:24" s="163" customFormat="1" ht="15.6" customHeight="1" x14ac:dyDescent="0.25">
      <c r="A608" s="162"/>
      <c r="B608" s="16">
        <v>2234</v>
      </c>
      <c r="C608" s="17" t="s">
        <v>735</v>
      </c>
      <c r="D608" s="18" t="s">
        <v>342</v>
      </c>
      <c r="E608" s="19">
        <v>827.23363713988965</v>
      </c>
      <c r="F608" s="19">
        <v>981.89610660227186</v>
      </c>
      <c r="G608" s="19">
        <v>896.37705364722171</v>
      </c>
      <c r="H608" s="19">
        <v>896.37705364722171</v>
      </c>
      <c r="I608" s="19">
        <v>774.41599497142681</v>
      </c>
      <c r="J608" s="19">
        <v>774.79193079206675</v>
      </c>
      <c r="K608" s="19">
        <v>843.67699398430466</v>
      </c>
      <c r="L608" s="19">
        <v>852.24858921232749</v>
      </c>
      <c r="M608" s="19">
        <v>834.96149424932571</v>
      </c>
      <c r="N608" s="19">
        <v>759.84615073931684</v>
      </c>
      <c r="O608" s="19">
        <v>759.84615073931684</v>
      </c>
      <c r="P608" s="19">
        <v>821.36274493467806</v>
      </c>
      <c r="Q608" s="19">
        <v>821.36274493467806</v>
      </c>
      <c r="R608" s="19">
        <v>874.21619637486901</v>
      </c>
      <c r="S608" s="19">
        <v>874.21619637486901</v>
      </c>
      <c r="T608" s="19">
        <v>881.20201789991256</v>
      </c>
      <c r="U608" s="19">
        <v>961.36889561078135</v>
      </c>
      <c r="V608" s="19">
        <v>961.36889561078135</v>
      </c>
      <c r="W608" s="131">
        <v>995.88942252061747</v>
      </c>
      <c r="X608" s="131">
        <v>995.88942252061747</v>
      </c>
    </row>
    <row r="609" spans="1:24" s="163" customFormat="1" ht="15.6" customHeight="1" x14ac:dyDescent="0.25">
      <c r="A609" s="162"/>
      <c r="B609" s="16">
        <v>2236</v>
      </c>
      <c r="C609" s="17" t="s">
        <v>736</v>
      </c>
      <c r="D609" s="18" t="s">
        <v>737</v>
      </c>
      <c r="E609" s="19">
        <v>465.00746793963395</v>
      </c>
      <c r="F609" s="19">
        <v>612.18626952480429</v>
      </c>
      <c r="G609" s="19">
        <v>530.80523526112745</v>
      </c>
      <c r="H609" s="19">
        <v>530.80523526112745</v>
      </c>
      <c r="I609" s="19">
        <v>414.74551813416116</v>
      </c>
      <c r="J609" s="19">
        <v>415.103263511867</v>
      </c>
      <c r="K609" s="19">
        <v>480.65517848512559</v>
      </c>
      <c r="L609" s="19">
        <v>488.81201910534088</v>
      </c>
      <c r="M609" s="19">
        <v>472.36139647925847</v>
      </c>
      <c r="N609" s="19">
        <v>400.88066636489538</v>
      </c>
      <c r="O609" s="19">
        <v>400.88066636489538</v>
      </c>
      <c r="P609" s="19">
        <v>459.42065116370679</v>
      </c>
      <c r="Q609" s="19">
        <v>459.42065116370679</v>
      </c>
      <c r="R609" s="19">
        <v>509.71667753421099</v>
      </c>
      <c r="S609" s="19">
        <v>509.71667753421099</v>
      </c>
      <c r="T609" s="19">
        <v>516.36447543707493</v>
      </c>
      <c r="U609" s="19">
        <v>592.65231067806326</v>
      </c>
      <c r="V609" s="19">
        <v>592.65231067806326</v>
      </c>
      <c r="W609" s="131">
        <v>625.502489511617</v>
      </c>
      <c r="X609" s="131">
        <v>625.502489511617</v>
      </c>
    </row>
    <row r="610" spans="1:24" s="163" customFormat="1" ht="15.6" customHeight="1" x14ac:dyDescent="0.25">
      <c r="A610" s="162"/>
      <c r="B610" s="16">
        <v>2237</v>
      </c>
      <c r="C610" s="17" t="s">
        <v>738</v>
      </c>
      <c r="D610" s="18" t="s">
        <v>739</v>
      </c>
      <c r="E610" s="19">
        <v>296.77088253511971</v>
      </c>
      <c r="F610" s="19">
        <v>374.10211726631076</v>
      </c>
      <c r="G610" s="19">
        <v>331.34259078878569</v>
      </c>
      <c r="H610" s="19">
        <v>331.34259078878569</v>
      </c>
      <c r="I610" s="19">
        <v>270.36206145088823</v>
      </c>
      <c r="J610" s="19">
        <v>270.55002936120826</v>
      </c>
      <c r="K610" s="19">
        <v>304.99256095732716</v>
      </c>
      <c r="L610" s="19">
        <v>309.27835857133857</v>
      </c>
      <c r="M610" s="19">
        <v>300.63481108983768</v>
      </c>
      <c r="N610" s="19">
        <v>263.0771393348333</v>
      </c>
      <c r="O610" s="19">
        <v>263.0771393348333</v>
      </c>
      <c r="P610" s="19">
        <v>293.83543643251386</v>
      </c>
      <c r="Q610" s="19">
        <v>293.83543643251386</v>
      </c>
      <c r="R610" s="19">
        <v>320.26216215260933</v>
      </c>
      <c r="S610" s="19">
        <v>320.26216215260933</v>
      </c>
      <c r="T610" s="19">
        <v>323.75507291513111</v>
      </c>
      <c r="U610" s="19">
        <v>363.83851177056556</v>
      </c>
      <c r="V610" s="19">
        <v>363.83851177056556</v>
      </c>
      <c r="W610" s="131">
        <v>381.09877522548362</v>
      </c>
      <c r="X610" s="131">
        <v>381.09877522548362</v>
      </c>
    </row>
    <row r="611" spans="1:24" s="163" customFormat="1" ht="15.6" customHeight="1" x14ac:dyDescent="0.25">
      <c r="A611" s="162"/>
      <c r="B611" s="16">
        <v>2238</v>
      </c>
      <c r="C611" s="17" t="s">
        <v>740</v>
      </c>
      <c r="D611" s="18" t="s">
        <v>389</v>
      </c>
      <c r="E611" s="19">
        <v>175.34591527411402</v>
      </c>
      <c r="F611" s="19">
        <v>209.36542216594046</v>
      </c>
      <c r="G611" s="19">
        <v>190.55467886473889</v>
      </c>
      <c r="H611" s="19">
        <v>190.55467886473889</v>
      </c>
      <c r="I611" s="19">
        <v>163.72816374068805</v>
      </c>
      <c r="J611" s="19">
        <v>163.81085446252638</v>
      </c>
      <c r="K611" s="19">
        <v>178.96279074130285</v>
      </c>
      <c r="L611" s="19">
        <v>180.84819606262806</v>
      </c>
      <c r="M611" s="19">
        <v>177.04573223104842</v>
      </c>
      <c r="N611" s="19">
        <v>160.52338550334287</v>
      </c>
      <c r="O611" s="19">
        <v>160.52338550334287</v>
      </c>
      <c r="P611" s="19">
        <v>174.05455571849191</v>
      </c>
      <c r="Q611" s="19">
        <v>174.05455571849191</v>
      </c>
      <c r="R611" s="19">
        <v>185.68018384777582</v>
      </c>
      <c r="S611" s="19">
        <v>185.68018384777582</v>
      </c>
      <c r="T611" s="19">
        <v>187.21678289693355</v>
      </c>
      <c r="U611" s="19">
        <v>204.85026345793315</v>
      </c>
      <c r="V611" s="19">
        <v>204.85026345793315</v>
      </c>
      <c r="W611" s="131">
        <v>212.44338742136688</v>
      </c>
      <c r="X611" s="131">
        <v>212.44338742136688</v>
      </c>
    </row>
    <row r="612" spans="1:24" s="163" customFormat="1" ht="15.6" customHeight="1" x14ac:dyDescent="0.25">
      <c r="A612" s="162"/>
      <c r="B612" s="16"/>
      <c r="C612" s="41" t="s">
        <v>741</v>
      </c>
      <c r="D612" s="22"/>
      <c r="E612" s="23"/>
      <c r="F612" s="23"/>
      <c r="G612" s="23"/>
      <c r="H612" s="23"/>
      <c r="I612" s="23"/>
      <c r="J612" s="23"/>
      <c r="K612" s="23"/>
      <c r="L612" s="23"/>
      <c r="M612" s="23"/>
      <c r="N612" s="23"/>
      <c r="O612" s="23"/>
      <c r="P612" s="23"/>
      <c r="Q612" s="23"/>
      <c r="R612" s="23"/>
      <c r="S612" s="23"/>
      <c r="T612" s="23"/>
      <c r="U612" s="23"/>
      <c r="V612" s="23"/>
      <c r="W612" s="132"/>
      <c r="X612" s="132"/>
    </row>
    <row r="613" spans="1:24" s="163" customFormat="1" ht="15.6" customHeight="1" x14ac:dyDescent="0.25">
      <c r="A613" s="162"/>
      <c r="B613" s="16">
        <v>2241</v>
      </c>
      <c r="C613" s="21" t="s">
        <v>742</v>
      </c>
      <c r="D613" s="18" t="s">
        <v>743</v>
      </c>
      <c r="E613" s="19">
        <v>192.97612035083228</v>
      </c>
      <c r="F613" s="19">
        <v>243.5532424209903</v>
      </c>
      <c r="G613" s="19">
        <v>215.58713276512518</v>
      </c>
      <c r="H613" s="19">
        <v>215.58713276512518</v>
      </c>
      <c r="I613" s="19">
        <v>175.70389946429054</v>
      </c>
      <c r="J613" s="19">
        <v>175.8268365411208</v>
      </c>
      <c r="K613" s="19">
        <v>198.35336325438894</v>
      </c>
      <c r="L613" s="19">
        <v>201.15641314548827</v>
      </c>
      <c r="M613" s="19">
        <v>195.50325426847442</v>
      </c>
      <c r="N613" s="19">
        <v>170.93932540290299</v>
      </c>
      <c r="O613" s="19">
        <v>170.93932540290299</v>
      </c>
      <c r="P613" s="19">
        <v>191.05624390791832</v>
      </c>
      <c r="Q613" s="19">
        <v>191.05624390791832</v>
      </c>
      <c r="R613" s="19">
        <v>208.34017500388393</v>
      </c>
      <c r="S613" s="19">
        <v>208.34017500388393</v>
      </c>
      <c r="T613" s="19">
        <v>210.62465131711392</v>
      </c>
      <c r="U613" s="19">
        <v>236.84051334272471</v>
      </c>
      <c r="V613" s="19">
        <v>236.84051334272471</v>
      </c>
      <c r="W613" s="131">
        <v>248.12928242493319</v>
      </c>
      <c r="X613" s="131">
        <v>248.12928242493319</v>
      </c>
    </row>
    <row r="614" spans="1:24" s="163" customFormat="1" ht="15.6" customHeight="1" x14ac:dyDescent="0.25">
      <c r="A614" s="162"/>
      <c r="B614" s="16">
        <v>2242</v>
      </c>
      <c r="C614" s="21" t="s">
        <v>744</v>
      </c>
      <c r="D614" s="18" t="s">
        <v>594</v>
      </c>
      <c r="E614" s="19">
        <v>360.80863986215053</v>
      </c>
      <c r="F614" s="19">
        <v>438.66996773464416</v>
      </c>
      <c r="G614" s="19">
        <v>395.61733159981355</v>
      </c>
      <c r="H614" s="19">
        <v>395.61733159981355</v>
      </c>
      <c r="I614" s="19">
        <v>334.218790568874</v>
      </c>
      <c r="J614" s="19">
        <v>334.40804696890177</v>
      </c>
      <c r="K614" s="19">
        <v>369.08667656386513</v>
      </c>
      <c r="L614" s="19">
        <v>373.40185262926286</v>
      </c>
      <c r="M614" s="19">
        <v>364.69905502389685</v>
      </c>
      <c r="N614" s="19">
        <v>326.88393148670087</v>
      </c>
      <c r="O614" s="19">
        <v>326.88393148670087</v>
      </c>
      <c r="P614" s="19">
        <v>357.85307174997047</v>
      </c>
      <c r="Q614" s="19">
        <v>357.85307174997047</v>
      </c>
      <c r="R614" s="19">
        <v>384.46094841250198</v>
      </c>
      <c r="S614" s="19">
        <v>384.46094841250198</v>
      </c>
      <c r="T614" s="19">
        <v>387.97780251492821</v>
      </c>
      <c r="U614" s="19">
        <v>428.33600687864595</v>
      </c>
      <c r="V614" s="19">
        <v>428.33600687864595</v>
      </c>
      <c r="W614" s="131">
        <v>445.71458665563387</v>
      </c>
      <c r="X614" s="131">
        <v>445.71458665563387</v>
      </c>
    </row>
    <row r="615" spans="1:24" s="163" customFormat="1" ht="15.6" customHeight="1" x14ac:dyDescent="0.25">
      <c r="A615" s="162"/>
      <c r="B615" s="16">
        <v>2244</v>
      </c>
      <c r="C615" s="21" t="s">
        <v>745</v>
      </c>
      <c r="D615" s="18" t="s">
        <v>707</v>
      </c>
      <c r="E615" s="19">
        <v>126.73539938365182</v>
      </c>
      <c r="F615" s="19">
        <v>159.97535753826864</v>
      </c>
      <c r="G615" s="19">
        <v>141.59565785075182</v>
      </c>
      <c r="H615" s="19">
        <v>141.59565785075182</v>
      </c>
      <c r="I615" s="19">
        <v>115.38386580470394</v>
      </c>
      <c r="J615" s="19">
        <v>115.46466168873664</v>
      </c>
      <c r="K615" s="19">
        <v>130.26939502803617</v>
      </c>
      <c r="L615" s="19">
        <v>132.11159674438139</v>
      </c>
      <c r="M615" s="19">
        <v>128.39626544789752</v>
      </c>
      <c r="N615" s="19">
        <v>112.2525242822384</v>
      </c>
      <c r="O615" s="19">
        <v>112.2525242822384</v>
      </c>
      <c r="P615" s="19">
        <v>125.47363101858014</v>
      </c>
      <c r="Q615" s="19">
        <v>125.47363101858014</v>
      </c>
      <c r="R615" s="19">
        <v>136.83286070310504</v>
      </c>
      <c r="S615" s="19">
        <v>136.83286070310504</v>
      </c>
      <c r="T615" s="19">
        <v>138.33424895828577</v>
      </c>
      <c r="U615" s="19">
        <v>155.56366259533948</v>
      </c>
      <c r="V615" s="19">
        <v>155.56366259533948</v>
      </c>
      <c r="W615" s="131">
        <v>162.98279196749374</v>
      </c>
      <c r="X615" s="131">
        <v>162.98279196749374</v>
      </c>
    </row>
    <row r="616" spans="1:24" s="163" customFormat="1" ht="15.6" customHeight="1" x14ac:dyDescent="0.25">
      <c r="A616" s="162"/>
      <c r="B616" s="16">
        <v>2245</v>
      </c>
      <c r="C616" s="21" t="s">
        <v>746</v>
      </c>
      <c r="D616" s="18" t="s">
        <v>747</v>
      </c>
      <c r="E616" s="19">
        <v>902.33698849841153</v>
      </c>
      <c r="F616" s="19">
        <v>1201.3718840920096</v>
      </c>
      <c r="G616" s="19">
        <v>1036.0235538825475</v>
      </c>
      <c r="H616" s="19">
        <v>1036.0235538825475</v>
      </c>
      <c r="I616" s="19">
        <v>800.2157811605972</v>
      </c>
      <c r="J616" s="19">
        <v>800.94264094284256</v>
      </c>
      <c r="K616" s="19">
        <v>934.12968852622191</v>
      </c>
      <c r="L616" s="19">
        <v>950.70259139653206</v>
      </c>
      <c r="M616" s="19">
        <v>917.27855093379287</v>
      </c>
      <c r="N616" s="19">
        <v>772.04545733278803</v>
      </c>
      <c r="O616" s="19">
        <v>772.04545733278803</v>
      </c>
      <c r="P616" s="19">
        <v>890.98580780325449</v>
      </c>
      <c r="Q616" s="19">
        <v>890.98580780325449</v>
      </c>
      <c r="R616" s="19">
        <v>993.17625121281719</v>
      </c>
      <c r="S616" s="19">
        <v>993.17625121281719</v>
      </c>
      <c r="T616" s="19">
        <v>1006.6831117824073</v>
      </c>
      <c r="U616" s="19">
        <v>1161.6831838080595</v>
      </c>
      <c r="V616" s="19">
        <v>1161.6831838080595</v>
      </c>
      <c r="W616" s="131">
        <v>1228.427509022843</v>
      </c>
      <c r="X616" s="131">
        <v>1228.427509022843</v>
      </c>
    </row>
    <row r="617" spans="1:24" s="163" customFormat="1" ht="15.6" customHeight="1" x14ac:dyDescent="0.25">
      <c r="A617" s="162"/>
      <c r="B617" s="16">
        <v>2246</v>
      </c>
      <c r="C617" s="21" t="s">
        <v>748</v>
      </c>
      <c r="D617" s="18" t="s">
        <v>749</v>
      </c>
      <c r="E617" s="19">
        <v>675.00727486307301</v>
      </c>
      <c r="F617" s="19">
        <v>833.81694360741017</v>
      </c>
      <c r="G617" s="19">
        <v>746.004738627557</v>
      </c>
      <c r="H617" s="19">
        <v>746.004738627557</v>
      </c>
      <c r="I617" s="19">
        <v>620.77335317678626</v>
      </c>
      <c r="J617" s="19">
        <v>621.1593695345523</v>
      </c>
      <c r="K617" s="19">
        <v>691.89155236480781</v>
      </c>
      <c r="L617" s="19">
        <v>700.69299077132393</v>
      </c>
      <c r="M617" s="19">
        <v>682.94235072161257</v>
      </c>
      <c r="N617" s="19">
        <v>605.81282562151694</v>
      </c>
      <c r="O617" s="19">
        <v>605.81282562151694</v>
      </c>
      <c r="P617" s="19">
        <v>668.97895752413274</v>
      </c>
      <c r="Q617" s="19">
        <v>668.97895752413274</v>
      </c>
      <c r="R617" s="19">
        <v>723.24964869044163</v>
      </c>
      <c r="S617" s="19">
        <v>723.24964869044163</v>
      </c>
      <c r="T617" s="19">
        <v>730.42279163944306</v>
      </c>
      <c r="U617" s="19">
        <v>812.73930538570437</v>
      </c>
      <c r="V617" s="19">
        <v>812.73930538570437</v>
      </c>
      <c r="W617" s="131">
        <v>848.18548352114692</v>
      </c>
      <c r="X617" s="131">
        <v>848.18548352114692</v>
      </c>
    </row>
    <row r="618" spans="1:24" s="163" customFormat="1" ht="15.6" customHeight="1" x14ac:dyDescent="0.25">
      <c r="A618" s="162"/>
      <c r="B618" s="16">
        <v>2247</v>
      </c>
      <c r="C618" s="21" t="s">
        <v>750</v>
      </c>
      <c r="D618" s="18" t="s">
        <v>710</v>
      </c>
      <c r="E618" s="19">
        <v>128.53433434761695</v>
      </c>
      <c r="F618" s="19">
        <v>164.11293871386249</v>
      </c>
      <c r="G618" s="19">
        <v>144.44010818529151</v>
      </c>
      <c r="H618" s="19">
        <v>144.44010818529151</v>
      </c>
      <c r="I618" s="19">
        <v>116.38414690523463</v>
      </c>
      <c r="J618" s="19">
        <v>116.47062730268426</v>
      </c>
      <c r="K618" s="19">
        <v>132.31696946041478</v>
      </c>
      <c r="L618" s="19">
        <v>134.28878199169989</v>
      </c>
      <c r="M618" s="19">
        <v>130.31205308992872</v>
      </c>
      <c r="N618" s="19">
        <v>113.03249523813032</v>
      </c>
      <c r="O618" s="19">
        <v>113.03249523813032</v>
      </c>
      <c r="P618" s="19">
        <v>127.18379241089384</v>
      </c>
      <c r="Q618" s="19">
        <v>127.18379241089384</v>
      </c>
      <c r="R618" s="19">
        <v>139.34221742969581</v>
      </c>
      <c r="S618" s="19">
        <v>139.34221742969581</v>
      </c>
      <c r="T618" s="19">
        <v>140.94923806680768</v>
      </c>
      <c r="U618" s="19">
        <v>159.39085247569909</v>
      </c>
      <c r="V618" s="19">
        <v>159.39085247569909</v>
      </c>
      <c r="W618" s="131">
        <v>167.33196562169161</v>
      </c>
      <c r="X618" s="131">
        <v>167.33196562169161</v>
      </c>
    </row>
    <row r="619" spans="1:24" s="163" customFormat="1" ht="15.6" customHeight="1" x14ac:dyDescent="0.25">
      <c r="A619" s="162"/>
      <c r="B619" s="16">
        <v>2248</v>
      </c>
      <c r="C619" s="21" t="s">
        <v>751</v>
      </c>
      <c r="D619" s="18" t="s">
        <v>710</v>
      </c>
      <c r="E619" s="19">
        <v>13391.393711280232</v>
      </c>
      <c r="F619" s="19">
        <v>13491.924316430781</v>
      </c>
      <c r="G619" s="19">
        <v>13436.336932009997</v>
      </c>
      <c r="H619" s="19">
        <v>13436.336932009997</v>
      </c>
      <c r="I619" s="19">
        <v>13357.062243870731</v>
      </c>
      <c r="J619" s="19">
        <v>13357.306602154147</v>
      </c>
      <c r="K619" s="19">
        <v>13402.081893229102</v>
      </c>
      <c r="L619" s="19">
        <v>13407.653430127317</v>
      </c>
      <c r="M619" s="19">
        <v>13396.416818401365</v>
      </c>
      <c r="N619" s="19">
        <v>13347.591845119859</v>
      </c>
      <c r="O619" s="19">
        <v>13347.591845119859</v>
      </c>
      <c r="P619" s="19">
        <v>13387.577631346845</v>
      </c>
      <c r="Q619" s="19">
        <v>13387.577631346845</v>
      </c>
      <c r="R619" s="19">
        <v>13421.932374782966</v>
      </c>
      <c r="S619" s="19">
        <v>13421.932374782966</v>
      </c>
      <c r="T619" s="19">
        <v>13426.473158774246</v>
      </c>
      <c r="U619" s="19">
        <v>13478.581629286313</v>
      </c>
      <c r="V619" s="19">
        <v>13478.581629286313</v>
      </c>
      <c r="W619" s="131">
        <v>13501.019971777707</v>
      </c>
      <c r="X619" s="131">
        <v>13501.019971777707</v>
      </c>
    </row>
    <row r="620" spans="1:24" s="163" customFormat="1" ht="15.6" customHeight="1" x14ac:dyDescent="0.25">
      <c r="A620" s="162"/>
      <c r="B620" s="16">
        <v>2249</v>
      </c>
      <c r="C620" s="21" t="s">
        <v>752</v>
      </c>
      <c r="D620" s="18" t="s">
        <v>753</v>
      </c>
      <c r="E620" s="19">
        <v>457.33902351648379</v>
      </c>
      <c r="F620" s="19">
        <v>616.08632836184427</v>
      </c>
      <c r="G620" s="19">
        <v>528.30860687108611</v>
      </c>
      <c r="H620" s="19">
        <v>528.30860687108611</v>
      </c>
      <c r="I620" s="19">
        <v>403.12639926655544</v>
      </c>
      <c r="J620" s="19">
        <v>403.51226403729686</v>
      </c>
      <c r="K620" s="19">
        <v>474.21667063239431</v>
      </c>
      <c r="L620" s="19">
        <v>483.01465275051214</v>
      </c>
      <c r="M620" s="19">
        <v>465.27098330360843</v>
      </c>
      <c r="N620" s="19">
        <v>388.17174664847647</v>
      </c>
      <c r="O620" s="19">
        <v>388.17174664847647</v>
      </c>
      <c r="P620" s="19">
        <v>451.31307347278772</v>
      </c>
      <c r="Q620" s="19">
        <v>451.31307347278772</v>
      </c>
      <c r="R620" s="19">
        <v>505.56245276351592</v>
      </c>
      <c r="S620" s="19">
        <v>505.56245276351592</v>
      </c>
      <c r="T620" s="19">
        <v>512.73277884899915</v>
      </c>
      <c r="U620" s="19">
        <v>595.01696724134479</v>
      </c>
      <c r="V620" s="19">
        <v>595.01696724134479</v>
      </c>
      <c r="W620" s="131">
        <v>630.4492258094848</v>
      </c>
      <c r="X620" s="131">
        <v>630.4492258094848</v>
      </c>
    </row>
    <row r="621" spans="1:24" s="163" customFormat="1" ht="15.6" customHeight="1" x14ac:dyDescent="0.25">
      <c r="A621" s="162"/>
      <c r="B621" s="16">
        <v>2250</v>
      </c>
      <c r="C621" s="21" t="s">
        <v>754</v>
      </c>
      <c r="D621" s="18" t="s">
        <v>753</v>
      </c>
      <c r="E621" s="19">
        <v>705.20596245347986</v>
      </c>
      <c r="F621" s="19">
        <v>832.14767882068907</v>
      </c>
      <c r="G621" s="19">
        <v>761.95653676826782</v>
      </c>
      <c r="H621" s="19">
        <v>761.95653676826782</v>
      </c>
      <c r="I621" s="19">
        <v>661.85503074625944</v>
      </c>
      <c r="J621" s="19">
        <v>662.16358613453076</v>
      </c>
      <c r="K621" s="19">
        <v>718.70211279896637</v>
      </c>
      <c r="L621" s="19">
        <v>725.73738783390195</v>
      </c>
      <c r="M621" s="19">
        <v>711.54872581890584</v>
      </c>
      <c r="N621" s="19">
        <v>649.8965960952678</v>
      </c>
      <c r="O621" s="19">
        <v>649.8965960952678</v>
      </c>
      <c r="P621" s="19">
        <v>700.38733298424256</v>
      </c>
      <c r="Q621" s="19">
        <v>700.38733298424256</v>
      </c>
      <c r="R621" s="19">
        <v>743.76765572880242</v>
      </c>
      <c r="S621" s="19">
        <v>743.76765572880242</v>
      </c>
      <c r="T621" s="19">
        <v>749.50138142002277</v>
      </c>
      <c r="U621" s="19">
        <v>815.29963931537509</v>
      </c>
      <c r="V621" s="19">
        <v>815.29963931537509</v>
      </c>
      <c r="W621" s="131">
        <v>843.63291855931516</v>
      </c>
      <c r="X621" s="131">
        <v>843.63291855931516</v>
      </c>
    </row>
    <row r="622" spans="1:24" s="163" customFormat="1" ht="15.6" customHeight="1" x14ac:dyDescent="0.25">
      <c r="A622" s="162"/>
      <c r="B622" s="16">
        <v>2251</v>
      </c>
      <c r="C622" s="21" t="s">
        <v>755</v>
      </c>
      <c r="D622" s="18" t="s">
        <v>756</v>
      </c>
      <c r="E622" s="19">
        <v>536.86364145853975</v>
      </c>
      <c r="F622" s="19">
        <v>579.3958205606948</v>
      </c>
      <c r="G622" s="19">
        <v>555.87808099805613</v>
      </c>
      <c r="H622" s="19">
        <v>555.87808099805613</v>
      </c>
      <c r="I622" s="19">
        <v>522.33878986221237</v>
      </c>
      <c r="J622" s="19">
        <v>522.44217221288829</v>
      </c>
      <c r="K622" s="19">
        <v>541.3855645907538</v>
      </c>
      <c r="L622" s="19">
        <v>543.7427532784601</v>
      </c>
      <c r="M622" s="19">
        <v>538.98880216363455</v>
      </c>
      <c r="N622" s="19">
        <v>518.33208269838212</v>
      </c>
      <c r="O622" s="19">
        <v>518.33208269838212</v>
      </c>
      <c r="P622" s="19">
        <v>535.24914610210647</v>
      </c>
      <c r="Q622" s="19">
        <v>535.24914610210647</v>
      </c>
      <c r="R622" s="19">
        <v>549.78384524815897</v>
      </c>
      <c r="S622" s="19">
        <v>549.78384524815897</v>
      </c>
      <c r="T622" s="19">
        <v>551.70494616754604</v>
      </c>
      <c r="U622" s="19">
        <v>573.75083753803483</v>
      </c>
      <c r="V622" s="19">
        <v>573.75083753803483</v>
      </c>
      <c r="W622" s="131">
        <v>583.24398243823987</v>
      </c>
      <c r="X622" s="131">
        <v>583.24398243823987</v>
      </c>
    </row>
    <row r="623" spans="1:24" s="163" customFormat="1" ht="15.6" customHeight="1" x14ac:dyDescent="0.25">
      <c r="A623" s="162"/>
      <c r="B623" s="16">
        <v>2252</v>
      </c>
      <c r="C623" s="21" t="s">
        <v>757</v>
      </c>
      <c r="D623" s="18" t="s">
        <v>758</v>
      </c>
      <c r="E623" s="19">
        <v>509.88220133326286</v>
      </c>
      <c r="F623" s="19">
        <v>685.96667009416444</v>
      </c>
      <c r="G623" s="19">
        <v>588.60253863505807</v>
      </c>
      <c r="H623" s="19">
        <v>588.60253863505807</v>
      </c>
      <c r="I623" s="19">
        <v>449.74888977574062</v>
      </c>
      <c r="J623" s="19">
        <v>450.17689573927964</v>
      </c>
      <c r="K623" s="19">
        <v>528.60309570834568</v>
      </c>
      <c r="L623" s="19">
        <v>538.36192600121774</v>
      </c>
      <c r="M623" s="19">
        <v>518.68042897378393</v>
      </c>
      <c r="N623" s="19">
        <v>433.1610046187397</v>
      </c>
      <c r="O623" s="19">
        <v>433.1610046187397</v>
      </c>
      <c r="P623" s="19">
        <v>503.19814321172453</v>
      </c>
      <c r="Q623" s="19">
        <v>503.19814321172453</v>
      </c>
      <c r="R623" s="19">
        <v>563.37222391389344</v>
      </c>
      <c r="S623" s="19">
        <v>563.37222391389344</v>
      </c>
      <c r="T623" s="19">
        <v>571.32563805742586</v>
      </c>
      <c r="U623" s="19">
        <v>662.59627483832867</v>
      </c>
      <c r="V623" s="19">
        <v>662.59627483832867</v>
      </c>
      <c r="W623" s="131">
        <v>701.89817311652303</v>
      </c>
      <c r="X623" s="131">
        <v>701.89817311652303</v>
      </c>
    </row>
    <row r="624" spans="1:24" s="163" customFormat="1" ht="15.6" customHeight="1" x14ac:dyDescent="0.25">
      <c r="A624" s="162"/>
      <c r="B624" s="16">
        <v>2253</v>
      </c>
      <c r="C624" s="21" t="s">
        <v>759</v>
      </c>
      <c r="D624" s="18" t="s">
        <v>758</v>
      </c>
      <c r="E624" s="19">
        <v>1179.8165074079432</v>
      </c>
      <c r="F624" s="19">
        <v>1413.7434924697964</v>
      </c>
      <c r="G624" s="19">
        <v>1284.3959248752828</v>
      </c>
      <c r="H624" s="19">
        <v>1284.3959248752828</v>
      </c>
      <c r="I624" s="19">
        <v>1099.9298236281427</v>
      </c>
      <c r="J624" s="19">
        <v>1100.4984265568607</v>
      </c>
      <c r="K624" s="19">
        <v>1204.6870846351203</v>
      </c>
      <c r="L624" s="19">
        <v>1217.6516224175052</v>
      </c>
      <c r="M624" s="19">
        <v>1191.504891285965</v>
      </c>
      <c r="N624" s="19">
        <v>1077.8929342270765</v>
      </c>
      <c r="O624" s="19">
        <v>1077.8929342270765</v>
      </c>
      <c r="P624" s="19">
        <v>1170.9367829475602</v>
      </c>
      <c r="Q624" s="19">
        <v>1170.9367829475602</v>
      </c>
      <c r="R624" s="19">
        <v>1250.8776282508491</v>
      </c>
      <c r="S624" s="19">
        <v>1250.8776282508491</v>
      </c>
      <c r="T624" s="19">
        <v>1261.4436833074776</v>
      </c>
      <c r="U624" s="19">
        <v>1382.6960858451671</v>
      </c>
      <c r="V624" s="19">
        <v>1382.6960858451671</v>
      </c>
      <c r="W624" s="131">
        <v>1434.9083827962938</v>
      </c>
      <c r="X624" s="131">
        <v>1434.9083827962938</v>
      </c>
    </row>
    <row r="625" spans="1:24" s="163" customFormat="1" ht="15.6" customHeight="1" x14ac:dyDescent="0.25">
      <c r="A625" s="162"/>
      <c r="B625" s="16">
        <v>2254</v>
      </c>
      <c r="C625" s="21" t="s">
        <v>760</v>
      </c>
      <c r="D625" s="18" t="s">
        <v>749</v>
      </c>
      <c r="E625" s="19">
        <v>46277.866273896492</v>
      </c>
      <c r="F625" s="19">
        <v>46404.807990263704</v>
      </c>
      <c r="G625" s="19">
        <v>46334.61684821127</v>
      </c>
      <c r="H625" s="19">
        <v>46334.61684821127</v>
      </c>
      <c r="I625" s="19">
        <v>46234.515342189268</v>
      </c>
      <c r="J625" s="19">
        <v>46234.823897577531</v>
      </c>
      <c r="K625" s="19">
        <v>46291.362424241976</v>
      </c>
      <c r="L625" s="19">
        <v>46298.397699276909</v>
      </c>
      <c r="M625" s="19">
        <v>46284.209037261913</v>
      </c>
      <c r="N625" s="19">
        <v>46222.556907538281</v>
      </c>
      <c r="O625" s="19">
        <v>46222.556907538281</v>
      </c>
      <c r="P625" s="19">
        <v>46273.047644427257</v>
      </c>
      <c r="Q625" s="19">
        <v>46273.047644427257</v>
      </c>
      <c r="R625" s="19">
        <v>46316.42796717181</v>
      </c>
      <c r="S625" s="19">
        <v>46316.42796717181</v>
      </c>
      <c r="T625" s="19">
        <v>46322.161692863032</v>
      </c>
      <c r="U625" s="19">
        <v>46387.959950758384</v>
      </c>
      <c r="V625" s="19">
        <v>46387.959950758384</v>
      </c>
      <c r="W625" s="131">
        <v>46416.293230002324</v>
      </c>
      <c r="X625" s="131">
        <v>46416.293230002324</v>
      </c>
    </row>
    <row r="626" spans="1:24" s="163" customFormat="1" ht="15.6" customHeight="1" x14ac:dyDescent="0.25">
      <c r="A626" s="162"/>
      <c r="B626" s="16">
        <v>2255</v>
      </c>
      <c r="C626" s="21" t="s">
        <v>761</v>
      </c>
      <c r="D626" s="18" t="s">
        <v>446</v>
      </c>
      <c r="E626" s="19">
        <v>411.28606065575138</v>
      </c>
      <c r="F626" s="19">
        <v>453.8182397579065</v>
      </c>
      <c r="G626" s="19">
        <v>430.30050019526766</v>
      </c>
      <c r="H626" s="19">
        <v>430.30050019526766</v>
      </c>
      <c r="I626" s="19">
        <v>396.761209059424</v>
      </c>
      <c r="J626" s="19">
        <v>396.86459141009999</v>
      </c>
      <c r="K626" s="19">
        <v>415.8079837879655</v>
      </c>
      <c r="L626" s="19">
        <v>418.16517247567174</v>
      </c>
      <c r="M626" s="19">
        <v>413.41122136084618</v>
      </c>
      <c r="N626" s="19">
        <v>392.75450189559382</v>
      </c>
      <c r="O626" s="19">
        <v>392.75450189559382</v>
      </c>
      <c r="P626" s="19">
        <v>409.67156529931816</v>
      </c>
      <c r="Q626" s="19">
        <v>409.67156529931816</v>
      </c>
      <c r="R626" s="19">
        <v>424.20626444537066</v>
      </c>
      <c r="S626" s="19">
        <v>424.20626444537066</v>
      </c>
      <c r="T626" s="19">
        <v>426.12736536475768</v>
      </c>
      <c r="U626" s="19">
        <v>448.17325673524664</v>
      </c>
      <c r="V626" s="19">
        <v>448.17325673524664</v>
      </c>
      <c r="W626" s="131">
        <v>457.66640163545151</v>
      </c>
      <c r="X626" s="131">
        <v>457.66640163545151</v>
      </c>
    </row>
    <row r="627" spans="1:24" s="163" customFormat="1" ht="15.6" customHeight="1" x14ac:dyDescent="0.25">
      <c r="A627" s="162"/>
      <c r="B627" s="16">
        <v>2256</v>
      </c>
      <c r="C627" s="21" t="s">
        <v>762</v>
      </c>
      <c r="D627" s="18" t="s">
        <v>410</v>
      </c>
      <c r="E627" s="19">
        <v>43.011088719637954</v>
      </c>
      <c r="F627" s="19">
        <v>52.303309667176244</v>
      </c>
      <c r="G627" s="19">
        <v>47.165269792054268</v>
      </c>
      <c r="H627" s="19">
        <v>47.165269792054268</v>
      </c>
      <c r="I627" s="19">
        <v>39.837770702258524</v>
      </c>
      <c r="J627" s="19">
        <v>39.860357168901814</v>
      </c>
      <c r="K627" s="19">
        <v>43.999016207467719</v>
      </c>
      <c r="L627" s="19">
        <v>44.514003178828773</v>
      </c>
      <c r="M627" s="19">
        <v>43.475383360487129</v>
      </c>
      <c r="N627" s="19">
        <v>38.962405060893865</v>
      </c>
      <c r="O627" s="19">
        <v>38.962405060893865</v>
      </c>
      <c r="P627" s="19">
        <v>42.658361728276454</v>
      </c>
      <c r="Q627" s="19">
        <v>42.658361728276454</v>
      </c>
      <c r="R627" s="19">
        <v>45.833831189804044</v>
      </c>
      <c r="S627" s="19">
        <v>45.833831189804044</v>
      </c>
      <c r="T627" s="19">
        <v>46.253543854010289</v>
      </c>
      <c r="U627" s="19">
        <v>51.070021587445567</v>
      </c>
      <c r="V627" s="19">
        <v>51.070021587445567</v>
      </c>
      <c r="W627" s="131">
        <v>53.144037115496189</v>
      </c>
      <c r="X627" s="131">
        <v>53.144037115496189</v>
      </c>
    </row>
    <row r="628" spans="1:24" s="163" customFormat="1" ht="15.6" customHeight="1" x14ac:dyDescent="0.25">
      <c r="A628" s="162"/>
      <c r="B628" s="16"/>
      <c r="C628" s="41" t="s">
        <v>763</v>
      </c>
      <c r="D628" s="22"/>
      <c r="E628" s="23"/>
      <c r="F628" s="23"/>
      <c r="G628" s="23"/>
      <c r="H628" s="23"/>
      <c r="I628" s="23"/>
      <c r="J628" s="23"/>
      <c r="K628" s="23"/>
      <c r="L628" s="23"/>
      <c r="M628" s="23"/>
      <c r="N628" s="23"/>
      <c r="O628" s="23"/>
      <c r="P628" s="23"/>
      <c r="Q628" s="23"/>
      <c r="R628" s="23"/>
      <c r="S628" s="23"/>
      <c r="T628" s="23"/>
      <c r="U628" s="23"/>
      <c r="V628" s="23"/>
      <c r="W628" s="132"/>
      <c r="X628" s="132"/>
    </row>
    <row r="629" spans="1:24" s="163" customFormat="1" ht="15.6" customHeight="1" x14ac:dyDescent="0.25">
      <c r="A629" s="162"/>
      <c r="B629" s="16">
        <v>2257</v>
      </c>
      <c r="C629" s="21" t="s">
        <v>764</v>
      </c>
      <c r="D629" s="18" t="s">
        <v>765</v>
      </c>
      <c r="E629" s="19">
        <v>150.15296414765984</v>
      </c>
      <c r="F629" s="19">
        <v>165.6503930433864</v>
      </c>
      <c r="G629" s="19">
        <v>157.08124600333406</v>
      </c>
      <c r="H629" s="19">
        <v>157.08124600333406</v>
      </c>
      <c r="I629" s="19">
        <v>144.86055121263442</v>
      </c>
      <c r="J629" s="19">
        <v>144.89822058821062</v>
      </c>
      <c r="K629" s="19">
        <v>151.80061502501349</v>
      </c>
      <c r="L629" s="19">
        <v>152.659502692015</v>
      </c>
      <c r="M629" s="19">
        <v>150.92730789431099</v>
      </c>
      <c r="N629" s="19">
        <v>143.40062932082824</v>
      </c>
      <c r="O629" s="19">
        <v>143.40062932082824</v>
      </c>
      <c r="P629" s="19">
        <v>149.56469127951669</v>
      </c>
      <c r="Q629" s="19">
        <v>149.56469127951669</v>
      </c>
      <c r="R629" s="19">
        <v>154.8606923613261</v>
      </c>
      <c r="S629" s="19">
        <v>154.8606923613261</v>
      </c>
      <c r="T629" s="19">
        <v>155.56068294558952</v>
      </c>
      <c r="U629" s="19">
        <v>163.59353339363429</v>
      </c>
      <c r="V629" s="19">
        <v>163.59353339363429</v>
      </c>
      <c r="W629" s="131">
        <v>167.05254586826908</v>
      </c>
      <c r="X629" s="131">
        <v>167.05254586826908</v>
      </c>
    </row>
    <row r="630" spans="1:24" s="163" customFormat="1" ht="15.6" customHeight="1" x14ac:dyDescent="0.25">
      <c r="A630" s="162"/>
      <c r="B630" s="16">
        <v>2258</v>
      </c>
      <c r="C630" s="21" t="s">
        <v>766</v>
      </c>
      <c r="D630" s="18" t="s">
        <v>767</v>
      </c>
      <c r="E630" s="19">
        <v>150.15296414765984</v>
      </c>
      <c r="F630" s="19">
        <v>165.6503930433864</v>
      </c>
      <c r="G630" s="19">
        <v>157.08124600333406</v>
      </c>
      <c r="H630" s="19">
        <v>157.08124600333406</v>
      </c>
      <c r="I630" s="19">
        <v>144.86055121263442</v>
      </c>
      <c r="J630" s="19">
        <v>144.89822058821062</v>
      </c>
      <c r="K630" s="19">
        <v>151.80061502501349</v>
      </c>
      <c r="L630" s="19">
        <v>152.659502692015</v>
      </c>
      <c r="M630" s="19">
        <v>150.92730789431099</v>
      </c>
      <c r="N630" s="19">
        <v>143.40062932082824</v>
      </c>
      <c r="O630" s="19">
        <v>143.40062932082824</v>
      </c>
      <c r="P630" s="19">
        <v>149.56469127951669</v>
      </c>
      <c r="Q630" s="19">
        <v>149.56469127951669</v>
      </c>
      <c r="R630" s="19">
        <v>154.8606923613261</v>
      </c>
      <c r="S630" s="19">
        <v>154.8606923613261</v>
      </c>
      <c r="T630" s="19">
        <v>155.56068294558952</v>
      </c>
      <c r="U630" s="19">
        <v>163.59353339363429</v>
      </c>
      <c r="V630" s="19">
        <v>163.59353339363429</v>
      </c>
      <c r="W630" s="131">
        <v>167.05254586826908</v>
      </c>
      <c r="X630" s="131">
        <v>167.05254586826908</v>
      </c>
    </row>
    <row r="631" spans="1:24" s="163" customFormat="1" ht="15.6" customHeight="1" x14ac:dyDescent="0.25">
      <c r="A631" s="162"/>
      <c r="B631" s="16">
        <v>2259</v>
      </c>
      <c r="C631" s="21" t="s">
        <v>768</v>
      </c>
      <c r="D631" s="18" t="s">
        <v>769</v>
      </c>
      <c r="E631" s="19">
        <v>46.885004310338786</v>
      </c>
      <c r="F631" s="19">
        <v>53.339667854434168</v>
      </c>
      <c r="G631" s="19">
        <v>49.770626733124622</v>
      </c>
      <c r="H631" s="19">
        <v>49.770626733124622</v>
      </c>
      <c r="I631" s="19">
        <v>44.680719647259792</v>
      </c>
      <c r="J631" s="19">
        <v>44.696408904290536</v>
      </c>
      <c r="K631" s="19">
        <v>47.571249243160132</v>
      </c>
      <c r="L631" s="19">
        <v>47.928975092394147</v>
      </c>
      <c r="M631" s="19">
        <v>47.207517701801137</v>
      </c>
      <c r="N631" s="19">
        <v>44.072663648056817</v>
      </c>
      <c r="O631" s="19">
        <v>44.072663648056817</v>
      </c>
      <c r="P631" s="19">
        <v>46.639989252580961</v>
      </c>
      <c r="Q631" s="19">
        <v>46.639989252580961</v>
      </c>
      <c r="R631" s="19">
        <v>48.845768375185699</v>
      </c>
      <c r="S631" s="19">
        <v>48.845768375185699</v>
      </c>
      <c r="T631" s="19">
        <v>49.137313749315545</v>
      </c>
      <c r="U631" s="19">
        <v>52.482987879587697</v>
      </c>
      <c r="V631" s="19">
        <v>52.482987879587697</v>
      </c>
      <c r="W631" s="131">
        <v>53.923663095381258</v>
      </c>
      <c r="X631" s="131">
        <v>53.923663095381258</v>
      </c>
    </row>
    <row r="632" spans="1:24" s="163" customFormat="1" ht="15.6" customHeight="1" x14ac:dyDescent="0.25">
      <c r="A632" s="162"/>
      <c r="B632" s="16">
        <v>2260</v>
      </c>
      <c r="C632" s="21" t="s">
        <v>770</v>
      </c>
      <c r="D632" s="18" t="s">
        <v>769</v>
      </c>
      <c r="E632" s="19">
        <v>159.88985417360928</v>
      </c>
      <c r="F632" s="19">
        <v>174.79482602905657</v>
      </c>
      <c r="G632" s="19">
        <v>166.55327213540457</v>
      </c>
      <c r="H632" s="19">
        <v>166.55327213540457</v>
      </c>
      <c r="I632" s="19">
        <v>154.79976688398722</v>
      </c>
      <c r="J632" s="19">
        <v>154.83599618283117</v>
      </c>
      <c r="K632" s="19">
        <v>161.47451638563155</v>
      </c>
      <c r="L632" s="19">
        <v>162.30056931284821</v>
      </c>
      <c r="M632" s="19">
        <v>160.63459524181701</v>
      </c>
      <c r="N632" s="19">
        <v>153.39565689548951</v>
      </c>
      <c r="O632" s="19">
        <v>153.39565689548951</v>
      </c>
      <c r="P632" s="19">
        <v>159.32407061028442</v>
      </c>
      <c r="Q632" s="19">
        <v>159.32407061028442</v>
      </c>
      <c r="R632" s="19">
        <v>164.41760887407705</v>
      </c>
      <c r="S632" s="19">
        <v>164.41760887407705</v>
      </c>
      <c r="T632" s="19">
        <v>165.09083925491791</v>
      </c>
      <c r="U632" s="19">
        <v>172.81659884076376</v>
      </c>
      <c r="V632" s="19">
        <v>172.81659884076376</v>
      </c>
      <c r="W632" s="131">
        <v>176.14337542602621</v>
      </c>
      <c r="X632" s="131">
        <v>176.14337542602621</v>
      </c>
    </row>
    <row r="633" spans="1:24" s="163" customFormat="1" ht="15.6" customHeight="1" x14ac:dyDescent="0.25">
      <c r="A633" s="162"/>
      <c r="B633" s="16">
        <v>2261</v>
      </c>
      <c r="C633" s="21" t="s">
        <v>771</v>
      </c>
      <c r="D633" s="18" t="s">
        <v>156</v>
      </c>
      <c r="E633" s="19">
        <v>36.197251705141412</v>
      </c>
      <c r="F633" s="19">
        <v>38.629443765235337</v>
      </c>
      <c r="G633" s="19">
        <v>37.284587690538984</v>
      </c>
      <c r="H633" s="19">
        <v>37.284587690538984</v>
      </c>
      <c r="I633" s="19">
        <v>35.366651687169622</v>
      </c>
      <c r="J633" s="19">
        <v>35.372563581123238</v>
      </c>
      <c r="K633" s="19">
        <v>36.455836752291489</v>
      </c>
      <c r="L633" s="19">
        <v>36.59063199982895</v>
      </c>
      <c r="M633" s="19">
        <v>36.318778490330132</v>
      </c>
      <c r="N633" s="19">
        <v>35.137529136745314</v>
      </c>
      <c r="O633" s="19">
        <v>35.137529136745314</v>
      </c>
      <c r="P633" s="19">
        <v>36.104927190623975</v>
      </c>
      <c r="Q633" s="19">
        <v>36.104927190623975</v>
      </c>
      <c r="R633" s="19">
        <v>36.936090338272138</v>
      </c>
      <c r="S633" s="19">
        <v>36.936090338272138</v>
      </c>
      <c r="T633" s="19">
        <v>37.045948015480484</v>
      </c>
      <c r="U633" s="19">
        <v>38.306636818191734</v>
      </c>
      <c r="V633" s="19">
        <v>38.306636818191734</v>
      </c>
      <c r="W633" s="131">
        <v>38.849499942983513</v>
      </c>
      <c r="X633" s="131">
        <v>38.849499942983513</v>
      </c>
    </row>
    <row r="634" spans="1:24" s="163" customFormat="1" ht="15.6" customHeight="1" x14ac:dyDescent="0.25">
      <c r="A634" s="162"/>
      <c r="B634" s="16">
        <v>2262</v>
      </c>
      <c r="C634" s="21" t="s">
        <v>772</v>
      </c>
      <c r="D634" s="18" t="s">
        <v>773</v>
      </c>
      <c r="E634" s="19">
        <v>96.912369941151226</v>
      </c>
      <c r="F634" s="19">
        <v>110.81951941297027</v>
      </c>
      <c r="G634" s="19">
        <v>103.12970134483471</v>
      </c>
      <c r="H634" s="19">
        <v>103.12970134483471</v>
      </c>
      <c r="I634" s="19">
        <v>92.163041633261216</v>
      </c>
      <c r="J634" s="19">
        <v>92.196845539713919</v>
      </c>
      <c r="K634" s="19">
        <v>98.390945979983684</v>
      </c>
      <c r="L634" s="19">
        <v>99.161698292826074</v>
      </c>
      <c r="M634" s="19">
        <v>97.607253866717429</v>
      </c>
      <c r="N634" s="19">
        <v>90.852930639809387</v>
      </c>
      <c r="O634" s="19">
        <v>90.852930639809387</v>
      </c>
      <c r="P634" s="19">
        <v>96.384463101730972</v>
      </c>
      <c r="Q634" s="19">
        <v>96.384463101730972</v>
      </c>
      <c r="R634" s="19">
        <v>101.13701135623202</v>
      </c>
      <c r="S634" s="19">
        <v>101.13701135623202</v>
      </c>
      <c r="T634" s="19">
        <v>101.76517192078231</v>
      </c>
      <c r="U634" s="19">
        <v>108.97372584397738</v>
      </c>
      <c r="V634" s="19">
        <v>108.97372584397738</v>
      </c>
      <c r="W634" s="131">
        <v>112.07778935240216</v>
      </c>
      <c r="X634" s="131">
        <v>112.07778935240216</v>
      </c>
    </row>
    <row r="635" spans="1:24" s="163" customFormat="1" ht="15.6" customHeight="1" x14ac:dyDescent="0.25">
      <c r="A635" s="162"/>
      <c r="B635" s="16">
        <v>2263</v>
      </c>
      <c r="C635" s="21" t="s">
        <v>774</v>
      </c>
      <c r="D635" s="18" t="s">
        <v>457</v>
      </c>
      <c r="E635" s="19">
        <v>72.627588644810288</v>
      </c>
      <c r="F635" s="19">
        <v>93.519494802027253</v>
      </c>
      <c r="G635" s="19">
        <v>81.967525955276528</v>
      </c>
      <c r="H635" s="19">
        <v>81.967525955276528</v>
      </c>
      <c r="I635" s="19">
        <v>65.492947464796146</v>
      </c>
      <c r="J635" s="19">
        <v>65.543729117987453</v>
      </c>
      <c r="K635" s="19">
        <v>74.848767895971193</v>
      </c>
      <c r="L635" s="19">
        <v>76.006624509433962</v>
      </c>
      <c r="M635" s="19">
        <v>73.671472568867159</v>
      </c>
      <c r="N635" s="19">
        <v>63.524843506023252</v>
      </c>
      <c r="O635" s="19">
        <v>63.524843506023252</v>
      </c>
      <c r="P635" s="19">
        <v>71.834544738057943</v>
      </c>
      <c r="Q635" s="19">
        <v>71.834544738057943</v>
      </c>
      <c r="R635" s="19">
        <v>78.974023057599837</v>
      </c>
      <c r="S635" s="19">
        <v>78.974023057599837</v>
      </c>
      <c r="T635" s="19">
        <v>79.917672336184367</v>
      </c>
      <c r="U635" s="19">
        <v>90.74666589793479</v>
      </c>
      <c r="V635" s="19">
        <v>90.74666589793479</v>
      </c>
      <c r="W635" s="131">
        <v>95.409720944223139</v>
      </c>
      <c r="X635" s="131">
        <v>95.409720944223139</v>
      </c>
    </row>
    <row r="636" spans="1:24" s="163" customFormat="1" ht="15.6" customHeight="1" x14ac:dyDescent="0.25">
      <c r="A636" s="162"/>
      <c r="B636" s="16">
        <v>2264</v>
      </c>
      <c r="C636" s="21" t="s">
        <v>775</v>
      </c>
      <c r="D636" s="18" t="s">
        <v>457</v>
      </c>
      <c r="E636" s="19">
        <v>137.1532520827393</v>
      </c>
      <c r="F636" s="19">
        <v>172.98131204489192</v>
      </c>
      <c r="G636" s="19">
        <v>153.17054755994187</v>
      </c>
      <c r="H636" s="19">
        <v>153.17054755994187</v>
      </c>
      <c r="I636" s="19">
        <v>124.91787489492401</v>
      </c>
      <c r="J636" s="19">
        <v>125.00496164047145</v>
      </c>
      <c r="K636" s="19">
        <v>140.96240873883463</v>
      </c>
      <c r="L636" s="19">
        <v>142.94804642371329</v>
      </c>
      <c r="M636" s="19">
        <v>138.94343511071145</v>
      </c>
      <c r="N636" s="19">
        <v>121.54272347905821</v>
      </c>
      <c r="O636" s="19">
        <v>121.54272347905821</v>
      </c>
      <c r="P636" s="19">
        <v>135.7932409650401</v>
      </c>
      <c r="Q636" s="19">
        <v>135.7932409650401</v>
      </c>
      <c r="R636" s="19">
        <v>148.03691348616493</v>
      </c>
      <c r="S636" s="19">
        <v>148.03691348616493</v>
      </c>
      <c r="T636" s="19">
        <v>149.65520157734943</v>
      </c>
      <c r="U636" s="19">
        <v>168.22611740190359</v>
      </c>
      <c r="V636" s="19">
        <v>168.22611740190359</v>
      </c>
      <c r="W636" s="131">
        <v>176.22290881710549</v>
      </c>
      <c r="X636" s="131">
        <v>176.22290881710549</v>
      </c>
    </row>
    <row r="637" spans="1:24" s="163" customFormat="1" ht="15.6" customHeight="1" x14ac:dyDescent="0.25">
      <c r="A637" s="162"/>
      <c r="B637" s="16">
        <v>2265</v>
      </c>
      <c r="C637" s="21" t="s">
        <v>776</v>
      </c>
      <c r="D637" s="18" t="s">
        <v>511</v>
      </c>
      <c r="E637" s="19">
        <v>302.92033310693881</v>
      </c>
      <c r="F637" s="19">
        <v>397.27691225878726</v>
      </c>
      <c r="G637" s="19">
        <v>345.10339325838777</v>
      </c>
      <c r="H637" s="19">
        <v>345.10339325838777</v>
      </c>
      <c r="I637" s="19">
        <v>270.69731189690469</v>
      </c>
      <c r="J637" s="19">
        <v>270.92666306489997</v>
      </c>
      <c r="K637" s="19">
        <v>312.9521068591967</v>
      </c>
      <c r="L637" s="19">
        <v>318.18147120597035</v>
      </c>
      <c r="M637" s="19">
        <v>307.63494915797776</v>
      </c>
      <c r="N637" s="19">
        <v>261.80853192787959</v>
      </c>
      <c r="O637" s="19">
        <v>261.80853192787959</v>
      </c>
      <c r="P637" s="19">
        <v>299.3386154027109</v>
      </c>
      <c r="Q637" s="19">
        <v>299.3386154027109</v>
      </c>
      <c r="R637" s="19">
        <v>331.58348315634345</v>
      </c>
      <c r="S637" s="19">
        <v>331.58348315634345</v>
      </c>
      <c r="T637" s="19">
        <v>335.84539765932368</v>
      </c>
      <c r="U637" s="19">
        <v>384.75365813373691</v>
      </c>
      <c r="V637" s="19">
        <v>384.75365813373691</v>
      </c>
      <c r="W637" s="131">
        <v>405.81396346219736</v>
      </c>
      <c r="X637" s="131">
        <v>405.81396346219736</v>
      </c>
    </row>
    <row r="638" spans="1:24" s="163" customFormat="1" ht="15.6" customHeight="1" x14ac:dyDescent="0.25">
      <c r="A638" s="162"/>
      <c r="B638" s="16">
        <v>2266</v>
      </c>
      <c r="C638" s="21" t="s">
        <v>777</v>
      </c>
      <c r="D638" s="18" t="s">
        <v>511</v>
      </c>
      <c r="E638" s="19">
        <v>1988.2279148100572</v>
      </c>
      <c r="F638" s="19">
        <v>2022.7775148431861</v>
      </c>
      <c r="G638" s="19">
        <v>2003.6736618846794</v>
      </c>
      <c r="H638" s="19">
        <v>2003.6736618846794</v>
      </c>
      <c r="I638" s="19">
        <v>1976.429135067586</v>
      </c>
      <c r="J638" s="19">
        <v>1976.5131142791322</v>
      </c>
      <c r="K638" s="19">
        <v>1991.901148556753</v>
      </c>
      <c r="L638" s="19">
        <v>1993.8159323294649</v>
      </c>
      <c r="M638" s="19">
        <v>1989.95421837402</v>
      </c>
      <c r="N638" s="19">
        <v>1973.1744198641231</v>
      </c>
      <c r="O638" s="19">
        <v>1973.1744198641231</v>
      </c>
      <c r="P638" s="19">
        <v>1986.9164332448611</v>
      </c>
      <c r="Q638" s="19">
        <v>1986.9164332448611</v>
      </c>
      <c r="R638" s="19">
        <v>1998.7232123165807</v>
      </c>
      <c r="S638" s="19">
        <v>1998.7232123165807</v>
      </c>
      <c r="T638" s="19">
        <v>2000.2837547056431</v>
      </c>
      <c r="U638" s="19">
        <v>2018.1920007749259</v>
      </c>
      <c r="V638" s="19">
        <v>2018.1920007749259</v>
      </c>
      <c r="W638" s="131">
        <v>2025.9034410604299</v>
      </c>
      <c r="X638" s="131">
        <v>2025.9034410604299</v>
      </c>
    </row>
    <row r="639" spans="1:24" s="163" customFormat="1" ht="15.75" x14ac:dyDescent="0.25">
      <c r="A639" s="162"/>
      <c r="B639" s="16">
        <v>2267</v>
      </c>
      <c r="C639" s="21" t="s">
        <v>778</v>
      </c>
      <c r="D639" s="18" t="s">
        <v>779</v>
      </c>
      <c r="E639" s="19">
        <v>200.29044717143063</v>
      </c>
      <c r="F639" s="19">
        <v>258.0394176239169</v>
      </c>
      <c r="G639" s="19">
        <v>226.10770672215224</v>
      </c>
      <c r="H639" s="19">
        <v>226.10770672215224</v>
      </c>
      <c r="I639" s="19">
        <v>180.56902110369003</v>
      </c>
      <c r="J639" s="19">
        <v>180.70939068833223</v>
      </c>
      <c r="K639" s="19">
        <v>206.43018444478881</v>
      </c>
      <c r="L639" s="19">
        <v>209.63070750170371</v>
      </c>
      <c r="M639" s="19">
        <v>203.17592930180874</v>
      </c>
      <c r="N639" s="19">
        <v>175.12882926541033</v>
      </c>
      <c r="O639" s="19">
        <v>175.12882926541033</v>
      </c>
      <c r="P639" s="19">
        <v>198.09833177545244</v>
      </c>
      <c r="Q639" s="19">
        <v>198.09833177545244</v>
      </c>
      <c r="R639" s="19">
        <v>217.83312856320114</v>
      </c>
      <c r="S639" s="19">
        <v>217.83312856320114</v>
      </c>
      <c r="T639" s="19">
        <v>220.44154418101979</v>
      </c>
      <c r="U639" s="19">
        <v>250.37482190693299</v>
      </c>
      <c r="V639" s="19">
        <v>250.37482190693299</v>
      </c>
      <c r="W639" s="131">
        <v>263.26434122891209</v>
      </c>
      <c r="X639" s="131">
        <v>263.26434122891209</v>
      </c>
    </row>
    <row r="640" spans="1:24" s="163" customFormat="1" ht="15.75" x14ac:dyDescent="0.25">
      <c r="A640" s="162"/>
      <c r="B640" s="16">
        <v>2268</v>
      </c>
      <c r="C640" s="21" t="s">
        <v>780</v>
      </c>
      <c r="D640" s="18" t="s">
        <v>779</v>
      </c>
      <c r="E640" s="19">
        <v>453.77230793044311</v>
      </c>
      <c r="F640" s="19">
        <v>547.16224664815172</v>
      </c>
      <c r="G640" s="19">
        <v>495.52322172872118</v>
      </c>
      <c r="H640" s="19">
        <v>495.52322172872118</v>
      </c>
      <c r="I640" s="19">
        <v>421.8793969839619</v>
      </c>
      <c r="J640" s="19">
        <v>422.10639855307824</v>
      </c>
      <c r="K640" s="19">
        <v>463.70131070242343</v>
      </c>
      <c r="L640" s="19">
        <v>468.87710257902194</v>
      </c>
      <c r="M640" s="19">
        <v>458.43862487454811</v>
      </c>
      <c r="N640" s="19">
        <v>413.08167854138753</v>
      </c>
      <c r="O640" s="19">
        <v>413.08167854138753</v>
      </c>
      <c r="P640" s="19">
        <v>450.22728330249777</v>
      </c>
      <c r="Q640" s="19">
        <v>450.22728330249777</v>
      </c>
      <c r="R640" s="19">
        <v>482.14181698462914</v>
      </c>
      <c r="S640" s="19">
        <v>482.14181698462914</v>
      </c>
      <c r="T640" s="19">
        <v>486.36007010307782</v>
      </c>
      <c r="U640" s="19">
        <v>534.76728759179809</v>
      </c>
      <c r="V640" s="19">
        <v>534.76728759179809</v>
      </c>
      <c r="W640" s="131">
        <v>555.61183962707219</v>
      </c>
      <c r="X640" s="131">
        <v>555.61183962707219</v>
      </c>
    </row>
    <row r="641" spans="1:24" s="163" customFormat="1" ht="15.6" customHeight="1" x14ac:dyDescent="0.25">
      <c r="A641" s="162"/>
      <c r="B641" s="16">
        <v>2269</v>
      </c>
      <c r="C641" s="21" t="s">
        <v>781</v>
      </c>
      <c r="D641" s="18" t="s">
        <v>765</v>
      </c>
      <c r="E641" s="19">
        <v>395.10324270900486</v>
      </c>
      <c r="F641" s="19">
        <v>515.49674968365366</v>
      </c>
      <c r="G641" s="19">
        <v>448.92637398618416</v>
      </c>
      <c r="H641" s="19">
        <v>448.92637398618416</v>
      </c>
      <c r="I641" s="19">
        <v>353.98854181940101</v>
      </c>
      <c r="J641" s="19">
        <v>354.28118057010477</v>
      </c>
      <c r="K641" s="19">
        <v>407.90320254293357</v>
      </c>
      <c r="L641" s="19">
        <v>414.5755672960376</v>
      </c>
      <c r="M641" s="19">
        <v>401.11881857584609</v>
      </c>
      <c r="N641" s="19">
        <v>342.64697557339775</v>
      </c>
      <c r="O641" s="19">
        <v>342.64697557339775</v>
      </c>
      <c r="P641" s="19">
        <v>390.53317924039163</v>
      </c>
      <c r="Q641" s="19">
        <v>390.53317924039163</v>
      </c>
      <c r="R641" s="19">
        <v>431.6757550489757</v>
      </c>
      <c r="S641" s="19">
        <v>431.6757550489757</v>
      </c>
      <c r="T641" s="19">
        <v>437.11371007078873</v>
      </c>
      <c r="U641" s="19">
        <v>499.51780580499553</v>
      </c>
      <c r="V641" s="19">
        <v>499.51780580499553</v>
      </c>
      <c r="W641" s="131">
        <v>526.38953048218843</v>
      </c>
      <c r="X641" s="131">
        <v>526.38953048218843</v>
      </c>
    </row>
    <row r="642" spans="1:24" s="163" customFormat="1" ht="15.6" customHeight="1" x14ac:dyDescent="0.25">
      <c r="A642" s="162"/>
      <c r="B642" s="16">
        <v>2270</v>
      </c>
      <c r="C642" s="21" t="s">
        <v>782</v>
      </c>
      <c r="D642" s="18" t="s">
        <v>765</v>
      </c>
      <c r="E642" s="19">
        <v>801.38368756326929</v>
      </c>
      <c r="F642" s="19">
        <v>973.32095704221615</v>
      </c>
      <c r="G642" s="19">
        <v>878.24997760791234</v>
      </c>
      <c r="H642" s="19">
        <v>878.24997760791234</v>
      </c>
      <c r="I642" s="19">
        <v>742.66665552357085</v>
      </c>
      <c r="J642" s="19">
        <v>743.08458094998377</v>
      </c>
      <c r="K642" s="19">
        <v>819.6636612810322</v>
      </c>
      <c r="L642" s="19">
        <v>829.19264839541086</v>
      </c>
      <c r="M642" s="19">
        <v>809.97469645468664</v>
      </c>
      <c r="N642" s="19">
        <v>726.46945368972945</v>
      </c>
      <c r="O642" s="19">
        <v>726.46945368972945</v>
      </c>
      <c r="P642" s="19">
        <v>794.85705457545953</v>
      </c>
      <c r="Q642" s="19">
        <v>794.85705457545953</v>
      </c>
      <c r="R642" s="19">
        <v>853.61389555151038</v>
      </c>
      <c r="S642" s="19">
        <v>853.61389555151038</v>
      </c>
      <c r="T642" s="19">
        <v>861.37998827108504</v>
      </c>
      <c r="U642" s="19">
        <v>950.50098901659555</v>
      </c>
      <c r="V642" s="19">
        <v>950.50098901659555</v>
      </c>
      <c r="W642" s="131">
        <v>988.87723606918348</v>
      </c>
      <c r="X642" s="131">
        <v>988.87723606918348</v>
      </c>
    </row>
    <row r="643" spans="1:24" s="163" customFormat="1" ht="15.6" customHeight="1" x14ac:dyDescent="0.25">
      <c r="A643" s="162"/>
      <c r="B643" s="16">
        <v>2278</v>
      </c>
      <c r="C643" s="21" t="s">
        <v>783</v>
      </c>
      <c r="D643" s="18" t="s">
        <v>720</v>
      </c>
      <c r="E643" s="19">
        <v>90.915742225663024</v>
      </c>
      <c r="F643" s="19">
        <v>123.34496969358187</v>
      </c>
      <c r="G643" s="19">
        <v>105.41355536429718</v>
      </c>
      <c r="H643" s="19">
        <v>105.41355536429718</v>
      </c>
      <c r="I643" s="19">
        <v>79.841075319372408</v>
      </c>
      <c r="J643" s="19">
        <v>79.919900572087229</v>
      </c>
      <c r="K643" s="19">
        <v>94.363542854330646</v>
      </c>
      <c r="L643" s="19">
        <v>96.160812821496748</v>
      </c>
      <c r="M643" s="19">
        <v>92.53609936151247</v>
      </c>
      <c r="N643" s="19">
        <v>76.78610798038163</v>
      </c>
      <c r="O643" s="19">
        <v>76.78610798038163</v>
      </c>
      <c r="P643" s="19">
        <v>89.684748698763798</v>
      </c>
      <c r="Q643" s="19">
        <v>89.684748698763798</v>
      </c>
      <c r="R643" s="19">
        <v>100.76692400073932</v>
      </c>
      <c r="S643" s="19">
        <v>100.76692400073932</v>
      </c>
      <c r="T643" s="19">
        <v>102.23169303018393</v>
      </c>
      <c r="U643" s="19">
        <v>119.04087706633388</v>
      </c>
      <c r="V643" s="19">
        <v>119.04087706633388</v>
      </c>
      <c r="W643" s="131">
        <v>126.27905206355757</v>
      </c>
      <c r="X643" s="131">
        <v>126.27905206355757</v>
      </c>
    </row>
    <row r="644" spans="1:24" s="163" customFormat="1" ht="15.6" customHeight="1" x14ac:dyDescent="0.25">
      <c r="A644" s="162"/>
      <c r="B644" s="16">
        <v>2279</v>
      </c>
      <c r="C644" s="21" t="s">
        <v>784</v>
      </c>
      <c r="D644" s="18" t="s">
        <v>765</v>
      </c>
      <c r="E644" s="19">
        <v>327.82118590984254</v>
      </c>
      <c r="F644" s="19">
        <v>444.7534964912806</v>
      </c>
      <c r="G644" s="19">
        <v>380.09695443857134</v>
      </c>
      <c r="H644" s="19">
        <v>380.09695443857134</v>
      </c>
      <c r="I644" s="19">
        <v>287.88849273812156</v>
      </c>
      <c r="J644" s="19">
        <v>288.17271840896831</v>
      </c>
      <c r="K644" s="19">
        <v>340.25315933051911</v>
      </c>
      <c r="L644" s="19">
        <v>346.7337000775122</v>
      </c>
      <c r="M644" s="19">
        <v>333.66381981314595</v>
      </c>
      <c r="N644" s="19">
        <v>276.87298550618368</v>
      </c>
      <c r="O644" s="19">
        <v>276.87298550618368</v>
      </c>
      <c r="P644" s="19">
        <v>323.38250732727334</v>
      </c>
      <c r="Q644" s="19">
        <v>323.38250732727334</v>
      </c>
      <c r="R644" s="19">
        <v>363.34227404112727</v>
      </c>
      <c r="S644" s="19">
        <v>363.34227404112727</v>
      </c>
      <c r="T644" s="19">
        <v>368.62389313768239</v>
      </c>
      <c r="U644" s="19">
        <v>429.23393172956918</v>
      </c>
      <c r="V644" s="19">
        <v>429.23393172956918</v>
      </c>
      <c r="W644" s="131">
        <v>455.33312042148151</v>
      </c>
      <c r="X644" s="131">
        <v>455.33312042148151</v>
      </c>
    </row>
    <row r="645" spans="1:24" s="163" customFormat="1" ht="15.6" customHeight="1" x14ac:dyDescent="0.25">
      <c r="A645" s="162"/>
      <c r="B645" s="16">
        <v>2280</v>
      </c>
      <c r="C645" s="21" t="s">
        <v>785</v>
      </c>
      <c r="D645" s="18" t="s">
        <v>765</v>
      </c>
      <c r="E645" s="19">
        <v>1426.6484786459853</v>
      </c>
      <c r="F645" s="19">
        <v>1765.4403598372724</v>
      </c>
      <c r="G645" s="19">
        <v>1578.108805329889</v>
      </c>
      <c r="H645" s="19">
        <v>1578.108805329889</v>
      </c>
      <c r="I645" s="19">
        <v>1310.950155629786</v>
      </c>
      <c r="J645" s="19">
        <v>1311.7736521401191</v>
      </c>
      <c r="K645" s="19">
        <v>1462.6680496368253</v>
      </c>
      <c r="L645" s="19">
        <v>1481.4443363611133</v>
      </c>
      <c r="M645" s="19">
        <v>1443.5765366084897</v>
      </c>
      <c r="N645" s="19">
        <v>1279.0345593431175</v>
      </c>
      <c r="O645" s="19">
        <v>1279.0345593431175</v>
      </c>
      <c r="P645" s="19">
        <v>1413.7881472327542</v>
      </c>
      <c r="Q645" s="19">
        <v>1413.7881472327542</v>
      </c>
      <c r="R645" s="19">
        <v>1529.5649113250272</v>
      </c>
      <c r="S645" s="19">
        <v>1529.5649113250272</v>
      </c>
      <c r="T645" s="19">
        <v>1544.8675223874468</v>
      </c>
      <c r="U645" s="19">
        <v>1720.47500753434</v>
      </c>
      <c r="V645" s="19">
        <v>1720.47500753434</v>
      </c>
      <c r="W645" s="131">
        <v>1796.093056904374</v>
      </c>
      <c r="X645" s="131">
        <v>1796.093056904374</v>
      </c>
    </row>
    <row r="646" spans="1:24" s="163" customFormat="1" ht="15.6" customHeight="1" x14ac:dyDescent="0.25">
      <c r="A646" s="162"/>
      <c r="B646" s="16"/>
      <c r="C646" s="41" t="s">
        <v>786</v>
      </c>
      <c r="D646" s="22"/>
      <c r="E646" s="23"/>
      <c r="F646" s="23"/>
      <c r="G646" s="23"/>
      <c r="H646" s="23"/>
      <c r="I646" s="23"/>
      <c r="J646" s="23"/>
      <c r="K646" s="23"/>
      <c r="L646" s="23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132"/>
      <c r="X646" s="132"/>
    </row>
    <row r="647" spans="1:24" s="163" customFormat="1" ht="15.6" customHeight="1" x14ac:dyDescent="0.25">
      <c r="A647" s="162"/>
      <c r="B647" s="16">
        <v>2272</v>
      </c>
      <c r="C647" s="21" t="s">
        <v>787</v>
      </c>
      <c r="D647" s="18" t="s">
        <v>788</v>
      </c>
      <c r="E647" s="19">
        <v>388.02849798384267</v>
      </c>
      <c r="F647" s="19">
        <v>433.30100933270961</v>
      </c>
      <c r="G647" s="19">
        <v>408.26803068630608</v>
      </c>
      <c r="H647" s="19">
        <v>408.26803068630608</v>
      </c>
      <c r="I647" s="19">
        <v>372.56781568125126</v>
      </c>
      <c r="J647" s="19">
        <v>372.67785891776185</v>
      </c>
      <c r="K647" s="19">
        <v>392.84176691676436</v>
      </c>
      <c r="L647" s="19">
        <v>395.35082838195024</v>
      </c>
      <c r="M647" s="19">
        <v>390.29058199107141</v>
      </c>
      <c r="N647" s="19">
        <v>368.30295788709935</v>
      </c>
      <c r="O647" s="19">
        <v>368.30295788709935</v>
      </c>
      <c r="P647" s="19">
        <v>386.30998130095037</v>
      </c>
      <c r="Q647" s="19">
        <v>386.30998130095037</v>
      </c>
      <c r="R647" s="19">
        <v>401.781145627179</v>
      </c>
      <c r="S647" s="19">
        <v>401.781145627179</v>
      </c>
      <c r="T647" s="19">
        <v>403.82602235372457</v>
      </c>
      <c r="U647" s="19">
        <v>427.2923221844751</v>
      </c>
      <c r="V647" s="19">
        <v>427.2923221844751</v>
      </c>
      <c r="W647" s="131">
        <v>437.39710682762046</v>
      </c>
      <c r="X647" s="131">
        <v>437.39710682762046</v>
      </c>
    </row>
    <row r="648" spans="1:24" s="163" customFormat="1" ht="15.6" customHeight="1" x14ac:dyDescent="0.25">
      <c r="A648" s="162"/>
      <c r="B648" s="16">
        <v>2273</v>
      </c>
      <c r="C648" s="21" t="s">
        <v>789</v>
      </c>
      <c r="D648" s="18" t="s">
        <v>790</v>
      </c>
      <c r="E648" s="19">
        <v>5442.7012778418693</v>
      </c>
      <c r="F648" s="19">
        <v>6172.8583506791729</v>
      </c>
      <c r="G648" s="19">
        <v>5769.125359769796</v>
      </c>
      <c r="H648" s="19">
        <v>5769.125359769796</v>
      </c>
      <c r="I648" s="19">
        <v>5193.350707312713</v>
      </c>
      <c r="J648" s="19">
        <v>5195.1254895163547</v>
      </c>
      <c r="K648" s="19">
        <v>5520.3298928696249</v>
      </c>
      <c r="L648" s="19">
        <v>5560.7961475660268</v>
      </c>
      <c r="M648" s="19">
        <v>5479.184269132159</v>
      </c>
      <c r="N648" s="19">
        <v>5124.5668914768985</v>
      </c>
      <c r="O648" s="19">
        <v>5124.5668914768985</v>
      </c>
      <c r="P648" s="19">
        <v>5414.9849644893056</v>
      </c>
      <c r="Q648" s="19">
        <v>5414.9849644893056</v>
      </c>
      <c r="R648" s="19">
        <v>5664.5045895610156</v>
      </c>
      <c r="S648" s="19">
        <v>5664.5045895610156</v>
      </c>
      <c r="T648" s="19">
        <v>5697.4844521858658</v>
      </c>
      <c r="U648" s="19">
        <v>6075.9499776061193</v>
      </c>
      <c r="V648" s="19">
        <v>6075.9499776061193</v>
      </c>
      <c r="W648" s="131">
        <v>6238.920392916978</v>
      </c>
      <c r="X648" s="131">
        <v>6238.920392916978</v>
      </c>
    </row>
    <row r="649" spans="1:24" s="163" customFormat="1" ht="30" customHeight="1" x14ac:dyDescent="0.25">
      <c r="A649" s="162"/>
      <c r="B649" s="16">
        <v>2274</v>
      </c>
      <c r="C649" s="21" t="s">
        <v>791</v>
      </c>
      <c r="D649" s="18" t="s">
        <v>152</v>
      </c>
      <c r="E649" s="19">
        <v>4625.3891481103574</v>
      </c>
      <c r="F649" s="19">
        <v>4831.6265620265249</v>
      </c>
      <c r="G649" s="19">
        <v>4717.5896635900936</v>
      </c>
      <c r="H649" s="19">
        <v>4717.5896635900936</v>
      </c>
      <c r="I649" s="19">
        <v>4554.9585260736203</v>
      </c>
      <c r="J649" s="19">
        <v>4555.4598243634819</v>
      </c>
      <c r="K649" s="19">
        <v>4647.3158340315185</v>
      </c>
      <c r="L649" s="19">
        <v>4658.745779765015</v>
      </c>
      <c r="M649" s="19">
        <v>4635.693996280077</v>
      </c>
      <c r="N649" s="19">
        <v>4535.5301087850767</v>
      </c>
      <c r="O649" s="19">
        <v>4535.5301087850767</v>
      </c>
      <c r="P649" s="19">
        <v>4617.5605027383262</v>
      </c>
      <c r="Q649" s="19">
        <v>4617.5605027383262</v>
      </c>
      <c r="R649" s="19">
        <v>4688.0388752837753</v>
      </c>
      <c r="S649" s="19">
        <v>4688.0388752837753</v>
      </c>
      <c r="T649" s="19">
        <v>4697.3542429383397</v>
      </c>
      <c r="U649" s="19">
        <v>4804.2541883374697</v>
      </c>
      <c r="V649" s="19">
        <v>4804.2541883374697</v>
      </c>
      <c r="W649" s="131">
        <v>4850.2861974063526</v>
      </c>
      <c r="X649" s="131">
        <v>4850.2861974063526</v>
      </c>
    </row>
    <row r="650" spans="1:24" s="163" customFormat="1" ht="15.6" customHeight="1" x14ac:dyDescent="0.25">
      <c r="A650" s="162"/>
      <c r="B650" s="16">
        <v>2276</v>
      </c>
      <c r="C650" s="21" t="s">
        <v>792</v>
      </c>
      <c r="D650" s="18" t="s">
        <v>793</v>
      </c>
      <c r="E650" s="19">
        <v>319.63160974974312</v>
      </c>
      <c r="F650" s="19">
        <v>360.85908816459443</v>
      </c>
      <c r="G650" s="19">
        <v>338.06276969109172</v>
      </c>
      <c r="H650" s="19">
        <v>338.06276969109172</v>
      </c>
      <c r="I650" s="19">
        <v>305.55231688707954</v>
      </c>
      <c r="J650" s="19">
        <v>305.6525279207238</v>
      </c>
      <c r="K650" s="19">
        <v>324.01482011569226</v>
      </c>
      <c r="L650" s="19">
        <v>326.29970059427603</v>
      </c>
      <c r="M650" s="19">
        <v>321.69157984643044</v>
      </c>
      <c r="N650" s="19">
        <v>301.66851792360075</v>
      </c>
      <c r="O650" s="19">
        <v>301.66851792360075</v>
      </c>
      <c r="P650" s="19">
        <v>318.06664002885589</v>
      </c>
      <c r="Q650" s="19">
        <v>318.06664002885589</v>
      </c>
      <c r="R650" s="19">
        <v>332.15547836161534</v>
      </c>
      <c r="S650" s="19">
        <v>332.15547836161534</v>
      </c>
      <c r="T650" s="19">
        <v>334.01764833171137</v>
      </c>
      <c r="U650" s="19">
        <v>355.38726845933229</v>
      </c>
      <c r="V650" s="19">
        <v>355.38726845933229</v>
      </c>
      <c r="W650" s="131">
        <v>364.58920531571175</v>
      </c>
      <c r="X650" s="131">
        <v>364.58920531571175</v>
      </c>
    </row>
    <row r="651" spans="1:24" s="163" customFormat="1" ht="15.75" x14ac:dyDescent="0.25">
      <c r="A651" s="162"/>
      <c r="B651" s="16">
        <v>2277</v>
      </c>
      <c r="C651" s="21" t="s">
        <v>794</v>
      </c>
      <c r="D651" s="18" t="s">
        <v>795</v>
      </c>
      <c r="E651" s="19">
        <v>2511.6482896249172</v>
      </c>
      <c r="F651" s="19">
        <v>2718.0727952380157</v>
      </c>
      <c r="G651" s="19">
        <v>2603.9324463342996</v>
      </c>
      <c r="H651" s="19">
        <v>2603.9324463342996</v>
      </c>
      <c r="I651" s="19">
        <v>2441.153775279106</v>
      </c>
      <c r="J651" s="19">
        <v>2441.6555283300404</v>
      </c>
      <c r="K651" s="19">
        <v>2533.5948667035518</v>
      </c>
      <c r="L651" s="19">
        <v>2545.035181302243</v>
      </c>
      <c r="M651" s="19">
        <v>2521.9624860088825</v>
      </c>
      <c r="N651" s="19">
        <v>2421.707733178991</v>
      </c>
      <c r="O651" s="19">
        <v>2421.707733178991</v>
      </c>
      <c r="P651" s="19">
        <v>2503.8125423671549</v>
      </c>
      <c r="Q651" s="19">
        <v>2503.8125423671549</v>
      </c>
      <c r="R651" s="19">
        <v>2574.3548505393451</v>
      </c>
      <c r="S651" s="19">
        <v>2574.3548505393451</v>
      </c>
      <c r="T651" s="19">
        <v>2583.6786687844638</v>
      </c>
      <c r="U651" s="19">
        <v>2690.6755902453419</v>
      </c>
      <c r="V651" s="19">
        <v>2690.6755902453419</v>
      </c>
      <c r="W651" s="131">
        <v>2736.7493580161304</v>
      </c>
      <c r="X651" s="131">
        <v>2736.7493580161304</v>
      </c>
    </row>
    <row r="652" spans="1:24" s="163" customFormat="1" ht="15.6" customHeight="1" x14ac:dyDescent="0.25">
      <c r="A652" s="162"/>
      <c r="B652" s="16">
        <v>2281</v>
      </c>
      <c r="C652" s="21" t="s">
        <v>796</v>
      </c>
      <c r="D652" s="18" t="s">
        <v>710</v>
      </c>
      <c r="E652" s="19">
        <v>7188.8381024989067</v>
      </c>
      <c r="F652" s="19">
        <v>7478.1754118016188</v>
      </c>
      <c r="G652" s="19">
        <v>7318.1892641463937</v>
      </c>
      <c r="H652" s="19">
        <v>7318.1892641463937</v>
      </c>
      <c r="I652" s="19">
        <v>7090.028646514801</v>
      </c>
      <c r="J652" s="19">
        <v>7090.7319345147444</v>
      </c>
      <c r="K652" s="19">
        <v>7219.5997775310307</v>
      </c>
      <c r="L652" s="19">
        <v>7235.6352275553891</v>
      </c>
      <c r="M652" s="19">
        <v>7203.2951158292417</v>
      </c>
      <c r="N652" s="19">
        <v>7062.7718754200941</v>
      </c>
      <c r="O652" s="19">
        <v>7062.7718754200941</v>
      </c>
      <c r="P652" s="19">
        <v>7177.8550362141987</v>
      </c>
      <c r="Q652" s="19">
        <v>7177.8550362141987</v>
      </c>
      <c r="R652" s="19">
        <v>7276.7314829709576</v>
      </c>
      <c r="S652" s="19">
        <v>7276.7314829709576</v>
      </c>
      <c r="T652" s="19">
        <v>7289.8003212634749</v>
      </c>
      <c r="U652" s="19">
        <v>7439.7738007552389</v>
      </c>
      <c r="V652" s="19">
        <v>7439.7738007552389</v>
      </c>
      <c r="W652" s="131">
        <v>7504.3536332545073</v>
      </c>
      <c r="X652" s="131">
        <v>7504.3536332545073</v>
      </c>
    </row>
    <row r="653" spans="1:24" s="163" customFormat="1" ht="15.6" customHeight="1" x14ac:dyDescent="0.25">
      <c r="A653" s="162"/>
      <c r="B653" s="16">
        <v>2282</v>
      </c>
      <c r="C653" s="17" t="s">
        <v>797</v>
      </c>
      <c r="D653" s="18" t="s">
        <v>346</v>
      </c>
      <c r="E653" s="19">
        <v>162.63425519523491</v>
      </c>
      <c r="F653" s="19">
        <v>207.87926390287939</v>
      </c>
      <c r="G653" s="19">
        <v>182.86149256461778</v>
      </c>
      <c r="H653" s="19">
        <v>182.86149256461778</v>
      </c>
      <c r="I653" s="19">
        <v>147.18296511732368</v>
      </c>
      <c r="J653" s="19">
        <v>147.29294150356333</v>
      </c>
      <c r="K653" s="19">
        <v>167.44460011080872</v>
      </c>
      <c r="L653" s="19">
        <v>169.95213734384521</v>
      </c>
      <c r="M653" s="19">
        <v>164.89496500688642</v>
      </c>
      <c r="N653" s="19">
        <v>142.9206981857125</v>
      </c>
      <c r="O653" s="19">
        <v>142.9206981857125</v>
      </c>
      <c r="P653" s="19">
        <v>160.91678249568611</v>
      </c>
      <c r="Q653" s="19">
        <v>160.91678249568611</v>
      </c>
      <c r="R653" s="19">
        <v>176.37854822950004</v>
      </c>
      <c r="S653" s="19">
        <v>176.37854822950004</v>
      </c>
      <c r="T653" s="19">
        <v>178.42218271192709</v>
      </c>
      <c r="U653" s="19">
        <v>201.87422697774781</v>
      </c>
      <c r="V653" s="19">
        <v>201.87422697774781</v>
      </c>
      <c r="W653" s="131">
        <v>211.97287305560511</v>
      </c>
      <c r="X653" s="131">
        <v>211.97287305560511</v>
      </c>
    </row>
    <row r="654" spans="1:24" s="163" customFormat="1" ht="15.6" customHeight="1" x14ac:dyDescent="0.25">
      <c r="A654" s="162"/>
      <c r="B654" s="16"/>
      <c r="C654" s="41" t="s">
        <v>798</v>
      </c>
      <c r="D654" s="22"/>
      <c r="E654" s="23"/>
      <c r="F654" s="23"/>
      <c r="G654" s="23"/>
      <c r="H654" s="23"/>
      <c r="I654" s="23"/>
      <c r="J654" s="23"/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132"/>
      <c r="X654" s="132"/>
    </row>
    <row r="655" spans="1:24" s="163" customFormat="1" ht="15.6" customHeight="1" x14ac:dyDescent="0.25">
      <c r="A655" s="162"/>
      <c r="B655" s="16">
        <v>2275</v>
      </c>
      <c r="C655" s="21" t="s">
        <v>799</v>
      </c>
      <c r="D655" s="18" t="s">
        <v>39</v>
      </c>
      <c r="E655" s="19">
        <v>21214.567501121172</v>
      </c>
      <c r="F655" s="19">
        <v>22639.146045447458</v>
      </c>
      <c r="G655" s="19">
        <v>21851.439704055436</v>
      </c>
      <c r="H655" s="19">
        <v>21851.439704055436</v>
      </c>
      <c r="I655" s="19">
        <v>20728.070162389635</v>
      </c>
      <c r="J655" s="19">
        <v>20731.532864789184</v>
      </c>
      <c r="K655" s="19">
        <v>21366.025404507047</v>
      </c>
      <c r="L655" s="19">
        <v>21444.97740039161</v>
      </c>
      <c r="M655" s="19">
        <v>21285.747920456186</v>
      </c>
      <c r="N655" s="19">
        <v>20593.868972150085</v>
      </c>
      <c r="O655" s="19">
        <v>20593.868972150085</v>
      </c>
      <c r="P655" s="19">
        <v>21160.491375861635</v>
      </c>
      <c r="Q655" s="19">
        <v>21160.491375861635</v>
      </c>
      <c r="R655" s="19">
        <v>21647.318549752068</v>
      </c>
      <c r="S655" s="19">
        <v>21647.318549752068</v>
      </c>
      <c r="T655" s="19">
        <v>21711.664163097459</v>
      </c>
      <c r="U655" s="19">
        <v>22450.072222593175</v>
      </c>
      <c r="V655" s="19">
        <v>22450.072222593175</v>
      </c>
      <c r="W655" s="131">
        <v>22768.036898480826</v>
      </c>
      <c r="X655" s="131">
        <v>22768.036898480826</v>
      </c>
    </row>
    <row r="656" spans="1:24" s="163" customFormat="1" ht="15.6" customHeight="1" x14ac:dyDescent="0.25">
      <c r="A656" s="162"/>
      <c r="B656" s="103"/>
      <c r="C656" s="41" t="s">
        <v>800</v>
      </c>
      <c r="D656" s="22"/>
      <c r="E656" s="23"/>
      <c r="F656" s="23"/>
      <c r="G656" s="23"/>
      <c r="H656" s="23"/>
      <c r="I656" s="23"/>
      <c r="J656" s="23"/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132"/>
      <c r="X656" s="132"/>
    </row>
    <row r="657" spans="1:24" s="163" customFormat="1" ht="15.6" customHeight="1" x14ac:dyDescent="0.25">
      <c r="A657" s="162"/>
      <c r="B657" s="16"/>
      <c r="C657" s="41" t="s">
        <v>801</v>
      </c>
      <c r="D657" s="22"/>
      <c r="E657" s="23"/>
      <c r="F657" s="23"/>
      <c r="G657" s="23"/>
      <c r="H657" s="23"/>
      <c r="I657" s="23"/>
      <c r="J657" s="23"/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132"/>
      <c r="X657" s="132"/>
    </row>
    <row r="658" spans="1:24" s="163" customFormat="1" ht="15.6" customHeight="1" x14ac:dyDescent="0.25">
      <c r="A658" s="162"/>
      <c r="B658" s="16">
        <v>2301</v>
      </c>
      <c r="C658" s="21" t="s">
        <v>692</v>
      </c>
      <c r="D658" s="18" t="s">
        <v>511</v>
      </c>
      <c r="E658" s="19">
        <v>479.848078509814</v>
      </c>
      <c r="F658" s="19">
        <v>531.40431379390725</v>
      </c>
      <c r="G658" s="19">
        <v>502.89681335925405</v>
      </c>
      <c r="H658" s="19">
        <v>502.89681335925405</v>
      </c>
      <c r="I658" s="19">
        <v>462.24148787244769</v>
      </c>
      <c r="J658" s="19">
        <v>462.3668048655619</v>
      </c>
      <c r="K658" s="19">
        <v>485.32941847081304</v>
      </c>
      <c r="L658" s="19">
        <v>488.1867320897673</v>
      </c>
      <c r="M658" s="19">
        <v>482.42413474867311</v>
      </c>
      <c r="N658" s="19">
        <v>457.38467729717138</v>
      </c>
      <c r="O658" s="19">
        <v>457.38467729717138</v>
      </c>
      <c r="P658" s="19">
        <v>477.8910355315686</v>
      </c>
      <c r="Q658" s="19">
        <v>477.8910355315686</v>
      </c>
      <c r="R658" s="19">
        <v>495.50956307415157</v>
      </c>
      <c r="S658" s="19">
        <v>495.50956307415157</v>
      </c>
      <c r="T658" s="19">
        <v>497.83826414461669</v>
      </c>
      <c r="U658" s="19">
        <v>524.56163422670352</v>
      </c>
      <c r="V658" s="19">
        <v>524.56163422670352</v>
      </c>
      <c r="W658" s="131">
        <v>536.06894051555901</v>
      </c>
      <c r="X658" s="131">
        <v>536.06894051555901</v>
      </c>
    </row>
    <row r="659" spans="1:24" s="163" customFormat="1" ht="15.6" customHeight="1" x14ac:dyDescent="0.25">
      <c r="A659" s="162"/>
      <c r="B659" s="16">
        <v>2302</v>
      </c>
      <c r="C659" s="21" t="s">
        <v>693</v>
      </c>
      <c r="D659" s="18" t="s">
        <v>511</v>
      </c>
      <c r="E659" s="19">
        <v>1451.3152295098309</v>
      </c>
      <c r="F659" s="19">
        <v>1486.7597514932766</v>
      </c>
      <c r="G659" s="19">
        <v>1467.1610604662594</v>
      </c>
      <c r="H659" s="19">
        <v>1467.1610604662594</v>
      </c>
      <c r="I659" s="19">
        <v>1439.2108315556191</v>
      </c>
      <c r="J659" s="19">
        <v>1439.296986040966</v>
      </c>
      <c r="K659" s="19">
        <v>1455.0836092931067</v>
      </c>
      <c r="L659" s="19">
        <v>1457.0479908043353</v>
      </c>
      <c r="M659" s="19">
        <v>1453.0862486986002</v>
      </c>
      <c r="N659" s="19">
        <v>1435.871811003474</v>
      </c>
      <c r="O659" s="19">
        <v>1435.871811003474</v>
      </c>
      <c r="P659" s="19">
        <v>1449.9697772578827</v>
      </c>
      <c r="Q659" s="19">
        <v>1449.9697772578827</v>
      </c>
      <c r="R659" s="19">
        <v>1462.0823817441863</v>
      </c>
      <c r="S659" s="19">
        <v>1462.0823817441863</v>
      </c>
      <c r="T659" s="19">
        <v>1463.683346124734</v>
      </c>
      <c r="U659" s="19">
        <v>1482.0554610227068</v>
      </c>
      <c r="V659" s="19">
        <v>1482.0554610227068</v>
      </c>
      <c r="W659" s="131">
        <v>1489.9666470989994</v>
      </c>
      <c r="X659" s="131">
        <v>1489.9666470989994</v>
      </c>
    </row>
    <row r="660" spans="1:24" s="163" customFormat="1" ht="15.6" customHeight="1" x14ac:dyDescent="0.25">
      <c r="A660" s="162"/>
      <c r="B660" s="16">
        <v>2303</v>
      </c>
      <c r="C660" s="21" t="s">
        <v>694</v>
      </c>
      <c r="D660" s="18" t="s">
        <v>695</v>
      </c>
      <c r="E660" s="19">
        <v>413.37468390558888</v>
      </c>
      <c r="F660" s="19">
        <v>441.22016479871536</v>
      </c>
      <c r="G660" s="19">
        <v>425.82328691789684</v>
      </c>
      <c r="H660" s="19">
        <v>425.82328691789684</v>
      </c>
      <c r="I660" s="19">
        <v>403.86537857162966</v>
      </c>
      <c r="J660" s="19">
        <v>403.93306217804729</v>
      </c>
      <c r="K660" s="19">
        <v>416.33515117616599</v>
      </c>
      <c r="L660" s="19">
        <v>417.87838394604989</v>
      </c>
      <c r="M660" s="19">
        <v>414.76600979242886</v>
      </c>
      <c r="N660" s="19">
        <v>401.24221911613091</v>
      </c>
      <c r="O660" s="19">
        <v>401.24221911613091</v>
      </c>
      <c r="P660" s="19">
        <v>412.31768657912636</v>
      </c>
      <c r="Q660" s="19">
        <v>412.31768657912636</v>
      </c>
      <c r="R660" s="19">
        <v>421.83343902591872</v>
      </c>
      <c r="S660" s="19">
        <v>421.83343902591872</v>
      </c>
      <c r="T660" s="19">
        <v>423.09116858677845</v>
      </c>
      <c r="U660" s="19">
        <v>437.52443911012642</v>
      </c>
      <c r="V660" s="19">
        <v>437.52443911012642</v>
      </c>
      <c r="W660" s="131">
        <v>443.73952591062715</v>
      </c>
      <c r="X660" s="131">
        <v>443.73952591062715</v>
      </c>
    </row>
    <row r="661" spans="1:24" s="163" customFormat="1" ht="15.6" customHeight="1" x14ac:dyDescent="0.25">
      <c r="A661" s="162"/>
      <c r="B661" s="16">
        <v>2304</v>
      </c>
      <c r="C661" s="21" t="s">
        <v>696</v>
      </c>
      <c r="D661" s="18" t="s">
        <v>695</v>
      </c>
      <c r="E661" s="19">
        <v>1590.9028611236772</v>
      </c>
      <c r="F661" s="19">
        <v>1663.1514380882616</v>
      </c>
      <c r="G661" s="19">
        <v>1623.2023159719613</v>
      </c>
      <c r="H661" s="19">
        <v>1623.2023159719613</v>
      </c>
      <c r="I661" s="19">
        <v>1566.2297811026431</v>
      </c>
      <c r="J661" s="19">
        <v>1566.4053946704703</v>
      </c>
      <c r="K661" s="19">
        <v>1598.584163101199</v>
      </c>
      <c r="L661" s="19">
        <v>1602.5882732107411</v>
      </c>
      <c r="M661" s="19">
        <v>1594.5128298580646</v>
      </c>
      <c r="N661" s="19">
        <v>1559.4236663676031</v>
      </c>
      <c r="O661" s="19">
        <v>1559.4236663676031</v>
      </c>
      <c r="P661" s="19">
        <v>1588.1603495834602</v>
      </c>
      <c r="Q661" s="19">
        <v>1588.1603495834602</v>
      </c>
      <c r="R661" s="19">
        <v>1612.8501574437269</v>
      </c>
      <c r="S661" s="19">
        <v>1612.8501574437269</v>
      </c>
      <c r="T661" s="19">
        <v>1616.1134938295183</v>
      </c>
      <c r="U661" s="19">
        <v>1653.5624163408256</v>
      </c>
      <c r="V661" s="19">
        <v>1653.5624163408256</v>
      </c>
      <c r="W661" s="131">
        <v>1669.6882350606018</v>
      </c>
      <c r="X661" s="131">
        <v>1669.6882350606018</v>
      </c>
    </row>
    <row r="662" spans="1:24" s="163" customFormat="1" ht="15.6" customHeight="1" x14ac:dyDescent="0.25">
      <c r="A662" s="162"/>
      <c r="B662" s="16">
        <v>2305</v>
      </c>
      <c r="C662" s="21" t="s">
        <v>697</v>
      </c>
      <c r="D662" s="18" t="s">
        <v>342</v>
      </c>
      <c r="E662" s="19">
        <v>877.67331584041597</v>
      </c>
      <c r="F662" s="19">
        <v>1058.1201393347426</v>
      </c>
      <c r="G662" s="19">
        <v>958.34388781345615</v>
      </c>
      <c r="H662" s="19">
        <v>958.34388781345615</v>
      </c>
      <c r="I662" s="19">
        <v>816.05024860963385</v>
      </c>
      <c r="J662" s="19">
        <v>816.48885808553325</v>
      </c>
      <c r="K662" s="19">
        <v>896.85800570391268</v>
      </c>
      <c r="L662" s="19">
        <v>906.85860337025247</v>
      </c>
      <c r="M662" s="19">
        <v>886.68951267642296</v>
      </c>
      <c r="N662" s="19">
        <v>799.05141159616687</v>
      </c>
      <c r="O662" s="19">
        <v>799.05141159616687</v>
      </c>
      <c r="P662" s="19">
        <v>870.82366541655711</v>
      </c>
      <c r="Q662" s="19">
        <v>870.82366541655711</v>
      </c>
      <c r="R662" s="19">
        <v>932.48851181559758</v>
      </c>
      <c r="S662" s="19">
        <v>932.48851181559758</v>
      </c>
      <c r="T662" s="19">
        <v>940.63896556222551</v>
      </c>
      <c r="U662" s="19">
        <v>1034.1707608495296</v>
      </c>
      <c r="V662" s="19">
        <v>1034.1707608495296</v>
      </c>
      <c r="W662" s="131">
        <v>1074.4463328605236</v>
      </c>
      <c r="X662" s="131">
        <v>1074.4463328605236</v>
      </c>
    </row>
    <row r="663" spans="1:24" s="163" customFormat="1" ht="15.6" customHeight="1" x14ac:dyDescent="0.25">
      <c r="A663" s="162"/>
      <c r="B663" s="16">
        <v>2306</v>
      </c>
      <c r="C663" s="21" t="s">
        <v>705</v>
      </c>
      <c r="D663" s="18" t="s">
        <v>802</v>
      </c>
      <c r="E663" s="19">
        <v>669.55147985468886</v>
      </c>
      <c r="F663" s="19">
        <v>690.1752212463058</v>
      </c>
      <c r="G663" s="19">
        <v>678.77153140266273</v>
      </c>
      <c r="H663" s="19">
        <v>678.77153140266273</v>
      </c>
      <c r="I663" s="19">
        <v>662.50841765101541</v>
      </c>
      <c r="J663" s="19">
        <v>662.55854748000149</v>
      </c>
      <c r="K663" s="19">
        <v>671.74414844680518</v>
      </c>
      <c r="L663" s="19">
        <v>672.88714302015478</v>
      </c>
      <c r="M663" s="19">
        <v>670.58196467166101</v>
      </c>
      <c r="N663" s="19">
        <v>660.56557592216109</v>
      </c>
      <c r="O663" s="19">
        <v>660.56557592216109</v>
      </c>
      <c r="P663" s="19">
        <v>668.76861531748591</v>
      </c>
      <c r="Q663" s="19">
        <v>668.76861531748591</v>
      </c>
      <c r="R663" s="19">
        <v>675.8164525720307</v>
      </c>
      <c r="S663" s="19">
        <v>675.8164525720307</v>
      </c>
      <c r="T663" s="19">
        <v>676.74798933748718</v>
      </c>
      <c r="U663" s="19">
        <v>687.43798387740026</v>
      </c>
      <c r="V663" s="19">
        <v>687.43798387740026</v>
      </c>
      <c r="W663" s="131">
        <v>692.04118478428836</v>
      </c>
      <c r="X663" s="131">
        <v>692.04118478428836</v>
      </c>
    </row>
    <row r="664" spans="1:24" s="163" customFormat="1" ht="15.6" customHeight="1" x14ac:dyDescent="0.25">
      <c r="A664" s="162"/>
      <c r="B664" s="16">
        <v>2307</v>
      </c>
      <c r="C664" s="21" t="s">
        <v>706</v>
      </c>
      <c r="D664" s="18" t="s">
        <v>707</v>
      </c>
      <c r="E664" s="19">
        <v>290.10399464453553</v>
      </c>
      <c r="F664" s="19">
        <v>381.6167800030434</v>
      </c>
      <c r="G664" s="19">
        <v>331.01570810536577</v>
      </c>
      <c r="H664" s="19">
        <v>331.01570810536577</v>
      </c>
      <c r="I664" s="19">
        <v>258.85213653243773</v>
      </c>
      <c r="J664" s="19">
        <v>259.074575332118</v>
      </c>
      <c r="K664" s="19">
        <v>299.83342280320255</v>
      </c>
      <c r="L664" s="19">
        <v>304.90518039900928</v>
      </c>
      <c r="M664" s="19">
        <v>294.67651783904614</v>
      </c>
      <c r="N664" s="19">
        <v>250.23125369929335</v>
      </c>
      <c r="O664" s="19">
        <v>250.23125369929335</v>
      </c>
      <c r="P664" s="19">
        <v>286.63022560343575</v>
      </c>
      <c r="Q664" s="19">
        <v>286.63022560343575</v>
      </c>
      <c r="R664" s="19">
        <v>317.9032718305873</v>
      </c>
      <c r="S664" s="19">
        <v>317.9032718305873</v>
      </c>
      <c r="T664" s="19">
        <v>322.03673735713932</v>
      </c>
      <c r="U664" s="19">
        <v>369.47096169299795</v>
      </c>
      <c r="V664" s="19">
        <v>369.47096169299795</v>
      </c>
      <c r="W664" s="131">
        <v>389.89653475247104</v>
      </c>
      <c r="X664" s="131">
        <v>389.89653475247104</v>
      </c>
    </row>
    <row r="665" spans="1:24" s="163" customFormat="1" ht="15.6" customHeight="1" x14ac:dyDescent="0.25">
      <c r="A665" s="162"/>
      <c r="B665" s="16">
        <v>2308</v>
      </c>
      <c r="C665" s="21" t="s">
        <v>803</v>
      </c>
      <c r="D665" s="18" t="s">
        <v>707</v>
      </c>
      <c r="E665" s="19">
        <v>303.00569038073326</v>
      </c>
      <c r="F665" s="19">
        <v>346.31430002514907</v>
      </c>
      <c r="G665" s="19">
        <v>322.36724102328037</v>
      </c>
      <c r="H665" s="19">
        <v>322.36724102328037</v>
      </c>
      <c r="I665" s="19">
        <v>288.21568570174571</v>
      </c>
      <c r="J665" s="19">
        <v>288.32095531087617</v>
      </c>
      <c r="K665" s="19">
        <v>307.61016181646062</v>
      </c>
      <c r="L665" s="19">
        <v>310.01038129472693</v>
      </c>
      <c r="M665" s="19">
        <v>305.16964617494597</v>
      </c>
      <c r="N665" s="19">
        <v>284.13583556989545</v>
      </c>
      <c r="O665" s="19">
        <v>284.13583556989545</v>
      </c>
      <c r="P665" s="19">
        <v>301.36172219851176</v>
      </c>
      <c r="Q665" s="19">
        <v>301.36172219851176</v>
      </c>
      <c r="R665" s="19">
        <v>316.16175419554423</v>
      </c>
      <c r="S665" s="19">
        <v>316.16175419554423</v>
      </c>
      <c r="T665" s="19">
        <v>318.11792506573232</v>
      </c>
      <c r="U665" s="19">
        <v>340.56626709247143</v>
      </c>
      <c r="V665" s="19">
        <v>340.56626709247143</v>
      </c>
      <c r="W665" s="131">
        <v>350.23271060559068</v>
      </c>
      <c r="X665" s="131">
        <v>350.23271060559068</v>
      </c>
    </row>
    <row r="666" spans="1:24" s="163" customFormat="1" ht="15.6" customHeight="1" x14ac:dyDescent="0.25">
      <c r="A666" s="162"/>
      <c r="B666" s="16"/>
      <c r="C666" s="41" t="s">
        <v>804</v>
      </c>
      <c r="D666" s="22"/>
      <c r="E666" s="23"/>
      <c r="F666" s="23"/>
      <c r="G666" s="23"/>
      <c r="H666" s="23"/>
      <c r="I666" s="23"/>
      <c r="J666" s="23"/>
      <c r="K666" s="23"/>
      <c r="L666" s="23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132"/>
      <c r="X666" s="132"/>
    </row>
    <row r="667" spans="1:24" s="163" customFormat="1" ht="15.6" customHeight="1" x14ac:dyDescent="0.25">
      <c r="A667" s="162"/>
      <c r="B667" s="16">
        <v>2309</v>
      </c>
      <c r="C667" s="21" t="s">
        <v>805</v>
      </c>
      <c r="D667" s="18" t="s">
        <v>749</v>
      </c>
      <c r="E667" s="19">
        <v>126.77036697681557</v>
      </c>
      <c r="F667" s="19">
        <v>160.02279791122774</v>
      </c>
      <c r="G667" s="19">
        <v>141.63620152589192</v>
      </c>
      <c r="H667" s="19">
        <v>141.63620152589192</v>
      </c>
      <c r="I667" s="19">
        <v>115.41457391059602</v>
      </c>
      <c r="J667" s="19">
        <v>115.49540011203362</v>
      </c>
      <c r="K667" s="19">
        <v>130.30568869836475</v>
      </c>
      <c r="L667" s="19">
        <v>132.14858167238967</v>
      </c>
      <c r="M667" s="19">
        <v>128.43185625534429</v>
      </c>
      <c r="N667" s="19">
        <v>112.28205740069239</v>
      </c>
      <c r="O667" s="19">
        <v>112.28205740069239</v>
      </c>
      <c r="P667" s="19">
        <v>125.50812515269506</v>
      </c>
      <c r="Q667" s="19">
        <v>125.50812515269506</v>
      </c>
      <c r="R667" s="19">
        <v>136.8716172123361</v>
      </c>
      <c r="S667" s="19">
        <v>136.8716172123361</v>
      </c>
      <c r="T667" s="19">
        <v>138.37356884022049</v>
      </c>
      <c r="U667" s="19">
        <v>155.60944754805729</v>
      </c>
      <c r="V667" s="19">
        <v>155.60944754805729</v>
      </c>
      <c r="W667" s="131">
        <v>163.03136083367201</v>
      </c>
      <c r="X667" s="131">
        <v>163.03136083367201</v>
      </c>
    </row>
    <row r="668" spans="1:24" s="163" customFormat="1" ht="15.6" customHeight="1" x14ac:dyDescent="0.25">
      <c r="A668" s="162"/>
      <c r="B668" s="16">
        <v>2310</v>
      </c>
      <c r="C668" s="21" t="s">
        <v>806</v>
      </c>
      <c r="D668" s="18" t="s">
        <v>39</v>
      </c>
      <c r="E668" s="19">
        <v>903.45592108260871</v>
      </c>
      <c r="F668" s="19">
        <v>1204.0280867859838</v>
      </c>
      <c r="G668" s="19">
        <v>1037.8297385703356</v>
      </c>
      <c r="H668" s="19">
        <v>1037.8297385703356</v>
      </c>
      <c r="I668" s="19">
        <v>800.80973193856335</v>
      </c>
      <c r="J668" s="19">
        <v>801.54032834096142</v>
      </c>
      <c r="K668" s="19">
        <v>935.41206012098951</v>
      </c>
      <c r="L668" s="19">
        <v>952.07016050032018</v>
      </c>
      <c r="M668" s="19">
        <v>918.47429467837196</v>
      </c>
      <c r="N668" s="19">
        <v>772.49459090901155</v>
      </c>
      <c r="O668" s="19">
        <v>772.49459090901155</v>
      </c>
      <c r="P668" s="19">
        <v>892.04638655968586</v>
      </c>
      <c r="Q668" s="19">
        <v>892.04638655968586</v>
      </c>
      <c r="R668" s="19">
        <v>994.76216770231338</v>
      </c>
      <c r="S668" s="19">
        <v>994.76216770231338</v>
      </c>
      <c r="T668" s="19">
        <v>1008.3384639576265</v>
      </c>
      <c r="U668" s="19">
        <v>1164.1353559572997</v>
      </c>
      <c r="V668" s="19">
        <v>1164.1353559572997</v>
      </c>
      <c r="W668" s="131">
        <v>1231.2227985060865</v>
      </c>
      <c r="X668" s="131">
        <v>1231.2227985060865</v>
      </c>
    </row>
    <row r="669" spans="1:24" s="163" customFormat="1" ht="15.6" customHeight="1" x14ac:dyDescent="0.25">
      <c r="A669" s="162"/>
      <c r="B669" s="16">
        <v>2311</v>
      </c>
      <c r="C669" s="21" t="s">
        <v>807</v>
      </c>
      <c r="D669" s="18" t="s">
        <v>594</v>
      </c>
      <c r="E669" s="19">
        <v>685.81523911616489</v>
      </c>
      <c r="F669" s="19">
        <v>844.60931688575795</v>
      </c>
      <c r="G669" s="19">
        <v>756.80573277817882</v>
      </c>
      <c r="H669" s="19">
        <v>756.80573277817882</v>
      </c>
      <c r="I669" s="19">
        <v>631.58664178896777</v>
      </c>
      <c r="J669" s="19">
        <v>631.97262024997781</v>
      </c>
      <c r="K669" s="19">
        <v>702.69785902144361</v>
      </c>
      <c r="L669" s="19">
        <v>711.49843335586036</v>
      </c>
      <c r="M669" s="19">
        <v>693.74953595685076</v>
      </c>
      <c r="N669" s="19">
        <v>616.6275829679962</v>
      </c>
      <c r="O669" s="19">
        <v>616.6275829679962</v>
      </c>
      <c r="P669" s="19">
        <v>679.78751360103581</v>
      </c>
      <c r="Q669" s="19">
        <v>679.78751360103581</v>
      </c>
      <c r="R669" s="19">
        <v>734.05287679844969</v>
      </c>
      <c r="S669" s="19">
        <v>734.05287679844969</v>
      </c>
      <c r="T669" s="19">
        <v>741.22531553157137</v>
      </c>
      <c r="U669" s="19">
        <v>823.53374793935382</v>
      </c>
      <c r="V669" s="19">
        <v>823.53374793935382</v>
      </c>
      <c r="W669" s="131">
        <v>858.97644618297068</v>
      </c>
      <c r="X669" s="131">
        <v>858.97644618297068</v>
      </c>
    </row>
    <row r="670" spans="1:24" s="163" customFormat="1" ht="15.6" customHeight="1" x14ac:dyDescent="0.25">
      <c r="A670" s="162"/>
      <c r="B670" s="16">
        <v>2312</v>
      </c>
      <c r="C670" s="21" t="s">
        <v>808</v>
      </c>
      <c r="D670" s="18" t="s">
        <v>710</v>
      </c>
      <c r="E670" s="19">
        <v>311.88786784580043</v>
      </c>
      <c r="F670" s="19">
        <v>402.03488381671718</v>
      </c>
      <c r="G670" s="19">
        <v>352.18900033021521</v>
      </c>
      <c r="H670" s="19">
        <v>352.18900033021521</v>
      </c>
      <c r="I670" s="19">
        <v>281.10242358994833</v>
      </c>
      <c r="J670" s="19">
        <v>281.32154263379311</v>
      </c>
      <c r="K670" s="19">
        <v>321.47209055491402</v>
      </c>
      <c r="L670" s="19">
        <v>326.46815543479585</v>
      </c>
      <c r="M670" s="19">
        <v>316.39214907632044</v>
      </c>
      <c r="N670" s="19">
        <v>272.61020188127304</v>
      </c>
      <c r="O670" s="19">
        <v>272.61020188127304</v>
      </c>
      <c r="P670" s="19">
        <v>308.465942570545</v>
      </c>
      <c r="Q670" s="19">
        <v>308.465942570545</v>
      </c>
      <c r="R670" s="19">
        <v>339.27225872247891</v>
      </c>
      <c r="S670" s="19">
        <v>339.27225872247891</v>
      </c>
      <c r="T670" s="19">
        <v>343.34403493798305</v>
      </c>
      <c r="U670" s="19">
        <v>390.07033402308832</v>
      </c>
      <c r="V670" s="19">
        <v>390.07033402308832</v>
      </c>
      <c r="W670" s="131">
        <v>410.19106855864004</v>
      </c>
      <c r="X670" s="131">
        <v>410.19106855864004</v>
      </c>
    </row>
    <row r="671" spans="1:24" s="163" customFormat="1" ht="15.6" customHeight="1" x14ac:dyDescent="0.25">
      <c r="A671" s="162"/>
      <c r="B671" s="16">
        <v>2313</v>
      </c>
      <c r="C671" s="21" t="s">
        <v>809</v>
      </c>
      <c r="D671" s="18" t="s">
        <v>710</v>
      </c>
      <c r="E671" s="19">
        <v>53.511594602661674</v>
      </c>
      <c r="F671" s="19">
        <v>68.410330068211294</v>
      </c>
      <c r="G671" s="19">
        <v>60.172224523468778</v>
      </c>
      <c r="H671" s="19">
        <v>60.172224523468778</v>
      </c>
      <c r="I671" s="19">
        <v>48.423637056675467</v>
      </c>
      <c r="J671" s="19">
        <v>48.459851196816949</v>
      </c>
      <c r="K671" s="19">
        <v>55.095593776101481</v>
      </c>
      <c r="L671" s="19">
        <v>55.92130107447835</v>
      </c>
      <c r="M671" s="19">
        <v>54.256024063727899</v>
      </c>
      <c r="N671" s="19">
        <v>47.020114561896811</v>
      </c>
      <c r="O671" s="19">
        <v>47.020114561896811</v>
      </c>
      <c r="P671" s="19">
        <v>52.946047768861249</v>
      </c>
      <c r="Q671" s="19">
        <v>52.946047768861249</v>
      </c>
      <c r="R671" s="19">
        <v>58.037454845095759</v>
      </c>
      <c r="S671" s="19">
        <v>58.037454845095759</v>
      </c>
      <c r="T671" s="19">
        <v>58.710403539584831</v>
      </c>
      <c r="U671" s="19">
        <v>66.43293059003912</v>
      </c>
      <c r="V671" s="19">
        <v>66.43293059003912</v>
      </c>
      <c r="W671" s="131">
        <v>69.758315218571298</v>
      </c>
      <c r="X671" s="131">
        <v>69.758315218571298</v>
      </c>
    </row>
    <row r="672" spans="1:24" s="163" customFormat="1" ht="15.75" x14ac:dyDescent="0.25">
      <c r="A672" s="162"/>
      <c r="B672" s="16">
        <v>2314</v>
      </c>
      <c r="C672" s="21" t="s">
        <v>810</v>
      </c>
      <c r="D672" s="18" t="s">
        <v>811</v>
      </c>
      <c r="E672" s="19">
        <v>3552.9190786814233</v>
      </c>
      <c r="F672" s="19">
        <v>4787.9300792880349</v>
      </c>
      <c r="G672" s="19">
        <v>4105.0431996974112</v>
      </c>
      <c r="H672" s="19">
        <v>4105.0431996974112</v>
      </c>
      <c r="I672" s="19">
        <v>3131.1595572480683</v>
      </c>
      <c r="J672" s="19">
        <v>3134.1614805693907</v>
      </c>
      <c r="K672" s="19">
        <v>3684.2225982769892</v>
      </c>
      <c r="L672" s="19">
        <v>3752.6685143169498</v>
      </c>
      <c r="M672" s="19">
        <v>3614.6275757359772</v>
      </c>
      <c r="N672" s="19">
        <v>3014.8164135860748</v>
      </c>
      <c r="O672" s="19">
        <v>3014.8164135860748</v>
      </c>
      <c r="P672" s="19">
        <v>3506.0388207751867</v>
      </c>
      <c r="Q672" s="19">
        <v>3506.0388207751867</v>
      </c>
      <c r="R672" s="19">
        <v>3928.0842864629008</v>
      </c>
      <c r="S672" s="19">
        <v>3928.0842864629008</v>
      </c>
      <c r="T672" s="19">
        <v>3983.8674797721333</v>
      </c>
      <c r="U672" s="19">
        <v>4624.01616097038</v>
      </c>
      <c r="V672" s="19">
        <v>4624.01616097038</v>
      </c>
      <c r="W672" s="131">
        <v>4899.6695281290713</v>
      </c>
      <c r="X672" s="131">
        <v>4899.6695281290713</v>
      </c>
    </row>
    <row r="673" spans="1:24" s="163" customFormat="1" ht="15.75" x14ac:dyDescent="0.25">
      <c r="A673" s="162"/>
      <c r="B673" s="16" t="s">
        <v>1800</v>
      </c>
      <c r="C673" s="21" t="s">
        <v>1801</v>
      </c>
      <c r="D673" s="18" t="s">
        <v>1811</v>
      </c>
      <c r="E673" s="19">
        <v>44.583600000000004</v>
      </c>
      <c r="F673" s="19">
        <v>81.567000000000007</v>
      </c>
      <c r="G673" s="19">
        <v>30.740000000000002</v>
      </c>
      <c r="H673" s="19">
        <v>30.740000000000002</v>
      </c>
      <c r="I673" s="19">
        <v>48.367800000000003</v>
      </c>
      <c r="J673" s="19">
        <v>36.135400000000004</v>
      </c>
      <c r="K673" s="19">
        <v>50.0426</v>
      </c>
      <c r="L673" s="19">
        <v>50.805800000000005</v>
      </c>
      <c r="M673" s="19">
        <v>43.894599999999997</v>
      </c>
      <c r="N673" s="19">
        <v>39.2624</v>
      </c>
      <c r="O673" s="19">
        <v>39.2624</v>
      </c>
      <c r="P673" s="19">
        <v>41.742800000000003</v>
      </c>
      <c r="Q673" s="19">
        <v>41.742800000000003</v>
      </c>
      <c r="R673" s="19">
        <v>40.979599999999998</v>
      </c>
      <c r="S673" s="19">
        <v>40.979599999999998</v>
      </c>
      <c r="T673" s="19">
        <v>70.415800000000004</v>
      </c>
      <c r="U673" s="19">
        <v>57.027999999999999</v>
      </c>
      <c r="V673" s="19">
        <v>57.027999999999999</v>
      </c>
      <c r="W673" s="131">
        <v>67.458399999999997</v>
      </c>
      <c r="X673" s="131">
        <v>67.458399999999997</v>
      </c>
    </row>
    <row r="674" spans="1:24" s="163" customFormat="1" ht="30" customHeight="1" x14ac:dyDescent="0.25">
      <c r="A674" s="162"/>
      <c r="B674" s="16" t="s">
        <v>1802</v>
      </c>
      <c r="C674" s="21" t="s">
        <v>1812</v>
      </c>
      <c r="D674" s="18" t="s">
        <v>1813</v>
      </c>
      <c r="E674" s="19">
        <v>515.99740000000008</v>
      </c>
      <c r="F674" s="19">
        <v>765.47900000000004</v>
      </c>
      <c r="G674" s="19">
        <v>422.56900000000002</v>
      </c>
      <c r="H674" s="19">
        <v>422.56900000000002</v>
      </c>
      <c r="I674" s="19">
        <v>541.4162</v>
      </c>
      <c r="J674" s="19">
        <v>458.92700000000002</v>
      </c>
      <c r="K674" s="19">
        <v>552.73700000000008</v>
      </c>
      <c r="L674" s="19">
        <v>557.86739999999998</v>
      </c>
      <c r="M674" s="19">
        <v>511.30160000000006</v>
      </c>
      <c r="N674" s="19">
        <v>480.03160000000003</v>
      </c>
      <c r="O674" s="19">
        <v>480.03160000000003</v>
      </c>
      <c r="P674" s="19">
        <v>496.74780000000004</v>
      </c>
      <c r="Q674" s="19">
        <v>496.74780000000004</v>
      </c>
      <c r="R674" s="19">
        <v>491.61740000000003</v>
      </c>
      <c r="S674" s="19">
        <v>491.61740000000003</v>
      </c>
      <c r="T674" s="19">
        <v>690.20839999999998</v>
      </c>
      <c r="U674" s="19">
        <v>599.88580000000002</v>
      </c>
      <c r="V674" s="19">
        <v>599.88580000000002</v>
      </c>
      <c r="W674" s="131">
        <v>670.17439999999999</v>
      </c>
      <c r="X674" s="131">
        <v>670.17439999999999</v>
      </c>
    </row>
    <row r="675" spans="1:24" s="163" customFormat="1" ht="30" customHeight="1" x14ac:dyDescent="0.25">
      <c r="A675" s="162"/>
      <c r="B675" s="16" t="s">
        <v>1803</v>
      </c>
      <c r="C675" s="21" t="s">
        <v>1804</v>
      </c>
      <c r="D675" s="18" t="s">
        <v>1813</v>
      </c>
      <c r="E675" s="19">
        <v>89.612400000000008</v>
      </c>
      <c r="F675" s="19">
        <v>140.86339999999998</v>
      </c>
      <c r="G675" s="19">
        <v>70.415800000000004</v>
      </c>
      <c r="H675" s="19">
        <v>70.415800000000004</v>
      </c>
      <c r="I675" s="19">
        <v>94.838200000000001</v>
      </c>
      <c r="J675" s="19">
        <v>77.888800000000003</v>
      </c>
      <c r="K675" s="19">
        <v>97.149000000000015</v>
      </c>
      <c r="L675" s="19">
        <v>98.209000000000017</v>
      </c>
      <c r="M675" s="19">
        <v>88.647800000000004</v>
      </c>
      <c r="N675" s="19">
        <v>82.2136</v>
      </c>
      <c r="O675" s="19">
        <v>82.2136</v>
      </c>
      <c r="P675" s="19">
        <v>85.647999999999996</v>
      </c>
      <c r="Q675" s="19">
        <v>85.647999999999996</v>
      </c>
      <c r="R675" s="19">
        <v>84.598600000000005</v>
      </c>
      <c r="S675" s="19">
        <v>84.598600000000005</v>
      </c>
      <c r="T675" s="19">
        <v>125.39800000000001</v>
      </c>
      <c r="U675" s="19">
        <v>106.848</v>
      </c>
      <c r="V675" s="19">
        <v>106.848</v>
      </c>
      <c r="W675" s="131">
        <v>121.2852</v>
      </c>
      <c r="X675" s="131">
        <v>121.2852</v>
      </c>
    </row>
    <row r="676" spans="1:24" s="163" customFormat="1" ht="15.75" x14ac:dyDescent="0.25">
      <c r="A676" s="162"/>
      <c r="B676" s="16" t="s">
        <v>1805</v>
      </c>
      <c r="C676" s="21" t="s">
        <v>1806</v>
      </c>
      <c r="D676" s="18" t="s">
        <v>1813</v>
      </c>
      <c r="E676" s="19">
        <v>191.94480000000001</v>
      </c>
      <c r="F676" s="19">
        <v>332.51140000000004</v>
      </c>
      <c r="G676" s="19">
        <v>139.31580000000002</v>
      </c>
      <c r="H676" s="19">
        <v>139.31580000000002</v>
      </c>
      <c r="I676" s="19">
        <v>206.27600000000001</v>
      </c>
      <c r="J676" s="19">
        <v>159.79500000000002</v>
      </c>
      <c r="K676" s="19">
        <v>212.64660000000003</v>
      </c>
      <c r="L676" s="19">
        <v>215.54040000000001</v>
      </c>
      <c r="M676" s="19">
        <v>189.30540000000002</v>
      </c>
      <c r="N676" s="19">
        <v>171.67760000000001</v>
      </c>
      <c r="O676" s="19">
        <v>171.67760000000001</v>
      </c>
      <c r="P676" s="19">
        <v>181.101</v>
      </c>
      <c r="Q676" s="19">
        <v>181.101</v>
      </c>
      <c r="R676" s="19">
        <v>178.21780000000001</v>
      </c>
      <c r="S676" s="19">
        <v>178.21780000000001</v>
      </c>
      <c r="T676" s="19">
        <v>290.10080000000005</v>
      </c>
      <c r="U676" s="19">
        <v>239.21019999999999</v>
      </c>
      <c r="V676" s="19">
        <v>239.21019999999999</v>
      </c>
      <c r="W676" s="131">
        <v>278.82240000000002</v>
      </c>
      <c r="X676" s="131">
        <v>278.82240000000002</v>
      </c>
    </row>
    <row r="677" spans="1:24" s="163" customFormat="1" ht="30" x14ac:dyDescent="0.25">
      <c r="A677" s="162"/>
      <c r="B677" s="16" t="s">
        <v>1807</v>
      </c>
      <c r="C677" s="21" t="s">
        <v>1808</v>
      </c>
      <c r="D677" s="18" t="s">
        <v>1814</v>
      </c>
      <c r="E677" s="19">
        <v>3022.9588800000001</v>
      </c>
      <c r="F677" s="19">
        <v>3022.9588800000001</v>
      </c>
      <c r="G677" s="19">
        <v>3022.9588800000001</v>
      </c>
      <c r="H677" s="19">
        <v>3022.9588800000001</v>
      </c>
      <c r="I677" s="19">
        <v>3022.9588800000001</v>
      </c>
      <c r="J677" s="19">
        <v>3022.9588800000001</v>
      </c>
      <c r="K677" s="19">
        <v>3022.9588800000001</v>
      </c>
      <c r="L677" s="19">
        <v>3022.9588800000001</v>
      </c>
      <c r="M677" s="19">
        <v>3022.9588800000001</v>
      </c>
      <c r="N677" s="19">
        <v>3022.9588800000001</v>
      </c>
      <c r="O677" s="19">
        <v>3022.9588800000001</v>
      </c>
      <c r="P677" s="19">
        <v>3022.9588800000001</v>
      </c>
      <c r="Q677" s="19">
        <v>3022.9588800000001</v>
      </c>
      <c r="R677" s="19">
        <v>3022.9588800000001</v>
      </c>
      <c r="S677" s="19">
        <v>3022.9588800000001</v>
      </c>
      <c r="T677" s="19">
        <v>3022.9588800000001</v>
      </c>
      <c r="U677" s="19">
        <v>3022.9588800000001</v>
      </c>
      <c r="V677" s="19">
        <v>3022.9588800000001</v>
      </c>
      <c r="W677" s="131">
        <v>3022.9588800000001</v>
      </c>
      <c r="X677" s="131">
        <v>3022.9588800000001</v>
      </c>
    </row>
    <row r="678" spans="1:24" s="163" customFormat="1" ht="30" x14ac:dyDescent="0.25">
      <c r="A678" s="162"/>
      <c r="B678" s="16" t="s">
        <v>1809</v>
      </c>
      <c r="C678" s="21" t="s">
        <v>1810</v>
      </c>
      <c r="D678" s="18" t="s">
        <v>1815</v>
      </c>
      <c r="E678" s="19">
        <v>608.40607999999997</v>
      </c>
      <c r="F678" s="19">
        <v>608.40607999999997</v>
      </c>
      <c r="G678" s="19">
        <v>608.40607999999997</v>
      </c>
      <c r="H678" s="19">
        <v>608.40607999999997</v>
      </c>
      <c r="I678" s="19">
        <v>608.40607999999997</v>
      </c>
      <c r="J678" s="19">
        <v>608.40607999999997</v>
      </c>
      <c r="K678" s="19">
        <v>608.40607999999997</v>
      </c>
      <c r="L678" s="19">
        <v>608.40607999999997</v>
      </c>
      <c r="M678" s="19">
        <v>608.40607999999997</v>
      </c>
      <c r="N678" s="19">
        <v>608.40607999999997</v>
      </c>
      <c r="O678" s="19">
        <v>608.40607999999997</v>
      </c>
      <c r="P678" s="19">
        <v>608.40607999999997</v>
      </c>
      <c r="Q678" s="19">
        <v>608.40607999999997</v>
      </c>
      <c r="R678" s="19">
        <v>608.40607999999997</v>
      </c>
      <c r="S678" s="19">
        <v>608.40607999999997</v>
      </c>
      <c r="T678" s="19">
        <v>608.40607999999997</v>
      </c>
      <c r="U678" s="19">
        <v>608.40607999999997</v>
      </c>
      <c r="V678" s="19">
        <v>608.40607999999997</v>
      </c>
      <c r="W678" s="131">
        <v>608.40607999999997</v>
      </c>
      <c r="X678" s="131">
        <v>608.40607999999997</v>
      </c>
    </row>
    <row r="679" spans="1:24" s="163" customFormat="1" ht="15.6" customHeight="1" x14ac:dyDescent="0.25">
      <c r="A679" s="162"/>
      <c r="B679" s="16">
        <v>2315</v>
      </c>
      <c r="C679" s="21" t="s">
        <v>812</v>
      </c>
      <c r="D679" s="18" t="s">
        <v>710</v>
      </c>
      <c r="E679" s="19">
        <v>250.56833934550556</v>
      </c>
      <c r="F679" s="19">
        <v>287.68733201647728</v>
      </c>
      <c r="G679" s="19">
        <v>267.16275930726528</v>
      </c>
      <c r="H679" s="19">
        <v>267.16275930726528</v>
      </c>
      <c r="I679" s="19">
        <v>237.89210522507446</v>
      </c>
      <c r="J679" s="19">
        <v>237.98232982202805</v>
      </c>
      <c r="K679" s="19">
        <v>254.51474498816515</v>
      </c>
      <c r="L679" s="19">
        <v>256.5719278428906</v>
      </c>
      <c r="M679" s="19">
        <v>252.42302505177017</v>
      </c>
      <c r="N679" s="19">
        <v>234.39534260936807</v>
      </c>
      <c r="O679" s="19">
        <v>234.39534260936807</v>
      </c>
      <c r="P679" s="19">
        <v>249.15932521625481</v>
      </c>
      <c r="Q679" s="19">
        <v>249.15932521625481</v>
      </c>
      <c r="R679" s="19">
        <v>261.84415356190061</v>
      </c>
      <c r="S679" s="19">
        <v>261.84415356190061</v>
      </c>
      <c r="T679" s="19">
        <v>263.52075072791098</v>
      </c>
      <c r="U679" s="19">
        <v>282.7608013785196</v>
      </c>
      <c r="V679" s="19">
        <v>282.7608013785196</v>
      </c>
      <c r="W679" s="131">
        <v>291.04572783688025</v>
      </c>
      <c r="X679" s="131">
        <v>291.04572783688025</v>
      </c>
    </row>
    <row r="680" spans="1:24" s="163" customFormat="1" ht="15.6" customHeight="1" x14ac:dyDescent="0.25">
      <c r="A680" s="162"/>
      <c r="B680" s="16">
        <v>2316</v>
      </c>
      <c r="C680" s="21" t="s">
        <v>813</v>
      </c>
      <c r="D680" s="18" t="s">
        <v>710</v>
      </c>
      <c r="E680" s="19">
        <v>5038.4890381277291</v>
      </c>
      <c r="F680" s="19">
        <v>5141.7146056267093</v>
      </c>
      <c r="G680" s="19">
        <v>5084.6370689499299</v>
      </c>
      <c r="H680" s="19">
        <v>5084.6370689499299</v>
      </c>
      <c r="I680" s="19">
        <v>5003.2372339521598</v>
      </c>
      <c r="J680" s="19">
        <v>5003.4881428414574</v>
      </c>
      <c r="K680" s="19">
        <v>5049.4637422544192</v>
      </c>
      <c r="L680" s="19">
        <v>5055.1846374713386</v>
      </c>
      <c r="M680" s="19">
        <v>5043.6468016009585</v>
      </c>
      <c r="N680" s="19">
        <v>4993.5129586030116</v>
      </c>
      <c r="O680" s="19">
        <v>4993.5129586030116</v>
      </c>
      <c r="P680" s="19">
        <v>5034.5706590813124</v>
      </c>
      <c r="Q680" s="19">
        <v>5034.5706590813124</v>
      </c>
      <c r="R680" s="19">
        <v>5069.8463632528437</v>
      </c>
      <c r="S680" s="19">
        <v>5069.8463632528437</v>
      </c>
      <c r="T680" s="19">
        <v>5074.5088737757642</v>
      </c>
      <c r="U680" s="19">
        <v>5128.0142359692645</v>
      </c>
      <c r="V680" s="19">
        <v>5128.0142359692645</v>
      </c>
      <c r="W680" s="131">
        <v>5151.0540916822783</v>
      </c>
      <c r="X680" s="131">
        <v>5151.0540916822783</v>
      </c>
    </row>
    <row r="681" spans="1:24" s="163" customFormat="1" ht="15.6" customHeight="1" x14ac:dyDescent="0.25">
      <c r="A681" s="162"/>
      <c r="B681" s="16">
        <v>2317</v>
      </c>
      <c r="C681" s="21" t="s">
        <v>814</v>
      </c>
      <c r="D681" s="18" t="s">
        <v>815</v>
      </c>
      <c r="E681" s="19">
        <v>695.9827526042925</v>
      </c>
      <c r="F681" s="19">
        <v>880.91023514840299</v>
      </c>
      <c r="G681" s="19">
        <v>778.65644838612423</v>
      </c>
      <c r="H681" s="19">
        <v>778.65644838612423</v>
      </c>
      <c r="I681" s="19">
        <v>632.82952846347939</v>
      </c>
      <c r="J681" s="19">
        <v>633.27902901232471</v>
      </c>
      <c r="K681" s="19">
        <v>715.64381579811254</v>
      </c>
      <c r="L681" s="19">
        <v>725.89273741701174</v>
      </c>
      <c r="M681" s="19">
        <v>705.2228298232601</v>
      </c>
      <c r="N681" s="19">
        <v>615.40859483769623</v>
      </c>
      <c r="O681" s="19">
        <v>615.40859483769623</v>
      </c>
      <c r="P681" s="19">
        <v>688.96301911903572</v>
      </c>
      <c r="Q681" s="19">
        <v>688.96301911903572</v>
      </c>
      <c r="R681" s="19">
        <v>752.15905984292419</v>
      </c>
      <c r="S681" s="19">
        <v>752.15905984292419</v>
      </c>
      <c r="T681" s="19">
        <v>760.51189678274147</v>
      </c>
      <c r="U681" s="19">
        <v>856.36617177282494</v>
      </c>
      <c r="V681" s="19">
        <v>856.36617177282494</v>
      </c>
      <c r="W681" s="131">
        <v>897.6418229357912</v>
      </c>
      <c r="X681" s="131">
        <v>897.6418229357912</v>
      </c>
    </row>
    <row r="682" spans="1:24" s="163" customFormat="1" ht="15.6" customHeight="1" x14ac:dyDescent="0.25">
      <c r="A682" s="162"/>
      <c r="B682" s="16">
        <v>2318</v>
      </c>
      <c r="C682" s="21" t="s">
        <v>816</v>
      </c>
      <c r="D682" s="18" t="s">
        <v>518</v>
      </c>
      <c r="E682" s="19">
        <v>225.61854586382813</v>
      </c>
      <c r="F682" s="19">
        <v>286.80345533043931</v>
      </c>
      <c r="G682" s="19">
        <v>252.97187659699784</v>
      </c>
      <c r="H682" s="19">
        <v>252.97187659699784</v>
      </c>
      <c r="I682" s="19">
        <v>204.72373753992969</v>
      </c>
      <c r="J682" s="19">
        <v>204.872458811684</v>
      </c>
      <c r="K682" s="19">
        <v>232.12358424417937</v>
      </c>
      <c r="L682" s="19">
        <v>235.514531510404</v>
      </c>
      <c r="M682" s="19">
        <v>228.67570794882087</v>
      </c>
      <c r="N682" s="19">
        <v>198.95986603714664</v>
      </c>
      <c r="O682" s="19">
        <v>198.95986603714664</v>
      </c>
      <c r="P682" s="19">
        <v>223.2960043363797</v>
      </c>
      <c r="Q682" s="19">
        <v>223.2960043363797</v>
      </c>
      <c r="R682" s="19">
        <v>244.2049789092483</v>
      </c>
      <c r="S682" s="19">
        <v>244.2049789092483</v>
      </c>
      <c r="T682" s="19">
        <v>246.96858962260012</v>
      </c>
      <c r="U682" s="19">
        <v>278.68283272249727</v>
      </c>
      <c r="V682" s="19">
        <v>278.68283272249727</v>
      </c>
      <c r="W682" s="131">
        <v>292.33925060499956</v>
      </c>
      <c r="X682" s="131">
        <v>292.33925060499956</v>
      </c>
    </row>
    <row r="683" spans="1:24" s="163" customFormat="1" ht="15.6" customHeight="1" x14ac:dyDescent="0.25">
      <c r="A683" s="162"/>
      <c r="B683" s="16">
        <v>2319</v>
      </c>
      <c r="C683" s="21" t="s">
        <v>817</v>
      </c>
      <c r="D683" s="18" t="s">
        <v>518</v>
      </c>
      <c r="E683" s="19">
        <v>2206.0521782086389</v>
      </c>
      <c r="F683" s="19">
        <v>2251.1631045334834</v>
      </c>
      <c r="G683" s="19">
        <v>2226.2194726967755</v>
      </c>
      <c r="H683" s="19">
        <v>2226.2194726967755</v>
      </c>
      <c r="I683" s="19">
        <v>2190.6466776188977</v>
      </c>
      <c r="J683" s="19">
        <v>2190.7563280930349</v>
      </c>
      <c r="K683" s="19">
        <v>2210.8482677946904</v>
      </c>
      <c r="L683" s="19">
        <v>2213.3483740076704</v>
      </c>
      <c r="M683" s="19">
        <v>2208.3061884667477</v>
      </c>
      <c r="N683" s="19">
        <v>2186.3970418022463</v>
      </c>
      <c r="O683" s="19">
        <v>2186.3970418022463</v>
      </c>
      <c r="P683" s="19">
        <v>2204.339795193865</v>
      </c>
      <c r="Q683" s="19">
        <v>2204.339795193865</v>
      </c>
      <c r="R683" s="19">
        <v>2219.7557403951801</v>
      </c>
      <c r="S683" s="19">
        <v>2219.7557403951801</v>
      </c>
      <c r="T683" s="19">
        <v>2221.7933186210435</v>
      </c>
      <c r="U683" s="19">
        <v>2245.175863375945</v>
      </c>
      <c r="V683" s="19">
        <v>2245.175863375945</v>
      </c>
      <c r="W683" s="131">
        <v>2255.2445823841026</v>
      </c>
      <c r="X683" s="131">
        <v>2255.2445823841026</v>
      </c>
    </row>
    <row r="684" spans="1:24" s="163" customFormat="1" ht="15.6" customHeight="1" x14ac:dyDescent="0.25">
      <c r="A684" s="162"/>
      <c r="B684" s="16">
        <v>2320</v>
      </c>
      <c r="C684" s="21" t="s">
        <v>818</v>
      </c>
      <c r="D684" s="18" t="s">
        <v>819</v>
      </c>
      <c r="E684" s="19">
        <v>271.90427003317512</v>
      </c>
      <c r="F684" s="19">
        <v>326.7745229088938</v>
      </c>
      <c r="G684" s="19">
        <v>296.43456986374412</v>
      </c>
      <c r="H684" s="19">
        <v>296.43456986374412</v>
      </c>
      <c r="I684" s="19">
        <v>253.16593362773139</v>
      </c>
      <c r="J684" s="19">
        <v>253.29930595532488</v>
      </c>
      <c r="K684" s="19">
        <v>277.73794869688078</v>
      </c>
      <c r="L684" s="19">
        <v>280.77892948132575</v>
      </c>
      <c r="M684" s="19">
        <v>274.64591430703246</v>
      </c>
      <c r="N684" s="19">
        <v>247.99692889015898</v>
      </c>
      <c r="O684" s="19">
        <v>247.99692889015898</v>
      </c>
      <c r="P684" s="19">
        <v>269.82142898566161</v>
      </c>
      <c r="Q684" s="19">
        <v>269.82142898566161</v>
      </c>
      <c r="R684" s="19">
        <v>288.57246959660421</v>
      </c>
      <c r="S684" s="19">
        <v>288.57246959660421</v>
      </c>
      <c r="T684" s="19">
        <v>291.05085879442447</v>
      </c>
      <c r="U684" s="19">
        <v>319.49199818359023</v>
      </c>
      <c r="V684" s="19">
        <v>319.49199818359023</v>
      </c>
      <c r="W684" s="131">
        <v>331.73899027889269</v>
      </c>
      <c r="X684" s="131">
        <v>331.73899027889269</v>
      </c>
    </row>
    <row r="685" spans="1:24" s="163" customFormat="1" ht="15.6" customHeight="1" x14ac:dyDescent="0.25">
      <c r="A685" s="162"/>
      <c r="B685" s="16">
        <v>2321</v>
      </c>
      <c r="C685" s="21" t="s">
        <v>820</v>
      </c>
      <c r="D685" s="18" t="s">
        <v>819</v>
      </c>
      <c r="E685" s="19">
        <v>1277.1787095120826</v>
      </c>
      <c r="F685" s="19">
        <v>1374.1015631068251</v>
      </c>
      <c r="G685" s="19">
        <v>1320.5090485301753</v>
      </c>
      <c r="H685" s="19">
        <v>1320.5090485301753</v>
      </c>
      <c r="I685" s="19">
        <v>1244.0792987959064</v>
      </c>
      <c r="J685" s="19">
        <v>1244.3148877699577</v>
      </c>
      <c r="K685" s="19">
        <v>1287.4833236410127</v>
      </c>
      <c r="L685" s="19">
        <v>1292.8549142553807</v>
      </c>
      <c r="M685" s="19">
        <v>1282.0215519018527</v>
      </c>
      <c r="N685" s="19">
        <v>1234.9487651614977</v>
      </c>
      <c r="O685" s="19">
        <v>1234.9487651614977</v>
      </c>
      <c r="P685" s="19">
        <v>1273.4995776085625</v>
      </c>
      <c r="Q685" s="19">
        <v>1273.4995776085625</v>
      </c>
      <c r="R685" s="19">
        <v>1306.6214290423418</v>
      </c>
      <c r="S685" s="19">
        <v>1306.6214290423418</v>
      </c>
      <c r="T685" s="19">
        <v>1310.9992574790942</v>
      </c>
      <c r="U685" s="19">
        <v>1361.2377062671374</v>
      </c>
      <c r="V685" s="19">
        <v>1361.2377062671374</v>
      </c>
      <c r="W685" s="131">
        <v>1382.8708017900899</v>
      </c>
      <c r="X685" s="131">
        <v>1382.8708017900899</v>
      </c>
    </row>
    <row r="686" spans="1:24" s="163" customFormat="1" ht="15.6" customHeight="1" x14ac:dyDescent="0.25">
      <c r="A686" s="162"/>
      <c r="B686" s="16">
        <v>2322</v>
      </c>
      <c r="C686" s="21" t="s">
        <v>821</v>
      </c>
      <c r="D686" s="18" t="s">
        <v>710</v>
      </c>
      <c r="E686" s="19">
        <v>1460.4760289239282</v>
      </c>
      <c r="F686" s="19">
        <v>1577.3771575558781</v>
      </c>
      <c r="G686" s="19">
        <v>1512.7378572477162</v>
      </c>
      <c r="H686" s="19">
        <v>1512.7378572477162</v>
      </c>
      <c r="I686" s="19">
        <v>1420.5539844703865</v>
      </c>
      <c r="J686" s="19">
        <v>1420.8381343477208</v>
      </c>
      <c r="K686" s="19">
        <v>1472.9046871516928</v>
      </c>
      <c r="L686" s="19">
        <v>1479.3834997544866</v>
      </c>
      <c r="M686" s="19">
        <v>1466.3171047915241</v>
      </c>
      <c r="N686" s="19">
        <v>1409.5414147070439</v>
      </c>
      <c r="O686" s="19">
        <v>1409.5414147070439</v>
      </c>
      <c r="P686" s="19">
        <v>1456.038533988981</v>
      </c>
      <c r="Q686" s="19">
        <v>1456.038533988981</v>
      </c>
      <c r="R686" s="19">
        <v>1495.9876447650447</v>
      </c>
      <c r="S686" s="19">
        <v>1495.9876447650447</v>
      </c>
      <c r="T686" s="19">
        <v>1501.2678554298409</v>
      </c>
      <c r="U686" s="19">
        <v>1561.8617313447699</v>
      </c>
      <c r="V686" s="19">
        <v>1561.8617313447699</v>
      </c>
      <c r="W686" s="131">
        <v>1587.9539602530308</v>
      </c>
      <c r="X686" s="131">
        <v>1587.9539602530308</v>
      </c>
    </row>
    <row r="687" spans="1:24" s="163" customFormat="1" ht="15.6" customHeight="1" x14ac:dyDescent="0.25">
      <c r="A687" s="162"/>
      <c r="B687" s="103"/>
      <c r="C687" s="41" t="s">
        <v>822</v>
      </c>
      <c r="D687" s="22"/>
      <c r="E687" s="23"/>
      <c r="F687" s="23"/>
      <c r="G687" s="23"/>
      <c r="H687" s="23"/>
      <c r="I687" s="23"/>
      <c r="J687" s="23"/>
      <c r="K687" s="23"/>
      <c r="L687" s="23"/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132"/>
      <c r="X687" s="132"/>
    </row>
    <row r="688" spans="1:24" s="163" customFormat="1" ht="30" customHeight="1" x14ac:dyDescent="0.25">
      <c r="A688" s="162"/>
      <c r="B688" s="16">
        <v>2401</v>
      </c>
      <c r="C688" s="21" t="s">
        <v>823</v>
      </c>
      <c r="D688" s="18" t="s">
        <v>66</v>
      </c>
      <c r="E688" s="19">
        <v>281.13944903628095</v>
      </c>
      <c r="F688" s="19">
        <v>381.42059859092234</v>
      </c>
      <c r="G688" s="19">
        <v>325.97114812651887</v>
      </c>
      <c r="H688" s="19">
        <v>325.97114812651887</v>
      </c>
      <c r="I688" s="19">
        <v>246.89317137221312</v>
      </c>
      <c r="J688" s="19">
        <v>247.13692330753125</v>
      </c>
      <c r="K688" s="19">
        <v>291.80110944185327</v>
      </c>
      <c r="L688" s="19">
        <v>297.35882118647453</v>
      </c>
      <c r="M688" s="19">
        <v>286.15009187175394</v>
      </c>
      <c r="N688" s="19">
        <v>237.44627237010312</v>
      </c>
      <c r="O688" s="19">
        <v>237.44627237010312</v>
      </c>
      <c r="P688" s="19">
        <v>277.33283828386959</v>
      </c>
      <c r="Q688" s="19">
        <v>277.33283828386959</v>
      </c>
      <c r="R688" s="19">
        <v>311.60233421767072</v>
      </c>
      <c r="S688" s="19">
        <v>311.60233421767072</v>
      </c>
      <c r="T688" s="19">
        <v>316.1318507548765</v>
      </c>
      <c r="U688" s="19">
        <v>368.11101985127857</v>
      </c>
      <c r="V688" s="19">
        <v>368.11101985127857</v>
      </c>
      <c r="W688" s="131">
        <v>390.49368407346259</v>
      </c>
      <c r="X688" s="131">
        <v>390.49368407346259</v>
      </c>
    </row>
    <row r="689" spans="1:24" s="163" customFormat="1" ht="30" customHeight="1" x14ac:dyDescent="0.25">
      <c r="A689" s="162"/>
      <c r="B689" s="16">
        <v>2402</v>
      </c>
      <c r="C689" s="21" t="s">
        <v>824</v>
      </c>
      <c r="D689" s="18" t="s">
        <v>66</v>
      </c>
      <c r="E689" s="19">
        <v>522.76551779756244</v>
      </c>
      <c r="F689" s="19">
        <v>709.23357573809574</v>
      </c>
      <c r="G689" s="19">
        <v>606.12794334470846</v>
      </c>
      <c r="H689" s="19">
        <v>606.12794334470846</v>
      </c>
      <c r="I689" s="19">
        <v>459.0861830863912</v>
      </c>
      <c r="J689" s="19">
        <v>459.53942828950153</v>
      </c>
      <c r="K689" s="19">
        <v>542.59037141240117</v>
      </c>
      <c r="L689" s="19">
        <v>552.92467372360625</v>
      </c>
      <c r="M689" s="19">
        <v>532.08257132869676</v>
      </c>
      <c r="N689" s="19">
        <v>441.5201208871942</v>
      </c>
      <c r="O689" s="19">
        <v>441.5201208871942</v>
      </c>
      <c r="P689" s="19">
        <v>515.68730501789184</v>
      </c>
      <c r="Q689" s="19">
        <v>515.68730501789184</v>
      </c>
      <c r="R689" s="19">
        <v>579.40981300425096</v>
      </c>
      <c r="S689" s="19">
        <v>579.40981300425096</v>
      </c>
      <c r="T689" s="19">
        <v>587.83223492355762</v>
      </c>
      <c r="U689" s="19">
        <v>684.48504313141973</v>
      </c>
      <c r="V689" s="19">
        <v>684.48504313141973</v>
      </c>
      <c r="W689" s="131">
        <v>726.10454936545591</v>
      </c>
      <c r="X689" s="131">
        <v>726.10454936545591</v>
      </c>
    </row>
    <row r="690" spans="1:24" s="163" customFormat="1" ht="15.6" customHeight="1" x14ac:dyDescent="0.25">
      <c r="A690" s="162"/>
      <c r="B690" s="16">
        <v>2403</v>
      </c>
      <c r="C690" s="21" t="s">
        <v>825</v>
      </c>
      <c r="D690" s="18" t="s">
        <v>66</v>
      </c>
      <c r="E690" s="19">
        <v>744.69916662105845</v>
      </c>
      <c r="F690" s="19">
        <v>945.5988240183251</v>
      </c>
      <c r="G690" s="19">
        <v>834.51338422591937</v>
      </c>
      <c r="H690" s="19">
        <v>834.51338422591937</v>
      </c>
      <c r="I690" s="19">
        <v>676.09140254577619</v>
      </c>
      <c r="J690" s="19">
        <v>676.57972642830885</v>
      </c>
      <c r="K690" s="19">
        <v>766.05835458687216</v>
      </c>
      <c r="L690" s="19">
        <v>777.19247491123883</v>
      </c>
      <c r="M690" s="19">
        <v>754.73730871912142</v>
      </c>
      <c r="N690" s="19">
        <v>657.16582399567858</v>
      </c>
      <c r="O690" s="19">
        <v>657.16582399567858</v>
      </c>
      <c r="P690" s="19">
        <v>737.07313920313868</v>
      </c>
      <c r="Q690" s="19">
        <v>737.07313920313868</v>
      </c>
      <c r="R690" s="19">
        <v>805.72741792704096</v>
      </c>
      <c r="S690" s="19">
        <v>805.72741792704096</v>
      </c>
      <c r="T690" s="19">
        <v>814.80168885972546</v>
      </c>
      <c r="U690" s="19">
        <v>918.93489145700732</v>
      </c>
      <c r="V690" s="19">
        <v>918.93489145700732</v>
      </c>
      <c r="W690" s="131">
        <v>963.77551797400474</v>
      </c>
      <c r="X690" s="131">
        <v>963.77551797400474</v>
      </c>
    </row>
    <row r="691" spans="1:24" s="163" customFormat="1" ht="15.6" customHeight="1" x14ac:dyDescent="0.25">
      <c r="A691" s="162"/>
      <c r="B691" s="16">
        <v>2404</v>
      </c>
      <c r="C691" s="21" t="s">
        <v>826</v>
      </c>
      <c r="D691" s="18" t="s">
        <v>827</v>
      </c>
      <c r="E691" s="19">
        <v>195.51818335787803</v>
      </c>
      <c r="F691" s="19">
        <v>238.82991119724269</v>
      </c>
      <c r="G691" s="19">
        <v>214.88112802091922</v>
      </c>
      <c r="H691" s="19">
        <v>214.88112802091922</v>
      </c>
      <c r="I691" s="19">
        <v>180.72711380707261</v>
      </c>
      <c r="J691" s="19">
        <v>180.83239099555422</v>
      </c>
      <c r="K691" s="19">
        <v>200.12298631289667</v>
      </c>
      <c r="L691" s="19">
        <v>202.52337860558288</v>
      </c>
      <c r="M691" s="19">
        <v>197.68229495566158</v>
      </c>
      <c r="N691" s="19">
        <v>176.64696992836278</v>
      </c>
      <c r="O691" s="19">
        <v>176.64696992836278</v>
      </c>
      <c r="P691" s="19">
        <v>193.8740968108944</v>
      </c>
      <c r="Q691" s="19">
        <v>193.8740968108944</v>
      </c>
      <c r="R691" s="19">
        <v>208.67519440170591</v>
      </c>
      <c r="S691" s="19">
        <v>208.67519440170591</v>
      </c>
      <c r="T691" s="19">
        <v>210.63150611506993</v>
      </c>
      <c r="U691" s="19">
        <v>233.0814644095048</v>
      </c>
      <c r="V691" s="19">
        <v>233.0814644095048</v>
      </c>
      <c r="W691" s="131">
        <v>242.74860390098911</v>
      </c>
      <c r="X691" s="131">
        <v>242.74860390098911</v>
      </c>
    </row>
    <row r="692" spans="1:24" s="163" customFormat="1" ht="15.75" x14ac:dyDescent="0.25">
      <c r="A692" s="162"/>
      <c r="B692" s="16">
        <v>2405</v>
      </c>
      <c r="C692" s="21" t="s">
        <v>828</v>
      </c>
      <c r="D692" s="18" t="s">
        <v>829</v>
      </c>
      <c r="E692" s="19">
        <v>3326.6756629581409</v>
      </c>
      <c r="F692" s="19">
        <v>3546.8202263461285</v>
      </c>
      <c r="G692" s="19">
        <v>3425.0935098415612</v>
      </c>
      <c r="H692" s="19">
        <v>3425.0935098415612</v>
      </c>
      <c r="I692" s="19">
        <v>3251.4957126135146</v>
      </c>
      <c r="J692" s="19">
        <v>3252.0308148098284</v>
      </c>
      <c r="K692" s="19">
        <v>3350.0809249181352</v>
      </c>
      <c r="L692" s="19">
        <v>3362.2816229644736</v>
      </c>
      <c r="M692" s="19">
        <v>3337.6753950534271</v>
      </c>
      <c r="N692" s="19">
        <v>3230.7571843315191</v>
      </c>
      <c r="O692" s="19">
        <v>3230.7571843315191</v>
      </c>
      <c r="P692" s="19">
        <v>3318.3191107466905</v>
      </c>
      <c r="Q692" s="19">
        <v>3318.3191107466905</v>
      </c>
      <c r="R692" s="19">
        <v>3393.5500315466397</v>
      </c>
      <c r="S692" s="19">
        <v>3393.5500315466397</v>
      </c>
      <c r="T692" s="19">
        <v>3403.4935597657536</v>
      </c>
      <c r="U692" s="19">
        <v>3517.6020590880794</v>
      </c>
      <c r="V692" s="19">
        <v>3517.6020590880794</v>
      </c>
      <c r="W692" s="131">
        <v>3566.7381316653864</v>
      </c>
      <c r="X692" s="131">
        <v>3566.7381316653864</v>
      </c>
    </row>
    <row r="693" spans="1:24" s="163" customFormat="1" ht="15.6" customHeight="1" x14ac:dyDescent="0.25">
      <c r="A693" s="162"/>
      <c r="B693" s="16">
        <v>2406</v>
      </c>
      <c r="C693" s="21" t="s">
        <v>830</v>
      </c>
      <c r="D693" s="18" t="s">
        <v>765</v>
      </c>
      <c r="E693" s="19">
        <v>962.61608161060735</v>
      </c>
      <c r="F693" s="19">
        <v>1225.5422796966568</v>
      </c>
      <c r="G693" s="19">
        <v>1080.1598896730718</v>
      </c>
      <c r="H693" s="19">
        <v>1080.1598896730718</v>
      </c>
      <c r="I693" s="19">
        <v>872.82608992422035</v>
      </c>
      <c r="J693" s="19">
        <v>873.46518081930822</v>
      </c>
      <c r="K693" s="19">
        <v>990.56978824611258</v>
      </c>
      <c r="L693" s="19">
        <v>1005.1415001337514</v>
      </c>
      <c r="M693" s="19">
        <v>975.75343869664835</v>
      </c>
      <c r="N693" s="19">
        <v>848.05735472963363</v>
      </c>
      <c r="O693" s="19">
        <v>848.05735472963363</v>
      </c>
      <c r="P693" s="19">
        <v>952.63556486174764</v>
      </c>
      <c r="Q693" s="19">
        <v>952.63556486174764</v>
      </c>
      <c r="R693" s="19">
        <v>1042.4864323100719</v>
      </c>
      <c r="S693" s="19">
        <v>1042.4864323100719</v>
      </c>
      <c r="T693" s="19">
        <v>1054.3623289026461</v>
      </c>
      <c r="U693" s="19">
        <v>1190.6460210111234</v>
      </c>
      <c r="V693" s="19">
        <v>1190.6460210111234</v>
      </c>
      <c r="W693" s="131">
        <v>1249.3309167578448</v>
      </c>
      <c r="X693" s="131">
        <v>1249.3309167578448</v>
      </c>
    </row>
    <row r="694" spans="1:24" s="163" customFormat="1" ht="15.6" customHeight="1" x14ac:dyDescent="0.25">
      <c r="A694" s="162"/>
      <c r="B694" s="16">
        <v>2407</v>
      </c>
      <c r="C694" s="21" t="s">
        <v>831</v>
      </c>
      <c r="D694" s="18" t="s">
        <v>832</v>
      </c>
      <c r="E694" s="19">
        <v>711.57561960563544</v>
      </c>
      <c r="F694" s="19">
        <v>771.38259872435492</v>
      </c>
      <c r="G694" s="19">
        <v>738.31293268246259</v>
      </c>
      <c r="H694" s="19">
        <v>738.31293268246259</v>
      </c>
      <c r="I694" s="19">
        <v>691.15137813807257</v>
      </c>
      <c r="J694" s="19">
        <v>691.29675009452149</v>
      </c>
      <c r="K694" s="19">
        <v>717.9341596111974</v>
      </c>
      <c r="L694" s="19">
        <v>721.24874018525952</v>
      </c>
      <c r="M694" s="19">
        <v>714.56393209271164</v>
      </c>
      <c r="N694" s="19">
        <v>685.51731337251056</v>
      </c>
      <c r="O694" s="19">
        <v>685.51731337251056</v>
      </c>
      <c r="P694" s="19">
        <v>709.30538346660387</v>
      </c>
      <c r="Q694" s="19">
        <v>709.30538346660387</v>
      </c>
      <c r="R694" s="19">
        <v>729.7434721485165</v>
      </c>
      <c r="S694" s="19">
        <v>729.7434721485165</v>
      </c>
      <c r="T694" s="19">
        <v>732.44484426243446</v>
      </c>
      <c r="U694" s="19">
        <v>763.44485866756486</v>
      </c>
      <c r="V694" s="19">
        <v>763.44485866756486</v>
      </c>
      <c r="W694" s="131">
        <v>776.79372371052182</v>
      </c>
      <c r="X694" s="131">
        <v>776.79372371052182</v>
      </c>
    </row>
    <row r="695" spans="1:24" s="163" customFormat="1" ht="15.6" customHeight="1" x14ac:dyDescent="0.25">
      <c r="A695" s="162"/>
      <c r="B695" s="16">
        <v>2408</v>
      </c>
      <c r="C695" s="21" t="s">
        <v>833</v>
      </c>
      <c r="D695" s="18" t="s">
        <v>601</v>
      </c>
      <c r="E695" s="19">
        <v>279.70205503298729</v>
      </c>
      <c r="F695" s="19">
        <v>338.97894101040441</v>
      </c>
      <c r="G695" s="19">
        <v>306.20238462581756</v>
      </c>
      <c r="H695" s="19">
        <v>306.20238462581756</v>
      </c>
      <c r="I695" s="19">
        <v>259.45884177446953</v>
      </c>
      <c r="J695" s="19">
        <v>259.60292524121076</v>
      </c>
      <c r="K695" s="19">
        <v>286.00423675904227</v>
      </c>
      <c r="L695" s="19">
        <v>289.28943888171796</v>
      </c>
      <c r="M695" s="19">
        <v>282.66388091303526</v>
      </c>
      <c r="N695" s="19">
        <v>253.8747139750258</v>
      </c>
      <c r="O695" s="19">
        <v>253.8747139750258</v>
      </c>
      <c r="P695" s="19">
        <v>277.45194090353021</v>
      </c>
      <c r="Q695" s="19">
        <v>277.45194090353021</v>
      </c>
      <c r="R695" s="19">
        <v>297.70887864300659</v>
      </c>
      <c r="S695" s="19">
        <v>297.70887864300659</v>
      </c>
      <c r="T695" s="19">
        <v>300.38630741702019</v>
      </c>
      <c r="U695" s="19">
        <v>331.11155631386742</v>
      </c>
      <c r="V695" s="19">
        <v>331.11155631386742</v>
      </c>
      <c r="W695" s="131">
        <v>344.34210503475418</v>
      </c>
      <c r="X695" s="131">
        <v>344.34210503475418</v>
      </c>
    </row>
    <row r="696" spans="1:24" s="163" customFormat="1" ht="15.6" customHeight="1" x14ac:dyDescent="0.25">
      <c r="A696" s="162"/>
      <c r="B696" s="16">
        <v>2409</v>
      </c>
      <c r="C696" s="21" t="s">
        <v>834</v>
      </c>
      <c r="D696" s="18" t="s">
        <v>601</v>
      </c>
      <c r="E696" s="19">
        <v>641.62522087175967</v>
      </c>
      <c r="F696" s="19">
        <v>693.16898337605767</v>
      </c>
      <c r="G696" s="19">
        <v>664.6683796392233</v>
      </c>
      <c r="H696" s="19">
        <v>664.6683796392233</v>
      </c>
      <c r="I696" s="19">
        <v>624.02288972166502</v>
      </c>
      <c r="J696" s="19">
        <v>624.14817639737441</v>
      </c>
      <c r="K696" s="19">
        <v>647.10523475559398</v>
      </c>
      <c r="L696" s="19">
        <v>649.96185711686837</v>
      </c>
      <c r="M696" s="19">
        <v>644.20065389633578</v>
      </c>
      <c r="N696" s="19">
        <v>619.16725413382676</v>
      </c>
      <c r="O696" s="19">
        <v>619.16725413382676</v>
      </c>
      <c r="P696" s="19">
        <v>639.66865135256307</v>
      </c>
      <c r="Q696" s="19">
        <v>639.66865135256307</v>
      </c>
      <c r="R696" s="19">
        <v>657.28291652003008</v>
      </c>
      <c r="S696" s="19">
        <v>657.28291652003008</v>
      </c>
      <c r="T696" s="19">
        <v>659.61105421779143</v>
      </c>
      <c r="U696" s="19">
        <v>686.32795922909531</v>
      </c>
      <c r="V696" s="19">
        <v>686.32795922909531</v>
      </c>
      <c r="W696" s="131">
        <v>697.83248160449023</v>
      </c>
      <c r="X696" s="131">
        <v>697.83248160449023</v>
      </c>
    </row>
    <row r="697" spans="1:24" s="163" customFormat="1" ht="15.6" customHeight="1" x14ac:dyDescent="0.25">
      <c r="A697" s="162"/>
      <c r="B697" s="16">
        <v>2410</v>
      </c>
      <c r="C697" s="21" t="s">
        <v>835</v>
      </c>
      <c r="D697" s="18" t="s">
        <v>601</v>
      </c>
      <c r="E697" s="19">
        <v>65.212808159037664</v>
      </c>
      <c r="F697" s="19">
        <v>65.649355451875039</v>
      </c>
      <c r="G697" s="19">
        <v>65.407971028211591</v>
      </c>
      <c r="H697" s="19">
        <v>65.407971028211591</v>
      </c>
      <c r="I697" s="19">
        <v>65.06372610452992</v>
      </c>
      <c r="J697" s="19">
        <v>65.064787213701081</v>
      </c>
      <c r="K697" s="19">
        <v>65.259220859808195</v>
      </c>
      <c r="L697" s="19">
        <v>65.283414878596972</v>
      </c>
      <c r="M697" s="19">
        <v>65.234620658943342</v>
      </c>
      <c r="N697" s="19">
        <v>65.022601544197343</v>
      </c>
      <c r="O697" s="19">
        <v>65.022601544197343</v>
      </c>
      <c r="P697" s="19">
        <v>65.196237092329412</v>
      </c>
      <c r="Q697" s="19">
        <v>65.196237092329412</v>
      </c>
      <c r="R697" s="19">
        <v>65.345420221394463</v>
      </c>
      <c r="S697" s="19">
        <v>65.345420221394463</v>
      </c>
      <c r="T697" s="19">
        <v>65.365138266021603</v>
      </c>
      <c r="U697" s="19">
        <v>65.591415743431313</v>
      </c>
      <c r="V697" s="19">
        <v>65.591415743431313</v>
      </c>
      <c r="W697" s="131">
        <v>65.688852714547792</v>
      </c>
      <c r="X697" s="131">
        <v>65.688852714547792</v>
      </c>
    </row>
    <row r="698" spans="1:24" s="163" customFormat="1" ht="15.6" customHeight="1" x14ac:dyDescent="0.25">
      <c r="A698" s="162"/>
      <c r="B698" s="16">
        <v>2411</v>
      </c>
      <c r="C698" s="21" t="s">
        <v>836</v>
      </c>
      <c r="D698" s="18" t="s">
        <v>601</v>
      </c>
      <c r="E698" s="19">
        <v>465.35946490928512</v>
      </c>
      <c r="F698" s="19">
        <v>474.1527746650093</v>
      </c>
      <c r="G698" s="19">
        <v>469.29060270264557</v>
      </c>
      <c r="H698" s="19">
        <v>469.29060270264557</v>
      </c>
      <c r="I698" s="19">
        <v>462.35652638277168</v>
      </c>
      <c r="J698" s="19">
        <v>462.37790015321946</v>
      </c>
      <c r="K698" s="19">
        <v>466.29434931052003</v>
      </c>
      <c r="L698" s="19">
        <v>466.78168597469391</v>
      </c>
      <c r="M698" s="19">
        <v>465.7988309788135</v>
      </c>
      <c r="N698" s="19">
        <v>461.52816023893007</v>
      </c>
      <c r="O698" s="19">
        <v>461.52816023893007</v>
      </c>
      <c r="P698" s="19">
        <v>465.02567627987588</v>
      </c>
      <c r="Q698" s="19">
        <v>465.02567627987588</v>
      </c>
      <c r="R698" s="19">
        <v>468.03065073675776</v>
      </c>
      <c r="S698" s="19">
        <v>468.03065073675776</v>
      </c>
      <c r="T698" s="19">
        <v>468.42782849281872</v>
      </c>
      <c r="U698" s="19">
        <v>472.98570339492852</v>
      </c>
      <c r="V698" s="19">
        <v>472.98570339492852</v>
      </c>
      <c r="W698" s="131">
        <v>474.94836238456043</v>
      </c>
      <c r="X698" s="131">
        <v>474.94836238456043</v>
      </c>
    </row>
    <row r="699" spans="1:24" s="163" customFormat="1" ht="15.6" customHeight="1" x14ac:dyDescent="0.25">
      <c r="A699" s="162"/>
      <c r="B699" s="16"/>
      <c r="C699" s="41" t="s">
        <v>837</v>
      </c>
      <c r="D699" s="22"/>
      <c r="E699" s="23"/>
      <c r="F699" s="23"/>
      <c r="G699" s="23"/>
      <c r="H699" s="23"/>
      <c r="I699" s="23"/>
      <c r="J699" s="23"/>
      <c r="K699" s="23"/>
      <c r="L699" s="23"/>
      <c r="M699" s="23"/>
      <c r="N699" s="23"/>
      <c r="O699" s="23"/>
      <c r="P699" s="23"/>
      <c r="Q699" s="23"/>
      <c r="R699" s="23"/>
      <c r="S699" s="23"/>
      <c r="T699" s="23"/>
      <c r="U699" s="23"/>
      <c r="V699" s="23"/>
      <c r="W699" s="132"/>
      <c r="X699" s="132"/>
    </row>
    <row r="700" spans="1:24" s="163" customFormat="1" ht="15.6" customHeight="1" x14ac:dyDescent="0.25">
      <c r="A700" s="162"/>
      <c r="B700" s="16">
        <v>2412</v>
      </c>
      <c r="C700" s="21" t="s">
        <v>838</v>
      </c>
      <c r="D700" s="18" t="s">
        <v>769</v>
      </c>
      <c r="E700" s="19">
        <v>138.697171073845</v>
      </c>
      <c r="F700" s="19">
        <v>163.67391261404018</v>
      </c>
      <c r="G700" s="19">
        <v>149.8632752315815</v>
      </c>
      <c r="H700" s="19">
        <v>149.8632752315815</v>
      </c>
      <c r="I700" s="19">
        <v>130.1675478123654</v>
      </c>
      <c r="J700" s="19">
        <v>130.22825841565825</v>
      </c>
      <c r="K700" s="19">
        <v>141.35264059650152</v>
      </c>
      <c r="L700" s="19">
        <v>142.73688410005926</v>
      </c>
      <c r="M700" s="19">
        <v>139.94515767559059</v>
      </c>
      <c r="N700" s="19">
        <v>127.81463546762345</v>
      </c>
      <c r="O700" s="19">
        <v>127.81463546762345</v>
      </c>
      <c r="P700" s="19">
        <v>137.74906932860819</v>
      </c>
      <c r="Q700" s="19">
        <v>137.74906932860819</v>
      </c>
      <c r="R700" s="19">
        <v>146.28447549868744</v>
      </c>
      <c r="S700" s="19">
        <v>146.28447549868744</v>
      </c>
      <c r="T700" s="19">
        <v>147.41262933771159</v>
      </c>
      <c r="U700" s="19">
        <v>160.35893358093861</v>
      </c>
      <c r="V700" s="19">
        <v>160.35893358093861</v>
      </c>
      <c r="W700" s="131">
        <v>165.93372028553111</v>
      </c>
      <c r="X700" s="131">
        <v>165.93372028553111</v>
      </c>
    </row>
    <row r="701" spans="1:24" s="163" customFormat="1" ht="15.6" customHeight="1" x14ac:dyDescent="0.25">
      <c r="A701" s="162"/>
      <c r="B701" s="16">
        <v>2413</v>
      </c>
      <c r="C701" s="21" t="s">
        <v>839</v>
      </c>
      <c r="D701" s="18" t="s">
        <v>769</v>
      </c>
      <c r="E701" s="19">
        <v>525.32508974629116</v>
      </c>
      <c r="F701" s="19">
        <v>542.88052730825109</v>
      </c>
      <c r="G701" s="19">
        <v>533.1734251280709</v>
      </c>
      <c r="H701" s="19">
        <v>533.1734251280709</v>
      </c>
      <c r="I701" s="19">
        <v>519.3298614114434</v>
      </c>
      <c r="J701" s="19">
        <v>519.37253315882651</v>
      </c>
      <c r="K701" s="19">
        <v>527.19154335584869</v>
      </c>
      <c r="L701" s="19">
        <v>528.16448853999725</v>
      </c>
      <c r="M701" s="19">
        <v>526.20226384964042</v>
      </c>
      <c r="N701" s="19">
        <v>517.67606659235514</v>
      </c>
      <c r="O701" s="19">
        <v>517.67606659235514</v>
      </c>
      <c r="P701" s="19">
        <v>524.65869613509471</v>
      </c>
      <c r="Q701" s="19">
        <v>524.65869613509471</v>
      </c>
      <c r="R701" s="19">
        <v>530.65798911106799</v>
      </c>
      <c r="S701" s="19">
        <v>530.65798911106799</v>
      </c>
      <c r="T701" s="19">
        <v>531.45093619143074</v>
      </c>
      <c r="U701" s="19">
        <v>540.55052331869274</v>
      </c>
      <c r="V701" s="19">
        <v>540.55052331869274</v>
      </c>
      <c r="W701" s="131">
        <v>544.46888151430517</v>
      </c>
      <c r="X701" s="131">
        <v>544.46888151430517</v>
      </c>
    </row>
    <row r="702" spans="1:24" s="163" customFormat="1" ht="15.6" customHeight="1" x14ac:dyDescent="0.25">
      <c r="A702" s="162"/>
      <c r="B702" s="16">
        <v>2414</v>
      </c>
      <c r="C702" s="21" t="s">
        <v>840</v>
      </c>
      <c r="D702" s="18" t="s">
        <v>841</v>
      </c>
      <c r="E702" s="19">
        <v>118.76301425928763</v>
      </c>
      <c r="F702" s="19">
        <v>139.21837312366722</v>
      </c>
      <c r="G702" s="19">
        <v>127.90778870057996</v>
      </c>
      <c r="H702" s="19">
        <v>127.90778870057996</v>
      </c>
      <c r="I702" s="19">
        <v>111.77745513378127</v>
      </c>
      <c r="J702" s="19">
        <v>111.82717567780139</v>
      </c>
      <c r="K702" s="19">
        <v>120.937780809678</v>
      </c>
      <c r="L702" s="19">
        <v>122.071443404352</v>
      </c>
      <c r="M702" s="19">
        <v>119.78508568343884</v>
      </c>
      <c r="N702" s="19">
        <v>109.85047573534091</v>
      </c>
      <c r="O702" s="19">
        <v>109.85047573534091</v>
      </c>
      <c r="P702" s="19">
        <v>117.98654141924354</v>
      </c>
      <c r="Q702" s="19">
        <v>117.98654141924354</v>
      </c>
      <c r="R702" s="19">
        <v>124.97683660972039</v>
      </c>
      <c r="S702" s="19">
        <v>124.97683660972039</v>
      </c>
      <c r="T702" s="19">
        <v>125.90076784367774</v>
      </c>
      <c r="U702" s="19">
        <v>136.50348392801851</v>
      </c>
      <c r="V702" s="19">
        <v>136.50348392801851</v>
      </c>
      <c r="W702" s="131">
        <v>141.06910200319035</v>
      </c>
      <c r="X702" s="131">
        <v>141.06910200319035</v>
      </c>
    </row>
    <row r="703" spans="1:24" s="163" customFormat="1" ht="15.6" customHeight="1" x14ac:dyDescent="0.25">
      <c r="A703" s="162"/>
      <c r="B703" s="16">
        <v>2415</v>
      </c>
      <c r="C703" s="21" t="s">
        <v>842</v>
      </c>
      <c r="D703" s="18" t="s">
        <v>841</v>
      </c>
      <c r="E703" s="19">
        <v>294.91921268979434</v>
      </c>
      <c r="F703" s="19">
        <v>324.47970080478183</v>
      </c>
      <c r="G703" s="19">
        <v>308.13452697385696</v>
      </c>
      <c r="H703" s="19">
        <v>308.13452697385696</v>
      </c>
      <c r="I703" s="19">
        <v>284.82422785598322</v>
      </c>
      <c r="J703" s="19">
        <v>284.89608010557328</v>
      </c>
      <c r="K703" s="19">
        <v>298.0620155705414</v>
      </c>
      <c r="L703" s="19">
        <v>299.70029627138121</v>
      </c>
      <c r="M703" s="19">
        <v>296.39623054054937</v>
      </c>
      <c r="N703" s="19">
        <v>282.03950762774934</v>
      </c>
      <c r="O703" s="19">
        <v>282.03950762774934</v>
      </c>
      <c r="P703" s="19">
        <v>293.79711474412073</v>
      </c>
      <c r="Q703" s="19">
        <v>293.79711474412073</v>
      </c>
      <c r="R703" s="19">
        <v>303.89894376938304</v>
      </c>
      <c r="S703" s="19">
        <v>303.89894376938304</v>
      </c>
      <c r="T703" s="19">
        <v>305.23413707699223</v>
      </c>
      <c r="U703" s="19">
        <v>320.5563548330212</v>
      </c>
      <c r="V703" s="19">
        <v>320.5563548330212</v>
      </c>
      <c r="W703" s="131">
        <v>327.15422973433664</v>
      </c>
      <c r="X703" s="131">
        <v>327.15422973433664</v>
      </c>
    </row>
    <row r="704" spans="1:24" s="163" customFormat="1" ht="15.6" customHeight="1" x14ac:dyDescent="0.25">
      <c r="A704" s="162"/>
      <c r="B704" s="16">
        <v>2416</v>
      </c>
      <c r="C704" s="21" t="s">
        <v>843</v>
      </c>
      <c r="D704" s="18" t="s">
        <v>488</v>
      </c>
      <c r="E704" s="19">
        <v>308.0976590960982</v>
      </c>
      <c r="F704" s="19">
        <v>392.66310610859438</v>
      </c>
      <c r="G704" s="19">
        <v>345.90349489607502</v>
      </c>
      <c r="H704" s="19">
        <v>345.90349489607502</v>
      </c>
      <c r="I704" s="19">
        <v>279.21833539430969</v>
      </c>
      <c r="J704" s="19">
        <v>279.42388739946603</v>
      </c>
      <c r="K704" s="19">
        <v>317.08846227393161</v>
      </c>
      <c r="L704" s="19">
        <v>321.77518934215692</v>
      </c>
      <c r="M704" s="19">
        <v>312.32305193496728</v>
      </c>
      <c r="N704" s="19">
        <v>271.25192056417217</v>
      </c>
      <c r="O704" s="19">
        <v>271.25192056417217</v>
      </c>
      <c r="P704" s="19">
        <v>304.8876067451842</v>
      </c>
      <c r="Q704" s="19">
        <v>304.8876067451842</v>
      </c>
      <c r="R704" s="19">
        <v>333.78651003264343</v>
      </c>
      <c r="S704" s="19">
        <v>333.78651003264343</v>
      </c>
      <c r="T704" s="19">
        <v>337.60617696327205</v>
      </c>
      <c r="U704" s="19">
        <v>381.43935687292458</v>
      </c>
      <c r="V704" s="19">
        <v>381.43935687292458</v>
      </c>
      <c r="W704" s="131">
        <v>400.31429013491561</v>
      </c>
      <c r="X704" s="131">
        <v>400.31429013491561</v>
      </c>
    </row>
    <row r="705" spans="1:24" s="163" customFormat="1" ht="15.6" customHeight="1" x14ac:dyDescent="0.25">
      <c r="A705" s="162"/>
      <c r="B705" s="16">
        <v>2417</v>
      </c>
      <c r="C705" s="21" t="s">
        <v>844</v>
      </c>
      <c r="D705" s="18" t="s">
        <v>488</v>
      </c>
      <c r="E705" s="19">
        <v>260.3039868144408</v>
      </c>
      <c r="F705" s="19">
        <v>346.30380350340261</v>
      </c>
      <c r="G705" s="19">
        <v>298.75107204170325</v>
      </c>
      <c r="H705" s="19">
        <v>298.75107204170325</v>
      </c>
      <c r="I705" s="19">
        <v>230.93482207641244</v>
      </c>
      <c r="J705" s="19">
        <v>231.14386058313119</v>
      </c>
      <c r="K705" s="19">
        <v>269.44728886623443</v>
      </c>
      <c r="L705" s="19">
        <v>274.2135105676229</v>
      </c>
      <c r="M705" s="19">
        <v>264.60104929585702</v>
      </c>
      <c r="N705" s="19">
        <v>222.83328369089645</v>
      </c>
      <c r="O705" s="19">
        <v>222.83328369089645</v>
      </c>
      <c r="P705" s="19">
        <v>257.03948667291382</v>
      </c>
      <c r="Q705" s="19">
        <v>257.03948667291382</v>
      </c>
      <c r="R705" s="19">
        <v>286.42856309872968</v>
      </c>
      <c r="S705" s="19">
        <v>286.42856309872968</v>
      </c>
      <c r="T705" s="19">
        <v>290.31301789027611</v>
      </c>
      <c r="U705" s="19">
        <v>334.88968093998915</v>
      </c>
      <c r="V705" s="19">
        <v>334.88968093998915</v>
      </c>
      <c r="W705" s="131">
        <v>354.08476424993432</v>
      </c>
      <c r="X705" s="131">
        <v>354.08476424993432</v>
      </c>
    </row>
    <row r="706" spans="1:24" s="163" customFormat="1" ht="15.6" customHeight="1" x14ac:dyDescent="0.25">
      <c r="A706" s="162"/>
      <c r="B706" s="16">
        <v>2418</v>
      </c>
      <c r="C706" s="21" t="s">
        <v>845</v>
      </c>
      <c r="D706" s="18" t="s">
        <v>39</v>
      </c>
      <c r="E706" s="19">
        <v>549.93603558976179</v>
      </c>
      <c r="F706" s="19">
        <v>622.6523417966722</v>
      </c>
      <c r="G706" s="19">
        <v>582.44459351216062</v>
      </c>
      <c r="H706" s="19">
        <v>582.44459351216062</v>
      </c>
      <c r="I706" s="19">
        <v>525.10322479604088</v>
      </c>
      <c r="J706" s="19">
        <v>525.27997526655145</v>
      </c>
      <c r="K706" s="19">
        <v>557.66706546096657</v>
      </c>
      <c r="L706" s="19">
        <v>561.69709773349655</v>
      </c>
      <c r="M706" s="19">
        <v>553.56937485976277</v>
      </c>
      <c r="N706" s="19">
        <v>518.25304803207314</v>
      </c>
      <c r="O706" s="19">
        <v>518.25304803207314</v>
      </c>
      <c r="P706" s="19">
        <v>547.1757693352148</v>
      </c>
      <c r="Q706" s="19">
        <v>547.1757693352148</v>
      </c>
      <c r="R706" s="19">
        <v>572.02541626233676</v>
      </c>
      <c r="S706" s="19">
        <v>572.02541626233676</v>
      </c>
      <c r="T706" s="19">
        <v>575.30987912451451</v>
      </c>
      <c r="U706" s="19">
        <v>613.00124179018906</v>
      </c>
      <c r="V706" s="19">
        <v>613.00124179018906</v>
      </c>
      <c r="W706" s="131">
        <v>629.23145726473297</v>
      </c>
      <c r="X706" s="131">
        <v>629.23145726473297</v>
      </c>
    </row>
    <row r="707" spans="1:24" s="163" customFormat="1" ht="15.6" customHeight="1" x14ac:dyDescent="0.25">
      <c r="A707" s="162"/>
      <c r="B707" s="16">
        <v>2419</v>
      </c>
      <c r="C707" s="21" t="s">
        <v>846</v>
      </c>
      <c r="D707" s="18" t="s">
        <v>765</v>
      </c>
      <c r="E707" s="19">
        <v>531.44891200350855</v>
      </c>
      <c r="F707" s="19">
        <v>655.70898071471697</v>
      </c>
      <c r="G707" s="19">
        <v>587.00062869337114</v>
      </c>
      <c r="H707" s="19">
        <v>587.00062869337114</v>
      </c>
      <c r="I707" s="19">
        <v>489.01377005969312</v>
      </c>
      <c r="J707" s="19">
        <v>489.3158072059129</v>
      </c>
      <c r="K707" s="19">
        <v>544.65995575854754</v>
      </c>
      <c r="L707" s="19">
        <v>551.54661039235214</v>
      </c>
      <c r="M707" s="19">
        <v>537.65768429808566</v>
      </c>
      <c r="N707" s="19">
        <v>477.30795770788711</v>
      </c>
      <c r="O707" s="19">
        <v>477.30795770788711</v>
      </c>
      <c r="P707" s="19">
        <v>526.73207622976497</v>
      </c>
      <c r="Q707" s="19">
        <v>526.73207622976497</v>
      </c>
      <c r="R707" s="19">
        <v>569.19598832435383</v>
      </c>
      <c r="S707" s="19">
        <v>569.19598832435383</v>
      </c>
      <c r="T707" s="19">
        <v>574.80858888429316</v>
      </c>
      <c r="U707" s="19">
        <v>639.21685656127147</v>
      </c>
      <c r="V707" s="19">
        <v>639.21685656127147</v>
      </c>
      <c r="W707" s="131">
        <v>666.95159441121029</v>
      </c>
      <c r="X707" s="131">
        <v>666.95159441121029</v>
      </c>
    </row>
    <row r="708" spans="1:24" s="163" customFormat="1" ht="15.6" customHeight="1" x14ac:dyDescent="0.25">
      <c r="A708" s="162"/>
      <c r="B708" s="16">
        <v>2420</v>
      </c>
      <c r="C708" s="21" t="s">
        <v>847</v>
      </c>
      <c r="D708" s="18" t="s">
        <v>765</v>
      </c>
      <c r="E708" s="19">
        <v>551.55496138798947</v>
      </c>
      <c r="F708" s="19">
        <v>672.72801709984776</v>
      </c>
      <c r="G708" s="19">
        <v>605.72659778869354</v>
      </c>
      <c r="H708" s="19">
        <v>605.72659778869354</v>
      </c>
      <c r="I708" s="19">
        <v>510.17404254390738</v>
      </c>
      <c r="J708" s="19">
        <v>510.46857613241684</v>
      </c>
      <c r="K708" s="19">
        <v>564.43780104472239</v>
      </c>
      <c r="L708" s="19">
        <v>571.15336940280645</v>
      </c>
      <c r="M708" s="19">
        <v>557.6094881475193</v>
      </c>
      <c r="N708" s="19">
        <v>498.75903958302445</v>
      </c>
      <c r="O708" s="19">
        <v>498.75903958302445</v>
      </c>
      <c r="P708" s="19">
        <v>546.95530672882558</v>
      </c>
      <c r="Q708" s="19">
        <v>546.95530672882558</v>
      </c>
      <c r="R708" s="19">
        <v>588.36428098216879</v>
      </c>
      <c r="S708" s="19">
        <v>588.36428098216879</v>
      </c>
      <c r="T708" s="19">
        <v>593.83744679795893</v>
      </c>
      <c r="U708" s="19">
        <v>656.6456094561114</v>
      </c>
      <c r="V708" s="19">
        <v>656.6456094561114</v>
      </c>
      <c r="W708" s="131">
        <v>683.69132872458385</v>
      </c>
      <c r="X708" s="131">
        <v>683.69132872458385</v>
      </c>
    </row>
    <row r="709" spans="1:24" s="163" customFormat="1" ht="15.6" customHeight="1" x14ac:dyDescent="0.25">
      <c r="A709" s="162"/>
      <c r="B709" s="16">
        <v>2421</v>
      </c>
      <c r="C709" s="21" t="s">
        <v>848</v>
      </c>
      <c r="D709" s="18" t="s">
        <v>765</v>
      </c>
      <c r="E709" s="19">
        <v>253.0779555223985</v>
      </c>
      <c r="F709" s="19">
        <v>343.34969929126885</v>
      </c>
      <c r="G709" s="19">
        <v>293.43484882657731</v>
      </c>
      <c r="H709" s="19">
        <v>293.43484882657731</v>
      </c>
      <c r="I709" s="19">
        <v>222.24991639382992</v>
      </c>
      <c r="J709" s="19">
        <v>222.46933861172357</v>
      </c>
      <c r="K709" s="19">
        <v>262.67543900316088</v>
      </c>
      <c r="L709" s="19">
        <v>267.67841645983953</v>
      </c>
      <c r="M709" s="19">
        <v>257.58846889574875</v>
      </c>
      <c r="N709" s="19">
        <v>213.74594481077389</v>
      </c>
      <c r="O709" s="19">
        <v>213.74594481077389</v>
      </c>
      <c r="P709" s="19">
        <v>249.65129565665507</v>
      </c>
      <c r="Q709" s="19">
        <v>249.65129565665507</v>
      </c>
      <c r="R709" s="19">
        <v>280.50023555975031</v>
      </c>
      <c r="S709" s="19">
        <v>280.50023555975031</v>
      </c>
      <c r="T709" s="19">
        <v>284.57764550229086</v>
      </c>
      <c r="U709" s="19">
        <v>331.36859529522746</v>
      </c>
      <c r="V709" s="19">
        <v>331.36859529522746</v>
      </c>
      <c r="W709" s="131">
        <v>351.51716896538386</v>
      </c>
      <c r="X709" s="131">
        <v>351.51716896538386</v>
      </c>
    </row>
    <row r="710" spans="1:24" s="163" customFormat="1" ht="30" customHeight="1" x14ac:dyDescent="0.25">
      <c r="A710" s="162"/>
      <c r="B710" s="16">
        <v>2422</v>
      </c>
      <c r="C710" s="21" t="s">
        <v>849</v>
      </c>
      <c r="D710" s="18" t="s">
        <v>765</v>
      </c>
      <c r="E710" s="19">
        <v>110.14791846570711</v>
      </c>
      <c r="F710" s="19">
        <v>149.43717482107033</v>
      </c>
      <c r="G710" s="19">
        <v>127.71257669136001</v>
      </c>
      <c r="H710" s="19">
        <v>127.71257669136001</v>
      </c>
      <c r="I710" s="19">
        <v>96.730533560008865</v>
      </c>
      <c r="J710" s="19">
        <v>96.826033385413353</v>
      </c>
      <c r="K710" s="19">
        <v>114.32506153505442</v>
      </c>
      <c r="L710" s="19">
        <v>116.50252322604409</v>
      </c>
      <c r="M710" s="19">
        <v>112.11104345721704</v>
      </c>
      <c r="N710" s="19">
        <v>93.029323130077714</v>
      </c>
      <c r="O710" s="19">
        <v>93.029323130077714</v>
      </c>
      <c r="P710" s="19">
        <v>108.65652246196383</v>
      </c>
      <c r="Q710" s="19">
        <v>108.65652246196383</v>
      </c>
      <c r="R710" s="19">
        <v>122.08300407781876</v>
      </c>
      <c r="S710" s="19">
        <v>122.08300407781876</v>
      </c>
      <c r="T710" s="19">
        <v>123.8576280942613</v>
      </c>
      <c r="U710" s="19">
        <v>144.22260106113526</v>
      </c>
      <c r="V710" s="19">
        <v>144.22260106113526</v>
      </c>
      <c r="W710" s="131">
        <v>152.99192846161779</v>
      </c>
      <c r="X710" s="131">
        <v>152.99192846161779</v>
      </c>
    </row>
    <row r="711" spans="1:24" s="163" customFormat="1" ht="15.6" customHeight="1" x14ac:dyDescent="0.25">
      <c r="A711" s="162"/>
      <c r="B711" s="16">
        <v>2423</v>
      </c>
      <c r="C711" s="21" t="s">
        <v>850</v>
      </c>
      <c r="D711" s="18" t="s">
        <v>39</v>
      </c>
      <c r="E711" s="19">
        <v>805.95517742317702</v>
      </c>
      <c r="F711" s="19">
        <v>946.02449452499559</v>
      </c>
      <c r="G711" s="19">
        <v>868.5745780181237</v>
      </c>
      <c r="H711" s="19">
        <v>868.5745780181237</v>
      </c>
      <c r="I711" s="19">
        <v>758.12113536254481</v>
      </c>
      <c r="J711" s="19">
        <v>758.461599819463</v>
      </c>
      <c r="K711" s="19">
        <v>820.84702398469142</v>
      </c>
      <c r="L711" s="19">
        <v>828.60984772748941</v>
      </c>
      <c r="M711" s="19">
        <v>812.95387382148056</v>
      </c>
      <c r="N711" s="19">
        <v>744.92602643298073</v>
      </c>
      <c r="O711" s="19">
        <v>744.92602643298073</v>
      </c>
      <c r="P711" s="19">
        <v>800.63823230506989</v>
      </c>
      <c r="Q711" s="19">
        <v>800.63823230506989</v>
      </c>
      <c r="R711" s="19">
        <v>848.50470485937183</v>
      </c>
      <c r="S711" s="19">
        <v>848.50470485937183</v>
      </c>
      <c r="T711" s="19">
        <v>854.83138032116528</v>
      </c>
      <c r="U711" s="19">
        <v>927.43412521576693</v>
      </c>
      <c r="V711" s="19">
        <v>927.43412521576693</v>
      </c>
      <c r="W711" s="131">
        <v>958.69747337685226</v>
      </c>
      <c r="X711" s="131">
        <v>958.69747337685226</v>
      </c>
    </row>
    <row r="712" spans="1:24" s="163" customFormat="1" ht="15.6" customHeight="1" x14ac:dyDescent="0.25">
      <c r="A712" s="162"/>
      <c r="B712" s="16">
        <v>2424</v>
      </c>
      <c r="C712" s="21" t="s">
        <v>851</v>
      </c>
      <c r="D712" s="18" t="s">
        <v>710</v>
      </c>
      <c r="E712" s="19">
        <v>154.22563292160345</v>
      </c>
      <c r="F712" s="19">
        <v>193.01597808515251</v>
      </c>
      <c r="G712" s="19">
        <v>171.56724786820047</v>
      </c>
      <c r="H712" s="19">
        <v>171.56724786820047</v>
      </c>
      <c r="I712" s="19">
        <v>140.97862750677126</v>
      </c>
      <c r="J712" s="19">
        <v>141.07291463598011</v>
      </c>
      <c r="K712" s="19">
        <v>158.34973290435593</v>
      </c>
      <c r="L712" s="19">
        <v>160.49954428815843</v>
      </c>
      <c r="M712" s="19">
        <v>156.16382934179265</v>
      </c>
      <c r="N712" s="19">
        <v>137.32441657436303</v>
      </c>
      <c r="O712" s="19">
        <v>137.32441657436303</v>
      </c>
      <c r="P712" s="19">
        <v>152.7531752798125</v>
      </c>
      <c r="Q712" s="19">
        <v>152.7531752798125</v>
      </c>
      <c r="R712" s="19">
        <v>166.00916189102165</v>
      </c>
      <c r="S712" s="19">
        <v>166.00916189102165</v>
      </c>
      <c r="T712" s="19">
        <v>167.76125099931889</v>
      </c>
      <c r="U712" s="19">
        <v>187.86762113486748</v>
      </c>
      <c r="V712" s="19">
        <v>187.86762113486748</v>
      </c>
      <c r="W712" s="131">
        <v>196.52559199693121</v>
      </c>
      <c r="X712" s="131">
        <v>196.52559199693121</v>
      </c>
    </row>
    <row r="713" spans="1:24" s="163" customFormat="1" ht="30" customHeight="1" x14ac:dyDescent="0.25">
      <c r="A713" s="162"/>
      <c r="B713" s="16">
        <v>2425</v>
      </c>
      <c r="C713" s="21" t="s">
        <v>852</v>
      </c>
      <c r="D713" s="18" t="s">
        <v>853</v>
      </c>
      <c r="E713" s="19">
        <v>768.39820074730778</v>
      </c>
      <c r="F713" s="19">
        <v>802.54243543708753</v>
      </c>
      <c r="G713" s="19">
        <v>783.6627251576964</v>
      </c>
      <c r="H713" s="19">
        <v>783.6627251576964</v>
      </c>
      <c r="I713" s="19">
        <v>756.73785434116519</v>
      </c>
      <c r="J713" s="19">
        <v>756.82084823705247</v>
      </c>
      <c r="K713" s="19">
        <v>772.02833698614529</v>
      </c>
      <c r="L713" s="19">
        <v>773.92065488426726</v>
      </c>
      <c r="M713" s="19">
        <v>770.10424984707242</v>
      </c>
      <c r="N713" s="19">
        <v>753.5213262294393</v>
      </c>
      <c r="O713" s="19">
        <v>753.5213262294393</v>
      </c>
      <c r="P713" s="19">
        <v>767.10210660119742</v>
      </c>
      <c r="Q713" s="19">
        <v>767.10210660119742</v>
      </c>
      <c r="R713" s="19">
        <v>778.77035848164292</v>
      </c>
      <c r="S713" s="19">
        <v>778.77035848164292</v>
      </c>
      <c r="T713" s="19">
        <v>780.31259125783697</v>
      </c>
      <c r="U713" s="19">
        <v>798.01072252666791</v>
      </c>
      <c r="V713" s="19">
        <v>798.01072252666791</v>
      </c>
      <c r="W713" s="131">
        <v>805.63168562470628</v>
      </c>
      <c r="X713" s="131">
        <v>805.63168562470628</v>
      </c>
    </row>
    <row r="714" spans="1:24" s="163" customFormat="1" ht="15.6" customHeight="1" x14ac:dyDescent="0.25">
      <c r="A714" s="162"/>
      <c r="B714" s="16">
        <v>2426</v>
      </c>
      <c r="C714" s="21" t="s">
        <v>854</v>
      </c>
      <c r="D714" s="18" t="s">
        <v>855</v>
      </c>
      <c r="E714" s="19">
        <v>118.21721478134823</v>
      </c>
      <c r="F714" s="19">
        <v>146.65515271475397</v>
      </c>
      <c r="G714" s="19">
        <v>130.9306816875351</v>
      </c>
      <c r="H714" s="19">
        <v>130.9306816875351</v>
      </c>
      <c r="I714" s="19">
        <v>108.50558380198568</v>
      </c>
      <c r="J714" s="19">
        <v>108.5747074851356</v>
      </c>
      <c r="K714" s="19">
        <v>121.24067071725676</v>
      </c>
      <c r="L714" s="19">
        <v>122.81673822692549</v>
      </c>
      <c r="M714" s="19">
        <v>119.63814334663162</v>
      </c>
      <c r="N714" s="19">
        <v>105.82661244317838</v>
      </c>
      <c r="O714" s="19">
        <v>105.82661244317838</v>
      </c>
      <c r="P714" s="19">
        <v>117.13772815006739</v>
      </c>
      <c r="Q714" s="19">
        <v>117.13772815006739</v>
      </c>
      <c r="R714" s="19">
        <v>126.85594341487669</v>
      </c>
      <c r="S714" s="19">
        <v>126.85594341487669</v>
      </c>
      <c r="T714" s="19">
        <v>128.14043317915889</v>
      </c>
      <c r="U714" s="19">
        <v>142.88079456470578</v>
      </c>
      <c r="V714" s="19">
        <v>142.88079456470578</v>
      </c>
      <c r="W714" s="131">
        <v>149.22811725457885</v>
      </c>
      <c r="X714" s="131">
        <v>149.22811725457885</v>
      </c>
    </row>
    <row r="715" spans="1:24" s="163" customFormat="1" ht="15.6" customHeight="1" x14ac:dyDescent="0.25">
      <c r="A715" s="162"/>
      <c r="B715" s="16">
        <v>2427</v>
      </c>
      <c r="C715" s="21" t="s">
        <v>856</v>
      </c>
      <c r="D715" s="18" t="s">
        <v>66</v>
      </c>
      <c r="E715" s="19">
        <v>133.88111929194991</v>
      </c>
      <c r="F715" s="19">
        <v>169.45972365819549</v>
      </c>
      <c r="G715" s="19">
        <v>149.7868931296245</v>
      </c>
      <c r="H715" s="19">
        <v>149.7868931296245</v>
      </c>
      <c r="I715" s="19">
        <v>121.73093184956763</v>
      </c>
      <c r="J715" s="19">
        <v>121.81741224701724</v>
      </c>
      <c r="K715" s="19">
        <v>137.66375440474775</v>
      </c>
      <c r="L715" s="19">
        <v>139.63556693603283</v>
      </c>
      <c r="M715" s="19">
        <v>135.65883803426166</v>
      </c>
      <c r="N715" s="19">
        <v>118.3792801824633</v>
      </c>
      <c r="O715" s="19">
        <v>118.3792801824633</v>
      </c>
      <c r="P715" s="19">
        <v>132.53057735522685</v>
      </c>
      <c r="Q715" s="19">
        <v>132.53057735522685</v>
      </c>
      <c r="R715" s="19">
        <v>144.68900237402877</v>
      </c>
      <c r="S715" s="19">
        <v>144.68900237402877</v>
      </c>
      <c r="T715" s="19">
        <v>146.29602301114065</v>
      </c>
      <c r="U715" s="19">
        <v>164.73763742003209</v>
      </c>
      <c r="V715" s="19">
        <v>164.73763742003209</v>
      </c>
      <c r="W715" s="131">
        <v>172.6787505660246</v>
      </c>
      <c r="X715" s="131">
        <v>172.6787505660246</v>
      </c>
    </row>
    <row r="716" spans="1:24" s="163" customFormat="1" ht="15.6" customHeight="1" x14ac:dyDescent="0.25">
      <c r="A716" s="162"/>
      <c r="B716" s="16">
        <v>2428</v>
      </c>
      <c r="C716" s="21" t="s">
        <v>857</v>
      </c>
      <c r="D716" s="18" t="s">
        <v>488</v>
      </c>
      <c r="E716" s="19">
        <v>75.903141395627969</v>
      </c>
      <c r="F716" s="19">
        <v>101.69061362252113</v>
      </c>
      <c r="G716" s="19">
        <v>87.431690881830306</v>
      </c>
      <c r="H716" s="19">
        <v>87.431690881830306</v>
      </c>
      <c r="I716" s="19">
        <v>67.096651461491106</v>
      </c>
      <c r="J716" s="19">
        <v>67.159332696101842</v>
      </c>
      <c r="K716" s="19">
        <v>78.644805934001155</v>
      </c>
      <c r="L716" s="19">
        <v>80.073981186738038</v>
      </c>
      <c r="M716" s="19">
        <v>77.191636925769799</v>
      </c>
      <c r="N716" s="19">
        <v>64.667364933274385</v>
      </c>
      <c r="O716" s="19">
        <v>64.667364933274385</v>
      </c>
      <c r="P716" s="19">
        <v>74.924264812218681</v>
      </c>
      <c r="Q716" s="19">
        <v>74.924264812218681</v>
      </c>
      <c r="R716" s="19">
        <v>83.736725364847288</v>
      </c>
      <c r="S716" s="19">
        <v>83.736725364847288</v>
      </c>
      <c r="T716" s="19">
        <v>84.901498429607571</v>
      </c>
      <c r="U716" s="19">
        <v>98.268032273738356</v>
      </c>
      <c r="V716" s="19">
        <v>98.268032273738356</v>
      </c>
      <c r="W716" s="131">
        <v>104.02377335326142</v>
      </c>
      <c r="X716" s="131">
        <v>104.02377335326142</v>
      </c>
    </row>
    <row r="717" spans="1:24" s="163" customFormat="1" ht="15.6" customHeight="1" x14ac:dyDescent="0.25">
      <c r="A717" s="162"/>
      <c r="B717" s="16">
        <v>2429</v>
      </c>
      <c r="C717" s="21" t="s">
        <v>858</v>
      </c>
      <c r="D717" s="18" t="s">
        <v>488</v>
      </c>
      <c r="E717" s="19">
        <v>141.1719328766377</v>
      </c>
      <c r="F717" s="19">
        <v>172.29151846604444</v>
      </c>
      <c r="G717" s="19">
        <v>155.08425740775007</v>
      </c>
      <c r="H717" s="19">
        <v>155.08425740775007</v>
      </c>
      <c r="I717" s="19">
        <v>130.54451213387034</v>
      </c>
      <c r="J717" s="19">
        <v>130.62015405907169</v>
      </c>
      <c r="K717" s="19">
        <v>144.48049540299374</v>
      </c>
      <c r="L717" s="19">
        <v>146.2051833137935</v>
      </c>
      <c r="M717" s="19">
        <v>142.72685251277017</v>
      </c>
      <c r="N717" s="19">
        <v>127.61291847587727</v>
      </c>
      <c r="O717" s="19">
        <v>127.61291847587727</v>
      </c>
      <c r="P717" s="19">
        <v>139.99065254986326</v>
      </c>
      <c r="Q717" s="19">
        <v>139.99065254986326</v>
      </c>
      <c r="R717" s="19">
        <v>150.6252784646436</v>
      </c>
      <c r="S717" s="19">
        <v>150.6252784646436</v>
      </c>
      <c r="T717" s="19">
        <v>152.03089336020679</v>
      </c>
      <c r="U717" s="19">
        <v>168.16124496412763</v>
      </c>
      <c r="V717" s="19">
        <v>168.16124496412763</v>
      </c>
      <c r="W717" s="131">
        <v>175.10710904800189</v>
      </c>
      <c r="X717" s="131">
        <v>175.10710904800189</v>
      </c>
    </row>
    <row r="718" spans="1:24" s="163" customFormat="1" ht="15.6" customHeight="1" x14ac:dyDescent="0.25">
      <c r="A718" s="162"/>
      <c r="B718" s="16">
        <v>2430</v>
      </c>
      <c r="C718" s="21" t="s">
        <v>859</v>
      </c>
      <c r="D718" s="18" t="s">
        <v>156</v>
      </c>
      <c r="E718" s="19">
        <v>423.65251981991662</v>
      </c>
      <c r="F718" s="19">
        <v>536.18817552349265</v>
      </c>
      <c r="G718" s="19">
        <v>473.96271945196531</v>
      </c>
      <c r="H718" s="19">
        <v>473.96271945196531</v>
      </c>
      <c r="I718" s="19">
        <v>385.22129591145239</v>
      </c>
      <c r="J718" s="19">
        <v>385.49483469707525</v>
      </c>
      <c r="K718" s="19">
        <v>435.61705103997565</v>
      </c>
      <c r="L718" s="19">
        <v>441.85392345488191</v>
      </c>
      <c r="M718" s="19">
        <v>429.2754706884557</v>
      </c>
      <c r="N718" s="19">
        <v>374.61997175143529</v>
      </c>
      <c r="O718" s="19">
        <v>374.61997175143529</v>
      </c>
      <c r="P718" s="19">
        <v>419.38073555205187</v>
      </c>
      <c r="Q718" s="19">
        <v>419.38073555205187</v>
      </c>
      <c r="R718" s="19">
        <v>457.83801503746497</v>
      </c>
      <c r="S718" s="19">
        <v>457.83801503746497</v>
      </c>
      <c r="T718" s="19">
        <v>462.92104525598967</v>
      </c>
      <c r="U718" s="19">
        <v>521.25214639682167</v>
      </c>
      <c r="V718" s="19">
        <v>521.25214639682167</v>
      </c>
      <c r="W718" s="131">
        <v>546.37000559391799</v>
      </c>
      <c r="X718" s="131">
        <v>546.37000559391799</v>
      </c>
    </row>
    <row r="719" spans="1:24" s="163" customFormat="1" ht="15.6" customHeight="1" x14ac:dyDescent="0.25">
      <c r="A719" s="162"/>
      <c r="B719" s="16">
        <v>2431</v>
      </c>
      <c r="C719" s="21" t="s">
        <v>860</v>
      </c>
      <c r="D719" s="18" t="s">
        <v>156</v>
      </c>
      <c r="E719" s="19">
        <v>860.67157273927342</v>
      </c>
      <c r="F719" s="19">
        <v>954.3733309518658</v>
      </c>
      <c r="G719" s="19">
        <v>902.56188858696157</v>
      </c>
      <c r="H719" s="19">
        <v>902.56188858696157</v>
      </c>
      <c r="I719" s="19">
        <v>828.67217461100097</v>
      </c>
      <c r="J719" s="19">
        <v>828.89993411523938</v>
      </c>
      <c r="K719" s="19">
        <v>870.63372744037554</v>
      </c>
      <c r="L719" s="19">
        <v>875.8268007589661</v>
      </c>
      <c r="M719" s="19">
        <v>865.35347004045389</v>
      </c>
      <c r="N719" s="19">
        <v>819.84508148247471</v>
      </c>
      <c r="O719" s="19">
        <v>819.84508148247471</v>
      </c>
      <c r="P719" s="19">
        <v>857.11471163510782</v>
      </c>
      <c r="Q719" s="19">
        <v>857.11471163510782</v>
      </c>
      <c r="R719" s="19">
        <v>889.13580469514284</v>
      </c>
      <c r="S719" s="19">
        <v>889.13580469514284</v>
      </c>
      <c r="T719" s="19">
        <v>893.36814213118237</v>
      </c>
      <c r="U719" s="19">
        <v>941.93698638948115</v>
      </c>
      <c r="V719" s="19">
        <v>941.93698638948115</v>
      </c>
      <c r="W719" s="131">
        <v>962.85113626126679</v>
      </c>
      <c r="X719" s="131">
        <v>962.85113626126679</v>
      </c>
    </row>
    <row r="720" spans="1:24" s="163" customFormat="1" ht="15.6" customHeight="1" x14ac:dyDescent="0.25">
      <c r="A720" s="162"/>
      <c r="B720" s="16">
        <v>2432</v>
      </c>
      <c r="C720" s="21" t="s">
        <v>861</v>
      </c>
      <c r="D720" s="18" t="s">
        <v>739</v>
      </c>
      <c r="E720" s="19">
        <v>392.26456434776952</v>
      </c>
      <c r="F720" s="19">
        <v>449.8264431033254</v>
      </c>
      <c r="G720" s="19">
        <v>417.99818266884506</v>
      </c>
      <c r="H720" s="19">
        <v>417.99818266884506</v>
      </c>
      <c r="I720" s="19">
        <v>372.6070305891036</v>
      </c>
      <c r="J720" s="19">
        <v>372.74694541267246</v>
      </c>
      <c r="K720" s="19">
        <v>398.38441046365455</v>
      </c>
      <c r="L720" s="19">
        <v>401.57456465537427</v>
      </c>
      <c r="M720" s="19">
        <v>395.14069826390232</v>
      </c>
      <c r="N720" s="19">
        <v>367.18446356239497</v>
      </c>
      <c r="O720" s="19">
        <v>367.18446356239497</v>
      </c>
      <c r="P720" s="19">
        <v>390.07955083752341</v>
      </c>
      <c r="Q720" s="19">
        <v>390.07955083752341</v>
      </c>
      <c r="R720" s="19">
        <v>409.75041199852996</v>
      </c>
      <c r="S720" s="19">
        <v>409.75041199852996</v>
      </c>
      <c r="T720" s="19">
        <v>412.3503770257941</v>
      </c>
      <c r="U720" s="19">
        <v>442.18667868996027</v>
      </c>
      <c r="V720" s="19">
        <v>442.18667868996027</v>
      </c>
      <c r="W720" s="131">
        <v>455.03443931003238</v>
      </c>
      <c r="X720" s="131">
        <v>455.03443931003238</v>
      </c>
    </row>
    <row r="721" spans="1:24" s="163" customFormat="1" ht="15.6" customHeight="1" x14ac:dyDescent="0.25">
      <c r="A721" s="162"/>
      <c r="B721" s="16">
        <v>2433</v>
      </c>
      <c r="C721" s="21" t="s">
        <v>862</v>
      </c>
      <c r="D721" s="18" t="s">
        <v>739</v>
      </c>
      <c r="E721" s="19">
        <v>1612.7200263591037</v>
      </c>
      <c r="F721" s="19">
        <v>1743.4035766649185</v>
      </c>
      <c r="G721" s="19">
        <v>1671.1434252668109</v>
      </c>
      <c r="H721" s="19">
        <v>1671.1434252668109</v>
      </c>
      <c r="I721" s="19">
        <v>1568.0912484703883</v>
      </c>
      <c r="J721" s="19">
        <v>1568.4088990801263</v>
      </c>
      <c r="K721" s="19">
        <v>1626.6139998540516</v>
      </c>
      <c r="L721" s="19">
        <v>1633.856652192891</v>
      </c>
      <c r="M721" s="19">
        <v>1619.249754009435</v>
      </c>
      <c r="N721" s="19">
        <v>1555.7803175879742</v>
      </c>
      <c r="O721" s="19">
        <v>1555.7803175879742</v>
      </c>
      <c r="P721" s="19">
        <v>1607.7593591752241</v>
      </c>
      <c r="Q721" s="19">
        <v>1607.7593591752241</v>
      </c>
      <c r="R721" s="19">
        <v>1652.4183944546273</v>
      </c>
      <c r="S721" s="19">
        <v>1652.4183944546273</v>
      </c>
      <c r="T721" s="19">
        <v>1658.3211319569371</v>
      </c>
      <c r="U721" s="19">
        <v>1726.0589110872302</v>
      </c>
      <c r="V721" s="19">
        <v>1726.0589110872302</v>
      </c>
      <c r="W721" s="131">
        <v>1755.2273643693113</v>
      </c>
      <c r="X721" s="131">
        <v>1755.2273643693113</v>
      </c>
    </row>
    <row r="722" spans="1:24" s="163" customFormat="1" ht="15.6" customHeight="1" x14ac:dyDescent="0.25">
      <c r="A722" s="162"/>
      <c r="B722" s="16">
        <v>2434</v>
      </c>
      <c r="C722" s="21" t="s">
        <v>863</v>
      </c>
      <c r="D722" s="18" t="s">
        <v>511</v>
      </c>
      <c r="E722" s="19">
        <v>504.18542099553162</v>
      </c>
      <c r="F722" s="19">
        <v>559.4086535394589</v>
      </c>
      <c r="G722" s="19">
        <v>528.87352394603272</v>
      </c>
      <c r="H722" s="19">
        <v>528.87352394603272</v>
      </c>
      <c r="I722" s="19">
        <v>485.32654110030029</v>
      </c>
      <c r="J722" s="19">
        <v>485.4607714104522</v>
      </c>
      <c r="K722" s="19">
        <v>510.05662764300314</v>
      </c>
      <c r="L722" s="19">
        <v>513.11717101978309</v>
      </c>
      <c r="M722" s="19">
        <v>506.94470223359843</v>
      </c>
      <c r="N722" s="19">
        <v>480.12428421823034</v>
      </c>
      <c r="O722" s="19">
        <v>480.12428421823034</v>
      </c>
      <c r="P722" s="19">
        <v>502.08918105693698</v>
      </c>
      <c r="Q722" s="19">
        <v>502.08918105693698</v>
      </c>
      <c r="R722" s="19">
        <v>520.96084688366636</v>
      </c>
      <c r="S722" s="19">
        <v>520.96084688366636</v>
      </c>
      <c r="T722" s="19">
        <v>523.45517952899957</v>
      </c>
      <c r="U722" s="19">
        <v>552.07928042132789</v>
      </c>
      <c r="V722" s="19">
        <v>552.07928042132789</v>
      </c>
      <c r="W722" s="131">
        <v>564.4050572675618</v>
      </c>
      <c r="X722" s="131">
        <v>564.4050572675618</v>
      </c>
    </row>
    <row r="723" spans="1:24" s="163" customFormat="1" ht="15.6" customHeight="1" x14ac:dyDescent="0.25">
      <c r="A723" s="162"/>
      <c r="B723" s="16">
        <v>2435</v>
      </c>
      <c r="C723" s="21" t="s">
        <v>864</v>
      </c>
      <c r="D723" s="18" t="s">
        <v>511</v>
      </c>
      <c r="E723" s="19">
        <v>2002.7775002290614</v>
      </c>
      <c r="F723" s="19">
        <v>2129.6880346467824</v>
      </c>
      <c r="G723" s="19">
        <v>2059.5141343389087</v>
      </c>
      <c r="H723" s="19">
        <v>2059.5141343389087</v>
      </c>
      <c r="I723" s="19">
        <v>1959.4372172400203</v>
      </c>
      <c r="J723" s="19">
        <v>1959.7456968347792</v>
      </c>
      <c r="K723" s="19">
        <v>2016.270335381636</v>
      </c>
      <c r="L723" s="19">
        <v>2023.3038822723724</v>
      </c>
      <c r="M723" s="19">
        <v>2009.11870555878</v>
      </c>
      <c r="N723" s="19">
        <v>1947.4817200576235</v>
      </c>
      <c r="O723" s="19">
        <v>1947.4817200576235</v>
      </c>
      <c r="P723" s="19">
        <v>1997.9600544074465</v>
      </c>
      <c r="Q723" s="19">
        <v>1997.9600544074465</v>
      </c>
      <c r="R723" s="19">
        <v>2041.3297212142161</v>
      </c>
      <c r="S723" s="19">
        <v>2041.3297212142161</v>
      </c>
      <c r="T723" s="19">
        <v>2047.0620384736771</v>
      </c>
      <c r="U723" s="19">
        <v>2112.8441336920714</v>
      </c>
      <c r="V723" s="19">
        <v>2112.8441336920714</v>
      </c>
      <c r="W723" s="131">
        <v>2141.1704531523606</v>
      </c>
      <c r="X723" s="131">
        <v>2141.1704531523606</v>
      </c>
    </row>
    <row r="724" spans="1:24" s="163" customFormat="1" ht="30" customHeight="1" x14ac:dyDescent="0.25">
      <c r="A724" s="162"/>
      <c r="B724" s="16">
        <v>2436</v>
      </c>
      <c r="C724" s="21" t="s">
        <v>865</v>
      </c>
      <c r="D724" s="18" t="s">
        <v>866</v>
      </c>
      <c r="E724" s="19">
        <v>426.26959957121733</v>
      </c>
      <c r="F724" s="19">
        <v>502.01055487850078</v>
      </c>
      <c r="G724" s="19">
        <v>460.13035737289266</v>
      </c>
      <c r="H724" s="19">
        <v>460.13035737289266</v>
      </c>
      <c r="I724" s="19">
        <v>400.40386311412124</v>
      </c>
      <c r="J724" s="19">
        <v>400.58796555531762</v>
      </c>
      <c r="K724" s="19">
        <v>434.32220315490349</v>
      </c>
      <c r="L724" s="19">
        <v>438.51986541475583</v>
      </c>
      <c r="M724" s="19">
        <v>430.05406830485038</v>
      </c>
      <c r="N724" s="19">
        <v>393.26875189642061</v>
      </c>
      <c r="O724" s="19">
        <v>393.26875189642061</v>
      </c>
      <c r="P724" s="19">
        <v>423.39451949733439</v>
      </c>
      <c r="Q724" s="19">
        <v>423.39451949733439</v>
      </c>
      <c r="R724" s="19">
        <v>449.27779239012142</v>
      </c>
      <c r="S724" s="19">
        <v>449.27779239012142</v>
      </c>
      <c r="T724" s="19">
        <v>452.69887313293015</v>
      </c>
      <c r="U724" s="19">
        <v>491.95801546351493</v>
      </c>
      <c r="V724" s="19">
        <v>491.95801546351493</v>
      </c>
      <c r="W724" s="131">
        <v>508.86332995222295</v>
      </c>
      <c r="X724" s="131">
        <v>508.86332995222295</v>
      </c>
    </row>
    <row r="725" spans="1:24" s="163" customFormat="1" ht="15.6" customHeight="1" x14ac:dyDescent="0.25">
      <c r="A725" s="162"/>
      <c r="B725" s="16">
        <v>2437</v>
      </c>
      <c r="C725" s="21" t="s">
        <v>867</v>
      </c>
      <c r="D725" s="18" t="s">
        <v>868</v>
      </c>
      <c r="E725" s="19">
        <v>223.2134610009727</v>
      </c>
      <c r="F725" s="19">
        <v>254.33304659037947</v>
      </c>
      <c r="G725" s="19">
        <v>237.12578553208513</v>
      </c>
      <c r="H725" s="19">
        <v>237.12578553208513</v>
      </c>
      <c r="I725" s="19">
        <v>212.58604025820537</v>
      </c>
      <c r="J725" s="19">
        <v>212.66168218340673</v>
      </c>
      <c r="K725" s="19">
        <v>226.5220235273288</v>
      </c>
      <c r="L725" s="19">
        <v>228.24671143812856</v>
      </c>
      <c r="M725" s="19">
        <v>224.76838063710517</v>
      </c>
      <c r="N725" s="19">
        <v>209.65444660021231</v>
      </c>
      <c r="O725" s="19">
        <v>209.65444660021231</v>
      </c>
      <c r="P725" s="19">
        <v>222.03218067419829</v>
      </c>
      <c r="Q725" s="19">
        <v>222.03218067419829</v>
      </c>
      <c r="R725" s="19">
        <v>232.66680658897863</v>
      </c>
      <c r="S725" s="19">
        <v>232.66680658897863</v>
      </c>
      <c r="T725" s="19">
        <v>234.07242148454182</v>
      </c>
      <c r="U725" s="19">
        <v>250.20277308846266</v>
      </c>
      <c r="V725" s="19">
        <v>250.20277308846266</v>
      </c>
      <c r="W725" s="131">
        <v>257.14863717233692</v>
      </c>
      <c r="X725" s="131">
        <v>257.14863717233692</v>
      </c>
    </row>
    <row r="726" spans="1:24" s="163" customFormat="1" ht="30" customHeight="1" x14ac:dyDescent="0.25">
      <c r="A726" s="162"/>
      <c r="B726" s="16">
        <v>2438</v>
      </c>
      <c r="C726" s="21" t="s">
        <v>869</v>
      </c>
      <c r="D726" s="18" t="s">
        <v>866</v>
      </c>
      <c r="E726" s="19">
        <v>553.58245369300835</v>
      </c>
      <c r="F726" s="19">
        <v>670.98249351677225</v>
      </c>
      <c r="G726" s="19">
        <v>606.06732529585202</v>
      </c>
      <c r="H726" s="19">
        <v>606.06732529585202</v>
      </c>
      <c r="I726" s="19">
        <v>513.49002974860048</v>
      </c>
      <c r="J726" s="19">
        <v>513.77539232213053</v>
      </c>
      <c r="K726" s="19">
        <v>566.06415500736762</v>
      </c>
      <c r="L726" s="19">
        <v>572.57061791734861</v>
      </c>
      <c r="M726" s="19">
        <v>559.44845813192478</v>
      </c>
      <c r="N726" s="19">
        <v>502.43046048773476</v>
      </c>
      <c r="O726" s="19">
        <v>502.43046048773476</v>
      </c>
      <c r="P726" s="19">
        <v>549.12602039610874</v>
      </c>
      <c r="Q726" s="19">
        <v>549.12602039610874</v>
      </c>
      <c r="R726" s="19">
        <v>589.24562617681818</v>
      </c>
      <c r="S726" s="19">
        <v>589.24562617681818</v>
      </c>
      <c r="T726" s="19">
        <v>594.54837174975955</v>
      </c>
      <c r="U726" s="19">
        <v>655.40085049601385</v>
      </c>
      <c r="V726" s="19">
        <v>655.40085049601385</v>
      </c>
      <c r="W726" s="131">
        <v>681.60443594269395</v>
      </c>
      <c r="X726" s="131">
        <v>681.60443594269395</v>
      </c>
    </row>
    <row r="727" spans="1:24" s="163" customFormat="1" ht="15.6" customHeight="1" x14ac:dyDescent="0.25">
      <c r="A727" s="162"/>
      <c r="B727" s="16">
        <v>2439</v>
      </c>
      <c r="C727" s="21" t="s">
        <v>870</v>
      </c>
      <c r="D727" s="18" t="s">
        <v>868</v>
      </c>
      <c r="E727" s="19">
        <v>597.4656025974075</v>
      </c>
      <c r="F727" s="19">
        <v>730.48779911485144</v>
      </c>
      <c r="G727" s="19">
        <v>656.93451687568927</v>
      </c>
      <c r="H727" s="19">
        <v>656.93451687568927</v>
      </c>
      <c r="I727" s="19">
        <v>552.03817084525758</v>
      </c>
      <c r="J727" s="19">
        <v>552.36150596841287</v>
      </c>
      <c r="K727" s="19">
        <v>611.60821556076894</v>
      </c>
      <c r="L727" s="19">
        <v>618.98047871454833</v>
      </c>
      <c r="M727" s="19">
        <v>604.1121829258052</v>
      </c>
      <c r="N727" s="19">
        <v>539.50692981820509</v>
      </c>
      <c r="O727" s="19">
        <v>539.50692981820509</v>
      </c>
      <c r="P727" s="19">
        <v>592.4161618418766</v>
      </c>
      <c r="Q727" s="19">
        <v>592.4161618418766</v>
      </c>
      <c r="R727" s="19">
        <v>637.87439245555686</v>
      </c>
      <c r="S727" s="19">
        <v>637.87439245555686</v>
      </c>
      <c r="T727" s="19">
        <v>643.88276233979786</v>
      </c>
      <c r="U727" s="19">
        <v>712.83274224192837</v>
      </c>
      <c r="V727" s="19">
        <v>712.83274224192837</v>
      </c>
      <c r="W727" s="131">
        <v>742.52317929784783</v>
      </c>
      <c r="X727" s="131">
        <v>742.52317929784783</v>
      </c>
    </row>
    <row r="728" spans="1:24" s="163" customFormat="1" ht="15.6" customHeight="1" x14ac:dyDescent="0.25">
      <c r="A728" s="162"/>
      <c r="B728" s="16">
        <v>2440</v>
      </c>
      <c r="C728" s="21" t="s">
        <v>871</v>
      </c>
      <c r="D728" s="18" t="s">
        <v>39</v>
      </c>
      <c r="E728" s="19">
        <v>1718.2375116813948</v>
      </c>
      <c r="F728" s="19">
        <v>1812.219907439383</v>
      </c>
      <c r="G728" s="19">
        <v>1760.253289373552</v>
      </c>
      <c r="H728" s="19">
        <v>1760.253289373552</v>
      </c>
      <c r="I728" s="19">
        <v>1686.1422750895106</v>
      </c>
      <c r="J728" s="19">
        <v>1686.3707167353591</v>
      </c>
      <c r="K728" s="19">
        <v>1728.2295031187068</v>
      </c>
      <c r="L728" s="19">
        <v>1733.4381297350903</v>
      </c>
      <c r="M728" s="19">
        <v>1722.9334313039437</v>
      </c>
      <c r="N728" s="19">
        <v>1677.2887447436274</v>
      </c>
      <c r="O728" s="19">
        <v>1677.2887447436274</v>
      </c>
      <c r="P728" s="19">
        <v>1714.6699977486317</v>
      </c>
      <c r="Q728" s="19">
        <v>1714.6699977486317</v>
      </c>
      <c r="R728" s="19">
        <v>1746.7869942487796</v>
      </c>
      <c r="S728" s="19">
        <v>1746.7869942487796</v>
      </c>
      <c r="T728" s="19">
        <v>1751.0320075706511</v>
      </c>
      <c r="U728" s="19">
        <v>1799.7463159215702</v>
      </c>
      <c r="V728" s="19">
        <v>1799.7463159215702</v>
      </c>
      <c r="W728" s="131">
        <v>1820.7231038462162</v>
      </c>
      <c r="X728" s="131">
        <v>1820.7231038462162</v>
      </c>
    </row>
    <row r="729" spans="1:24" s="163" customFormat="1" ht="15.6" customHeight="1" x14ac:dyDescent="0.25">
      <c r="A729" s="162"/>
      <c r="B729" s="16">
        <v>2441</v>
      </c>
      <c r="C729" s="21" t="s">
        <v>872</v>
      </c>
      <c r="D729" s="18" t="s">
        <v>873</v>
      </c>
      <c r="E729" s="19">
        <v>1152.9441446962906</v>
      </c>
      <c r="F729" s="19">
        <v>1336.1380979405435</v>
      </c>
      <c r="G729" s="19">
        <v>1234.8428487246329</v>
      </c>
      <c r="H729" s="19">
        <v>1234.8428487246329</v>
      </c>
      <c r="I729" s="19">
        <v>1090.382925393928</v>
      </c>
      <c r="J729" s="19">
        <v>1090.8282122782543</v>
      </c>
      <c r="K729" s="19">
        <v>1172.4209030553509</v>
      </c>
      <c r="L729" s="19">
        <v>1182.5737502256397</v>
      </c>
      <c r="M729" s="19">
        <v>1162.0976044781328</v>
      </c>
      <c r="N729" s="19">
        <v>1073.125297397225</v>
      </c>
      <c r="O729" s="19">
        <v>1073.125297397225</v>
      </c>
      <c r="P729" s="19">
        <v>1145.9902149169322</v>
      </c>
      <c r="Q729" s="19">
        <v>1145.9902149169322</v>
      </c>
      <c r="R729" s="19">
        <v>1208.5938494353034</v>
      </c>
      <c r="S729" s="19">
        <v>1208.5938494353034</v>
      </c>
      <c r="T729" s="19">
        <v>1216.8683860199064</v>
      </c>
      <c r="U729" s="19">
        <v>1311.8241131471957</v>
      </c>
      <c r="V729" s="19">
        <v>1311.8241131471957</v>
      </c>
      <c r="W729" s="131">
        <v>1352.7128420978586</v>
      </c>
      <c r="X729" s="131">
        <v>1352.7128420978586</v>
      </c>
    </row>
    <row r="730" spans="1:24" s="163" customFormat="1" ht="15.6" customHeight="1" x14ac:dyDescent="0.25">
      <c r="A730" s="162"/>
      <c r="B730" s="16">
        <v>2442</v>
      </c>
      <c r="C730" s="21" t="s">
        <v>874</v>
      </c>
      <c r="D730" s="18" t="s">
        <v>875</v>
      </c>
      <c r="E730" s="19">
        <v>3090.9693459799742</v>
      </c>
      <c r="F730" s="19">
        <v>3349.7795267335578</v>
      </c>
      <c r="G730" s="19">
        <v>3206.6730469902282</v>
      </c>
      <c r="H730" s="19">
        <v>3206.6730469902282</v>
      </c>
      <c r="I730" s="19">
        <v>3002.5849850932327</v>
      </c>
      <c r="J730" s="19">
        <v>3003.2140712447058</v>
      </c>
      <c r="K730" s="19">
        <v>3118.4854471510725</v>
      </c>
      <c r="L730" s="19">
        <v>3132.829044004417</v>
      </c>
      <c r="M730" s="19">
        <v>3103.9010423526197</v>
      </c>
      <c r="N730" s="19">
        <v>2978.2039957532097</v>
      </c>
      <c r="O730" s="19">
        <v>2978.2039957532097</v>
      </c>
      <c r="P730" s="19">
        <v>3081.1450707172216</v>
      </c>
      <c r="Q730" s="19">
        <v>3081.1450707172216</v>
      </c>
      <c r="R730" s="19">
        <v>3169.5893543772181</v>
      </c>
      <c r="S730" s="19">
        <v>3169.5893543772181</v>
      </c>
      <c r="T730" s="19">
        <v>3181.2793379775935</v>
      </c>
      <c r="U730" s="19">
        <v>3315.4295567276363</v>
      </c>
      <c r="V730" s="19">
        <v>3315.4295567276363</v>
      </c>
      <c r="W730" s="131">
        <v>3373.1957610324021</v>
      </c>
      <c r="X730" s="131">
        <v>3373.1957610324021</v>
      </c>
    </row>
    <row r="731" spans="1:24" s="163" customFormat="1" ht="15.6" customHeight="1" x14ac:dyDescent="0.25">
      <c r="A731" s="162"/>
      <c r="B731" s="16">
        <v>2443</v>
      </c>
      <c r="C731" s="21" t="s">
        <v>876</v>
      </c>
      <c r="D731" s="18" t="s">
        <v>710</v>
      </c>
      <c r="E731" s="19">
        <v>261.80080582540381</v>
      </c>
      <c r="F731" s="19">
        <v>294.32357914178777</v>
      </c>
      <c r="G731" s="19">
        <v>276.34043957886092</v>
      </c>
      <c r="H731" s="19">
        <v>276.34043957886092</v>
      </c>
      <c r="I731" s="19">
        <v>250.6941927645758</v>
      </c>
      <c r="J731" s="19">
        <v>250.77324539782731</v>
      </c>
      <c r="K731" s="19">
        <v>265.25855203280798</v>
      </c>
      <c r="L731" s="19">
        <v>267.06100643257162</v>
      </c>
      <c r="M731" s="19">
        <v>263.42583706837587</v>
      </c>
      <c r="N731" s="19">
        <v>247.63041301979948</v>
      </c>
      <c r="O731" s="19">
        <v>247.63041301979948</v>
      </c>
      <c r="P731" s="19">
        <v>260.56626135563852</v>
      </c>
      <c r="Q731" s="19">
        <v>260.56626135563852</v>
      </c>
      <c r="R731" s="19">
        <v>271.68040447098508</v>
      </c>
      <c r="S731" s="19">
        <v>271.68040447098508</v>
      </c>
      <c r="T731" s="19">
        <v>273.14939879570699</v>
      </c>
      <c r="U731" s="19">
        <v>290.00707086273042</v>
      </c>
      <c r="V731" s="19">
        <v>290.00707086273042</v>
      </c>
      <c r="W731" s="131">
        <v>297.26612521090772</v>
      </c>
      <c r="X731" s="131">
        <v>297.26612521090772</v>
      </c>
    </row>
    <row r="732" spans="1:24" s="163" customFormat="1" ht="15.6" customHeight="1" x14ac:dyDescent="0.25">
      <c r="A732" s="162"/>
      <c r="B732" s="16">
        <v>2444</v>
      </c>
      <c r="C732" s="21" t="s">
        <v>877</v>
      </c>
      <c r="D732" s="18" t="s">
        <v>710</v>
      </c>
      <c r="E732" s="19">
        <v>63.8993819825304</v>
      </c>
      <c r="F732" s="19">
        <v>85.071925685142816</v>
      </c>
      <c r="G732" s="19">
        <v>73.364781137465584</v>
      </c>
      <c r="H732" s="19">
        <v>73.364781137465584</v>
      </c>
      <c r="I732" s="19">
        <v>56.668902338904132</v>
      </c>
      <c r="J732" s="19">
        <v>56.720366133705447</v>
      </c>
      <c r="K732" s="19">
        <v>66.150397969900908</v>
      </c>
      <c r="L732" s="19">
        <v>67.323807881156455</v>
      </c>
      <c r="M732" s="19">
        <v>64.957288227955203</v>
      </c>
      <c r="N732" s="19">
        <v>54.674361162774559</v>
      </c>
      <c r="O732" s="19">
        <v>54.674361162774559</v>
      </c>
      <c r="P732" s="19">
        <v>63.095685247179858</v>
      </c>
      <c r="Q732" s="19">
        <v>63.095685247179858</v>
      </c>
      <c r="R732" s="19">
        <v>70.331067006835028</v>
      </c>
      <c r="S732" s="19">
        <v>70.331067006835028</v>
      </c>
      <c r="T732" s="19">
        <v>71.28739217125127</v>
      </c>
      <c r="U732" s="19">
        <v>82.261849825622249</v>
      </c>
      <c r="V732" s="19">
        <v>82.261849825622249</v>
      </c>
      <c r="W732" s="131">
        <v>86.987542924771176</v>
      </c>
      <c r="X732" s="131">
        <v>86.987542924771176</v>
      </c>
    </row>
    <row r="733" spans="1:24" s="163" customFormat="1" ht="45" customHeight="1" x14ac:dyDescent="0.25">
      <c r="A733" s="162"/>
      <c r="B733" s="16">
        <v>2470</v>
      </c>
      <c r="C733" s="21" t="s">
        <v>878</v>
      </c>
      <c r="D733" s="18" t="s">
        <v>879</v>
      </c>
      <c r="E733" s="19">
        <v>281.13944903628095</v>
      </c>
      <c r="F733" s="19">
        <v>381.42059859092234</v>
      </c>
      <c r="G733" s="19">
        <v>325.97114812651887</v>
      </c>
      <c r="H733" s="19">
        <v>325.97114812651887</v>
      </c>
      <c r="I733" s="19">
        <v>246.89317137221312</v>
      </c>
      <c r="J733" s="19">
        <v>247.13692330753125</v>
      </c>
      <c r="K733" s="19">
        <v>291.80110944185327</v>
      </c>
      <c r="L733" s="19">
        <v>297.35882118647453</v>
      </c>
      <c r="M733" s="19">
        <v>286.15009187175394</v>
      </c>
      <c r="N733" s="19">
        <v>237.44627237010312</v>
      </c>
      <c r="O733" s="19">
        <v>237.44627237010312</v>
      </c>
      <c r="P733" s="19">
        <v>277.33283828386959</v>
      </c>
      <c r="Q733" s="19">
        <v>277.33283828386959</v>
      </c>
      <c r="R733" s="19">
        <v>311.60233421767072</v>
      </c>
      <c r="S733" s="19">
        <v>311.60233421767072</v>
      </c>
      <c r="T733" s="19">
        <v>316.1318507548765</v>
      </c>
      <c r="U733" s="19">
        <v>368.11101985127857</v>
      </c>
      <c r="V733" s="19">
        <v>368.11101985127857</v>
      </c>
      <c r="W733" s="131">
        <v>390.49368407346259</v>
      </c>
      <c r="X733" s="131">
        <v>390.49368407346259</v>
      </c>
    </row>
    <row r="734" spans="1:24" s="163" customFormat="1" ht="45" customHeight="1" x14ac:dyDescent="0.25">
      <c r="A734" s="162"/>
      <c r="B734" s="16">
        <v>2471</v>
      </c>
      <c r="C734" s="21" t="s">
        <v>880</v>
      </c>
      <c r="D734" s="18" t="s">
        <v>879</v>
      </c>
      <c r="E734" s="19">
        <v>281.13944903628095</v>
      </c>
      <c r="F734" s="19">
        <v>381.42059859092234</v>
      </c>
      <c r="G734" s="19">
        <v>325.97114812651887</v>
      </c>
      <c r="H734" s="19">
        <v>325.97114812651887</v>
      </c>
      <c r="I734" s="19">
        <v>246.89317137221312</v>
      </c>
      <c r="J734" s="19">
        <v>247.13692330753125</v>
      </c>
      <c r="K734" s="19">
        <v>291.80110944185327</v>
      </c>
      <c r="L734" s="19">
        <v>297.35882118647453</v>
      </c>
      <c r="M734" s="19">
        <v>286.15009187175394</v>
      </c>
      <c r="N734" s="19">
        <v>237.44627237010312</v>
      </c>
      <c r="O734" s="19">
        <v>237.44627237010312</v>
      </c>
      <c r="P734" s="19">
        <v>277.33283828386959</v>
      </c>
      <c r="Q734" s="19">
        <v>277.33283828386959</v>
      </c>
      <c r="R734" s="19">
        <v>311.60233421767072</v>
      </c>
      <c r="S734" s="19">
        <v>311.60233421767072</v>
      </c>
      <c r="T734" s="19">
        <v>316.1318507548765</v>
      </c>
      <c r="U734" s="19">
        <v>368.11101985127857</v>
      </c>
      <c r="V734" s="19">
        <v>368.11101985127857</v>
      </c>
      <c r="W734" s="131">
        <v>390.49368407346259</v>
      </c>
      <c r="X734" s="131">
        <v>390.49368407346259</v>
      </c>
    </row>
    <row r="735" spans="1:24" s="163" customFormat="1" ht="30" customHeight="1" x14ac:dyDescent="0.25">
      <c r="A735" s="162"/>
      <c r="B735" s="16">
        <v>2448</v>
      </c>
      <c r="C735" s="21" t="s">
        <v>881</v>
      </c>
      <c r="D735" s="18" t="s">
        <v>446</v>
      </c>
      <c r="E735" s="19">
        <v>348.0563851838632</v>
      </c>
      <c r="F735" s="19">
        <v>425.4499838140311</v>
      </c>
      <c r="G735" s="19">
        <v>382.6559738474113</v>
      </c>
      <c r="H735" s="19">
        <v>382.6559738474113</v>
      </c>
      <c r="I735" s="19">
        <v>321.62626666327355</v>
      </c>
      <c r="J735" s="19">
        <v>321.81438616061797</v>
      </c>
      <c r="K735" s="19">
        <v>356.28469399189504</v>
      </c>
      <c r="L735" s="19">
        <v>360.57394789430492</v>
      </c>
      <c r="M735" s="19">
        <v>351.92342980999632</v>
      </c>
      <c r="N735" s="19">
        <v>314.33546961002821</v>
      </c>
      <c r="O735" s="19">
        <v>314.33546961002821</v>
      </c>
      <c r="P735" s="19">
        <v>345.11857178601343</v>
      </c>
      <c r="Q735" s="19">
        <v>345.11857178601343</v>
      </c>
      <c r="R735" s="19">
        <v>371.5666093816896</v>
      </c>
      <c r="S735" s="19">
        <v>371.5666093816896</v>
      </c>
      <c r="T735" s="19">
        <v>375.06233700772952</v>
      </c>
      <c r="U735" s="19">
        <v>415.17810121707964</v>
      </c>
      <c r="V735" s="19">
        <v>415.17810121707964</v>
      </c>
      <c r="W735" s="131">
        <v>432.45228423930013</v>
      </c>
      <c r="X735" s="131">
        <v>432.45228423930013</v>
      </c>
    </row>
    <row r="736" spans="1:24" s="163" customFormat="1" ht="15.6" customHeight="1" x14ac:dyDescent="0.25">
      <c r="A736" s="162"/>
      <c r="B736" s="16">
        <v>2449</v>
      </c>
      <c r="C736" s="21" t="s">
        <v>882</v>
      </c>
      <c r="D736" s="18" t="s">
        <v>883</v>
      </c>
      <c r="E736" s="19">
        <v>442.72336641483861</v>
      </c>
      <c r="F736" s="19">
        <v>535.45848419329116</v>
      </c>
      <c r="G736" s="19">
        <v>484.18153590935589</v>
      </c>
      <c r="H736" s="19">
        <v>484.18153590935589</v>
      </c>
      <c r="I736" s="19">
        <v>411.05407855011913</v>
      </c>
      <c r="J736" s="19">
        <v>411.2794884554786</v>
      </c>
      <c r="K736" s="19">
        <v>452.58275013566328</v>
      </c>
      <c r="L736" s="19">
        <v>457.72225098407864</v>
      </c>
      <c r="M736" s="19">
        <v>447.3569646090852</v>
      </c>
      <c r="N736" s="19">
        <v>402.3180469480435</v>
      </c>
      <c r="O736" s="19">
        <v>402.3180469480435</v>
      </c>
      <c r="P736" s="19">
        <v>439.20319838695571</v>
      </c>
      <c r="Q736" s="19">
        <v>439.20319838695571</v>
      </c>
      <c r="R736" s="19">
        <v>470.89395737548949</v>
      </c>
      <c r="S736" s="19">
        <v>470.89395737548949</v>
      </c>
      <c r="T736" s="19">
        <v>475.08263342699746</v>
      </c>
      <c r="U736" s="19">
        <v>523.15043469960335</v>
      </c>
      <c r="V736" s="19">
        <v>523.15043469960335</v>
      </c>
      <c r="W736" s="131">
        <v>543.8488312782024</v>
      </c>
      <c r="X736" s="131">
        <v>543.8488312782024</v>
      </c>
    </row>
    <row r="737" spans="1:24" s="163" customFormat="1" ht="30" customHeight="1" x14ac:dyDescent="0.25">
      <c r="A737" s="162"/>
      <c r="B737" s="16">
        <v>2450</v>
      </c>
      <c r="C737" s="21" t="s">
        <v>884</v>
      </c>
      <c r="D737" s="18" t="s">
        <v>446</v>
      </c>
      <c r="E737" s="19">
        <v>266.37122589457914</v>
      </c>
      <c r="F737" s="19">
        <v>314.45379200566651</v>
      </c>
      <c r="G737" s="19">
        <v>287.86702191359245</v>
      </c>
      <c r="H737" s="19">
        <v>287.86702191359245</v>
      </c>
      <c r="I737" s="19">
        <v>249.95090246236745</v>
      </c>
      <c r="J737" s="19">
        <v>250.06777605821964</v>
      </c>
      <c r="K737" s="19">
        <v>271.48325336516137</v>
      </c>
      <c r="L737" s="19">
        <v>274.14805172032487</v>
      </c>
      <c r="M737" s="19">
        <v>268.77371695561749</v>
      </c>
      <c r="N737" s="19">
        <v>245.42132588859462</v>
      </c>
      <c r="O737" s="19">
        <v>245.42132588859462</v>
      </c>
      <c r="P737" s="19">
        <v>264.54604126142669</v>
      </c>
      <c r="Q737" s="19">
        <v>264.54604126142669</v>
      </c>
      <c r="R737" s="19">
        <v>280.97749733416344</v>
      </c>
      <c r="S737" s="19">
        <v>280.97749733416344</v>
      </c>
      <c r="T737" s="19">
        <v>283.14929910666689</v>
      </c>
      <c r="U737" s="19">
        <v>308.07214697565081</v>
      </c>
      <c r="V737" s="19">
        <v>308.07214697565081</v>
      </c>
      <c r="W737" s="131">
        <v>318.8041333657651</v>
      </c>
      <c r="X737" s="131">
        <v>318.8041333657651</v>
      </c>
    </row>
    <row r="738" spans="1:24" s="163" customFormat="1" ht="15.6" customHeight="1" x14ac:dyDescent="0.25">
      <c r="A738" s="162"/>
      <c r="B738" s="16">
        <v>2451</v>
      </c>
      <c r="C738" s="21" t="s">
        <v>885</v>
      </c>
      <c r="D738" s="18" t="s">
        <v>886</v>
      </c>
      <c r="E738" s="19">
        <v>445.78307982221139</v>
      </c>
      <c r="F738" s="19">
        <v>552.51889292094813</v>
      </c>
      <c r="G738" s="19">
        <v>493.5004013352351</v>
      </c>
      <c r="H738" s="19">
        <v>493.5004013352351</v>
      </c>
      <c r="I738" s="19">
        <v>409.33251749506462</v>
      </c>
      <c r="J738" s="19">
        <v>409.59195868741335</v>
      </c>
      <c r="K738" s="19">
        <v>457.13098516060501</v>
      </c>
      <c r="L738" s="19">
        <v>463.04642275446025</v>
      </c>
      <c r="M738" s="19">
        <v>451.11623604914672</v>
      </c>
      <c r="N738" s="19">
        <v>399.27756249375159</v>
      </c>
      <c r="O738" s="19">
        <v>399.27756249375159</v>
      </c>
      <c r="P738" s="19">
        <v>441.73145401204215</v>
      </c>
      <c r="Q738" s="19">
        <v>441.73145401204215</v>
      </c>
      <c r="R738" s="19">
        <v>478.206729068448</v>
      </c>
      <c r="S738" s="19">
        <v>478.206729068448</v>
      </c>
      <c r="T738" s="19">
        <v>483.02779097978362</v>
      </c>
      <c r="U738" s="19">
        <v>538.35263420645799</v>
      </c>
      <c r="V738" s="19">
        <v>538.35263420645799</v>
      </c>
      <c r="W738" s="131">
        <v>562.17597364443543</v>
      </c>
      <c r="X738" s="131">
        <v>562.17597364443543</v>
      </c>
    </row>
    <row r="739" spans="1:24" s="163" customFormat="1" ht="15.6" customHeight="1" x14ac:dyDescent="0.25">
      <c r="A739" s="162"/>
      <c r="B739" s="16">
        <v>2452</v>
      </c>
      <c r="C739" s="21" t="s">
        <v>887</v>
      </c>
      <c r="D739" s="18" t="s">
        <v>488</v>
      </c>
      <c r="E739" s="19">
        <v>50.528172121570414</v>
      </c>
      <c r="F739" s="19">
        <v>68.551338925856086</v>
      </c>
      <c r="G739" s="19">
        <v>58.585610577465154</v>
      </c>
      <c r="H739" s="19">
        <v>58.585610577465154</v>
      </c>
      <c r="I739" s="19">
        <v>44.373213014035819</v>
      </c>
      <c r="J739" s="19">
        <v>44.417021664102322</v>
      </c>
      <c r="K739" s="19">
        <v>52.444353624810695</v>
      </c>
      <c r="L739" s="19">
        <v>53.443220971947227</v>
      </c>
      <c r="M739" s="19">
        <v>51.4287167605329</v>
      </c>
      <c r="N739" s="19">
        <v>42.675356166019782</v>
      </c>
      <c r="O739" s="19">
        <v>42.675356166019782</v>
      </c>
      <c r="P739" s="19">
        <v>49.844023796043729</v>
      </c>
      <c r="Q739" s="19">
        <v>49.844023796043729</v>
      </c>
      <c r="R739" s="19">
        <v>56.003155838872416</v>
      </c>
      <c r="S739" s="19">
        <v>56.003155838872416</v>
      </c>
      <c r="T739" s="19">
        <v>56.81722939562146</v>
      </c>
      <c r="U739" s="19">
        <v>66.159256677250951</v>
      </c>
      <c r="V739" s="19">
        <v>66.159256677250951</v>
      </c>
      <c r="W739" s="131">
        <v>70.182011627631042</v>
      </c>
      <c r="X739" s="131">
        <v>70.182011627631042</v>
      </c>
    </row>
    <row r="740" spans="1:24" s="163" customFormat="1" ht="15.6" customHeight="1" x14ac:dyDescent="0.25">
      <c r="A740" s="162"/>
      <c r="B740" s="16">
        <v>2453</v>
      </c>
      <c r="C740" s="21" t="s">
        <v>888</v>
      </c>
      <c r="D740" s="18" t="s">
        <v>889</v>
      </c>
      <c r="E740" s="19">
        <v>596.34833077161488</v>
      </c>
      <c r="F740" s="19">
        <v>676.89130630010936</v>
      </c>
      <c r="G740" s="19">
        <v>632.35588013420329</v>
      </c>
      <c r="H740" s="19">
        <v>632.35588013420329</v>
      </c>
      <c r="I740" s="19">
        <v>568.84269171493338</v>
      </c>
      <c r="J740" s="19">
        <v>569.03846635701268</v>
      </c>
      <c r="K740" s="19">
        <v>604.91147406377684</v>
      </c>
      <c r="L740" s="19">
        <v>609.37527053030578</v>
      </c>
      <c r="M740" s="19">
        <v>600.37273700421019</v>
      </c>
      <c r="N740" s="19">
        <v>561.25521033357461</v>
      </c>
      <c r="O740" s="19">
        <v>561.25521033357461</v>
      </c>
      <c r="P740" s="19">
        <v>593.29096896394117</v>
      </c>
      <c r="Q740" s="19">
        <v>593.29096896394117</v>
      </c>
      <c r="R740" s="19">
        <v>620.81525627644373</v>
      </c>
      <c r="S740" s="19">
        <v>620.81525627644373</v>
      </c>
      <c r="T740" s="19">
        <v>624.45323551015099</v>
      </c>
      <c r="U740" s="19">
        <v>666.2014300922425</v>
      </c>
      <c r="V740" s="19">
        <v>666.2014300922425</v>
      </c>
      <c r="W740" s="131">
        <v>684.17855126323184</v>
      </c>
      <c r="X740" s="131">
        <v>684.17855126323184</v>
      </c>
    </row>
    <row r="741" spans="1:24" s="163" customFormat="1" ht="15.6" customHeight="1" x14ac:dyDescent="0.25">
      <c r="A741" s="162"/>
      <c r="B741" s="16">
        <v>2454</v>
      </c>
      <c r="C741" s="21" t="s">
        <v>890</v>
      </c>
      <c r="D741" s="18" t="s">
        <v>488</v>
      </c>
      <c r="E741" s="19">
        <v>142.06770046809649</v>
      </c>
      <c r="F741" s="19">
        <v>169.13363262401339</v>
      </c>
      <c r="G741" s="19">
        <v>154.16779835687959</v>
      </c>
      <c r="H741" s="19">
        <v>154.16779835687959</v>
      </c>
      <c r="I741" s="19">
        <v>132.82461308861551</v>
      </c>
      <c r="J741" s="19">
        <v>132.89040185722749</v>
      </c>
      <c r="K741" s="19">
        <v>144.94528791586913</v>
      </c>
      <c r="L741" s="19">
        <v>146.44531708077312</v>
      </c>
      <c r="M741" s="19">
        <v>143.42007546224778</v>
      </c>
      <c r="N741" s="19">
        <v>130.27489034799626</v>
      </c>
      <c r="O741" s="19">
        <v>130.27489034799626</v>
      </c>
      <c r="P741" s="19">
        <v>141.04029433218446</v>
      </c>
      <c r="Q741" s="19">
        <v>141.04029433218446</v>
      </c>
      <c r="R741" s="19">
        <v>150.28964833421787</v>
      </c>
      <c r="S741" s="19">
        <v>150.28964833421787</v>
      </c>
      <c r="T741" s="19">
        <v>151.51216710110049</v>
      </c>
      <c r="U741" s="19">
        <v>165.54137070050257</v>
      </c>
      <c r="V741" s="19">
        <v>165.54137070050257</v>
      </c>
      <c r="W741" s="131">
        <v>171.58246290972386</v>
      </c>
      <c r="X741" s="131">
        <v>171.58246290972386</v>
      </c>
    </row>
    <row r="742" spans="1:24" s="163" customFormat="1" ht="15.6" customHeight="1" x14ac:dyDescent="0.25">
      <c r="A742" s="162"/>
      <c r="B742" s="16">
        <v>2455</v>
      </c>
      <c r="C742" s="21" t="s">
        <v>891</v>
      </c>
      <c r="D742" s="18" t="s">
        <v>488</v>
      </c>
      <c r="E742" s="19">
        <v>186.73880073474442</v>
      </c>
      <c r="F742" s="19">
        <v>229.73870907922532</v>
      </c>
      <c r="G742" s="19">
        <v>205.96234334837567</v>
      </c>
      <c r="H742" s="19">
        <v>205.96234334837567</v>
      </c>
      <c r="I742" s="19">
        <v>172.05421836573024</v>
      </c>
      <c r="J742" s="19">
        <v>172.15873761908961</v>
      </c>
      <c r="K742" s="19">
        <v>191.31045176064126</v>
      </c>
      <c r="L742" s="19">
        <v>193.69356261133549</v>
      </c>
      <c r="M742" s="19">
        <v>188.88733197545255</v>
      </c>
      <c r="N742" s="19">
        <v>168.00344917297224</v>
      </c>
      <c r="O742" s="19">
        <v>168.00344917297224</v>
      </c>
      <c r="P742" s="19">
        <v>185.10655066398093</v>
      </c>
      <c r="Q742" s="19">
        <v>185.10655066398093</v>
      </c>
      <c r="R742" s="19">
        <v>199.80108887688888</v>
      </c>
      <c r="S742" s="19">
        <v>199.80108887688888</v>
      </c>
      <c r="T742" s="19">
        <v>201.7433162726621</v>
      </c>
      <c r="U742" s="19">
        <v>224.03164779751859</v>
      </c>
      <c r="V742" s="19">
        <v>224.03164779751859</v>
      </c>
      <c r="W742" s="131">
        <v>233.62918945249118</v>
      </c>
      <c r="X742" s="131">
        <v>233.62918945249118</v>
      </c>
    </row>
    <row r="743" spans="1:24" s="163" customFormat="1" ht="30" customHeight="1" x14ac:dyDescent="0.25">
      <c r="A743" s="162"/>
      <c r="B743" s="16">
        <v>2456</v>
      </c>
      <c r="C743" s="21" t="s">
        <v>892</v>
      </c>
      <c r="D743" s="18" t="s">
        <v>39</v>
      </c>
      <c r="E743" s="19">
        <v>398.00813606671687</v>
      </c>
      <c r="F743" s="19">
        <v>446.3089758242229</v>
      </c>
      <c r="G743" s="19">
        <v>419.60151352031716</v>
      </c>
      <c r="H743" s="19">
        <v>419.60151352031716</v>
      </c>
      <c r="I743" s="19">
        <v>381.51327160725123</v>
      </c>
      <c r="J743" s="19">
        <v>381.63067575768906</v>
      </c>
      <c r="K743" s="19">
        <v>403.14336988768434</v>
      </c>
      <c r="L743" s="19">
        <v>405.82026525224222</v>
      </c>
      <c r="M743" s="19">
        <v>400.42153337770799</v>
      </c>
      <c r="N743" s="19">
        <v>376.96313275331215</v>
      </c>
      <c r="O743" s="19">
        <v>376.96313275331215</v>
      </c>
      <c r="P743" s="19">
        <v>396.17466590021024</v>
      </c>
      <c r="Q743" s="19">
        <v>396.17466590021024</v>
      </c>
      <c r="R743" s="19">
        <v>412.68071353747951</v>
      </c>
      <c r="S743" s="19">
        <v>412.68071353747951</v>
      </c>
      <c r="T743" s="19">
        <v>414.86237433229661</v>
      </c>
      <c r="U743" s="19">
        <v>439.89836093998531</v>
      </c>
      <c r="V743" s="19">
        <v>439.89836093998531</v>
      </c>
      <c r="W743" s="131">
        <v>450.67906581565785</v>
      </c>
      <c r="X743" s="131">
        <v>450.67906581565785</v>
      </c>
    </row>
    <row r="744" spans="1:24" s="163" customFormat="1" ht="15.6" customHeight="1" x14ac:dyDescent="0.25">
      <c r="A744" s="162"/>
      <c r="B744" s="16">
        <v>2457</v>
      </c>
      <c r="C744" s="21" t="s">
        <v>893</v>
      </c>
      <c r="D744" s="18" t="s">
        <v>242</v>
      </c>
      <c r="E744" s="19">
        <v>280.95578838085606</v>
      </c>
      <c r="F744" s="19">
        <v>376.59082746172828</v>
      </c>
      <c r="G744" s="19">
        <v>323.71039693488586</v>
      </c>
      <c r="H744" s="19">
        <v>323.71039693488586</v>
      </c>
      <c r="I744" s="19">
        <v>248.29616972547791</v>
      </c>
      <c r="J744" s="19">
        <v>248.5286284274745</v>
      </c>
      <c r="K744" s="19">
        <v>291.12348504251349</v>
      </c>
      <c r="L744" s="19">
        <v>296.42370330145428</v>
      </c>
      <c r="M744" s="19">
        <v>285.73428389590453</v>
      </c>
      <c r="N744" s="19">
        <v>239.28695354405028</v>
      </c>
      <c r="O744" s="19">
        <v>239.28695354405028</v>
      </c>
      <c r="P744" s="19">
        <v>277.32554112412549</v>
      </c>
      <c r="Q744" s="19">
        <v>277.32554112412549</v>
      </c>
      <c r="R744" s="19">
        <v>310.00730232716285</v>
      </c>
      <c r="S744" s="19">
        <v>310.00730232716285</v>
      </c>
      <c r="T744" s="19">
        <v>314.32696253226538</v>
      </c>
      <c r="U744" s="19">
        <v>363.89789276194995</v>
      </c>
      <c r="V744" s="19">
        <v>363.89789276194995</v>
      </c>
      <c r="W744" s="131">
        <v>385.24354922010855</v>
      </c>
      <c r="X744" s="131">
        <v>385.24354922010855</v>
      </c>
    </row>
    <row r="745" spans="1:24" s="163" customFormat="1" ht="15.6" customHeight="1" x14ac:dyDescent="0.25">
      <c r="A745" s="162"/>
      <c r="B745" s="16">
        <v>2458</v>
      </c>
      <c r="C745" s="21" t="s">
        <v>894</v>
      </c>
      <c r="D745" s="18" t="s">
        <v>53</v>
      </c>
      <c r="E745" s="19">
        <v>288.37148463888457</v>
      </c>
      <c r="F745" s="19">
        <v>301.4367214745173</v>
      </c>
      <c r="G745" s="19">
        <v>294.21243050916127</v>
      </c>
      <c r="H745" s="19">
        <v>294.21243050916127</v>
      </c>
      <c r="I745" s="19">
        <v>283.90967172183093</v>
      </c>
      <c r="J745" s="19">
        <v>283.94142920345359</v>
      </c>
      <c r="K745" s="19">
        <v>289.76055046908817</v>
      </c>
      <c r="L745" s="19">
        <v>290.48464288855229</v>
      </c>
      <c r="M745" s="19">
        <v>289.02430160034703</v>
      </c>
      <c r="N745" s="19">
        <v>282.67887238044909</v>
      </c>
      <c r="O745" s="19">
        <v>282.67887238044909</v>
      </c>
      <c r="P745" s="19">
        <v>287.87553628525887</v>
      </c>
      <c r="Q745" s="19">
        <v>287.87553628525887</v>
      </c>
      <c r="R745" s="19">
        <v>292.34037421942014</v>
      </c>
      <c r="S745" s="19">
        <v>292.34037421942014</v>
      </c>
      <c r="T745" s="19">
        <v>292.93050712647528</v>
      </c>
      <c r="U745" s="19">
        <v>299.7026687718087</v>
      </c>
      <c r="V745" s="19">
        <v>299.7026687718087</v>
      </c>
      <c r="W745" s="131">
        <v>302.61881812165171</v>
      </c>
      <c r="X745" s="131">
        <v>302.61881812165171</v>
      </c>
    </row>
    <row r="746" spans="1:24" s="163" customFormat="1" ht="15.6" customHeight="1" x14ac:dyDescent="0.25">
      <c r="A746" s="162"/>
      <c r="B746" s="16">
        <v>2459</v>
      </c>
      <c r="C746" s="21" t="s">
        <v>895</v>
      </c>
      <c r="D746" s="18" t="s">
        <v>53</v>
      </c>
      <c r="E746" s="19">
        <v>531.02420022532783</v>
      </c>
      <c r="F746" s="19">
        <v>540.37878507184291</v>
      </c>
      <c r="G746" s="19">
        <v>535.20626170762614</v>
      </c>
      <c r="H746" s="19">
        <v>535.20626170762614</v>
      </c>
      <c r="I746" s="19">
        <v>527.82958477159013</v>
      </c>
      <c r="J746" s="19">
        <v>527.85232282525794</v>
      </c>
      <c r="K746" s="19">
        <v>532.01875809898195</v>
      </c>
      <c r="L746" s="19">
        <v>532.53720135874141</v>
      </c>
      <c r="M746" s="19">
        <v>531.4916109375921</v>
      </c>
      <c r="N746" s="19">
        <v>526.94834419303515</v>
      </c>
      <c r="O746" s="19">
        <v>526.94834419303515</v>
      </c>
      <c r="P746" s="19">
        <v>530.66910593872228</v>
      </c>
      <c r="Q746" s="19">
        <v>530.66910593872228</v>
      </c>
      <c r="R746" s="19">
        <v>533.86588727583069</v>
      </c>
      <c r="S746" s="19">
        <v>533.86588727583069</v>
      </c>
      <c r="T746" s="19">
        <v>534.28841680355504</v>
      </c>
      <c r="U746" s="19">
        <v>539.13721989090607</v>
      </c>
      <c r="V746" s="19">
        <v>539.13721989090607</v>
      </c>
      <c r="W746" s="131">
        <v>541.22515498625899</v>
      </c>
      <c r="X746" s="131">
        <v>541.22515498625899</v>
      </c>
    </row>
    <row r="747" spans="1:24" s="163" customFormat="1" ht="15.6" customHeight="1" x14ac:dyDescent="0.25">
      <c r="A747" s="162"/>
      <c r="B747" s="103"/>
      <c r="C747" s="41" t="s">
        <v>896</v>
      </c>
      <c r="D747" s="22"/>
      <c r="E747" s="23"/>
      <c r="F747" s="23"/>
      <c r="G747" s="23"/>
      <c r="H747" s="23"/>
      <c r="I747" s="23"/>
      <c r="J747" s="23"/>
      <c r="K747" s="23"/>
      <c r="L747" s="23"/>
      <c r="M747" s="23"/>
      <c r="N747" s="23"/>
      <c r="O747" s="23"/>
      <c r="P747" s="23"/>
      <c r="Q747" s="23"/>
      <c r="R747" s="23"/>
      <c r="S747" s="23"/>
      <c r="T747" s="23"/>
      <c r="U747" s="23"/>
      <c r="V747" s="23"/>
      <c r="W747" s="132"/>
      <c r="X747" s="132"/>
    </row>
    <row r="748" spans="1:24" s="163" customFormat="1" ht="15.6" customHeight="1" x14ac:dyDescent="0.25">
      <c r="A748" s="162"/>
      <c r="B748" s="16">
        <v>2501</v>
      </c>
      <c r="C748" s="21" t="s">
        <v>897</v>
      </c>
      <c r="D748" s="18" t="s">
        <v>670</v>
      </c>
      <c r="E748" s="19">
        <v>978.28817529964238</v>
      </c>
      <c r="F748" s="19">
        <v>1192.3834404868837</v>
      </c>
      <c r="G748" s="19">
        <v>1074.0016224245098</v>
      </c>
      <c r="H748" s="19">
        <v>1074.0016224245098</v>
      </c>
      <c r="I748" s="19">
        <v>905.17407628176625</v>
      </c>
      <c r="J748" s="19">
        <v>905.69447453670841</v>
      </c>
      <c r="K748" s="19">
        <v>1001.0502898346734</v>
      </c>
      <c r="L748" s="19">
        <v>1012.9157279063678</v>
      </c>
      <c r="M748" s="19">
        <v>988.98564846766408</v>
      </c>
      <c r="N748" s="19">
        <v>885.00541690723662</v>
      </c>
      <c r="O748" s="19">
        <v>885.00541690723662</v>
      </c>
      <c r="P748" s="19">
        <v>970.16125072686361</v>
      </c>
      <c r="Q748" s="19">
        <v>970.16125072686361</v>
      </c>
      <c r="R748" s="19">
        <v>1043.3249195954827</v>
      </c>
      <c r="S748" s="19">
        <v>1043.3249195954827</v>
      </c>
      <c r="T748" s="19">
        <v>1052.9952120533353</v>
      </c>
      <c r="U748" s="19">
        <v>1163.9681520458407</v>
      </c>
      <c r="V748" s="19">
        <v>1163.9681520458407</v>
      </c>
      <c r="W748" s="131">
        <v>1211.7540265948194</v>
      </c>
      <c r="X748" s="131">
        <v>1211.7540265948194</v>
      </c>
    </row>
    <row r="749" spans="1:24" s="163" customFormat="1" ht="15.6" customHeight="1" x14ac:dyDescent="0.25">
      <c r="A749" s="162"/>
      <c r="B749" s="16">
        <v>2502</v>
      </c>
      <c r="C749" s="21" t="s">
        <v>898</v>
      </c>
      <c r="D749" s="18" t="s">
        <v>670</v>
      </c>
      <c r="E749" s="19">
        <v>1493.7979175157338</v>
      </c>
      <c r="F749" s="19">
        <v>1891.7731388359725</v>
      </c>
      <c r="G749" s="19">
        <v>1671.7167531776452</v>
      </c>
      <c r="H749" s="19">
        <v>1671.7167531776452</v>
      </c>
      <c r="I749" s="19">
        <v>1357.8883273955541</v>
      </c>
      <c r="J749" s="19">
        <v>1358.8556799920918</v>
      </c>
      <c r="K749" s="19">
        <v>1536.1097246538925</v>
      </c>
      <c r="L749" s="19">
        <v>1558.1660290682587</v>
      </c>
      <c r="M749" s="19">
        <v>1513.6831272511633</v>
      </c>
      <c r="N749" s="19">
        <v>1320.3974157152275</v>
      </c>
      <c r="O749" s="19">
        <v>1320.3974157152275</v>
      </c>
      <c r="P749" s="19">
        <v>1478.6910229159121</v>
      </c>
      <c r="Q749" s="19">
        <v>1478.6910229159121</v>
      </c>
      <c r="R749" s="19">
        <v>1614.6927569342906</v>
      </c>
      <c r="S749" s="19">
        <v>1614.6927569342906</v>
      </c>
      <c r="T749" s="19">
        <v>1632.6685714754458</v>
      </c>
      <c r="U749" s="19">
        <v>1838.952817488313</v>
      </c>
      <c r="V749" s="19">
        <v>1838.952817488313</v>
      </c>
      <c r="W749" s="131">
        <v>1927.7805362282804</v>
      </c>
      <c r="X749" s="131">
        <v>1927.7805362282804</v>
      </c>
    </row>
    <row r="750" spans="1:24" s="163" customFormat="1" ht="15.6" customHeight="1" x14ac:dyDescent="0.25">
      <c r="A750" s="162"/>
      <c r="B750" s="16">
        <v>2503</v>
      </c>
      <c r="C750" s="21" t="s">
        <v>899</v>
      </c>
      <c r="D750" s="18" t="s">
        <v>39</v>
      </c>
      <c r="E750" s="19">
        <v>1096.7936990515027</v>
      </c>
      <c r="F750" s="19">
        <v>1160.1554204118979</v>
      </c>
      <c r="G750" s="19">
        <v>1125.1201954916032</v>
      </c>
      <c r="H750" s="19">
        <v>1125.1201954916032</v>
      </c>
      <c r="I750" s="19">
        <v>1075.1555037115193</v>
      </c>
      <c r="J750" s="19">
        <v>1075.3095161283622</v>
      </c>
      <c r="K750" s="19">
        <v>1103.5301710490533</v>
      </c>
      <c r="L750" s="19">
        <v>1107.0417600618239</v>
      </c>
      <c r="M750" s="19">
        <v>1099.9596276092393</v>
      </c>
      <c r="N750" s="19">
        <v>1069.1865675261067</v>
      </c>
      <c r="O750" s="19">
        <v>1069.1865675261067</v>
      </c>
      <c r="P750" s="19">
        <v>1094.3885270835613</v>
      </c>
      <c r="Q750" s="19">
        <v>1094.3885270835613</v>
      </c>
      <c r="R750" s="19">
        <v>1116.0413926735748</v>
      </c>
      <c r="S750" s="19">
        <v>1116.0413926735748</v>
      </c>
      <c r="T750" s="19">
        <v>1118.9033260080282</v>
      </c>
      <c r="U750" s="19">
        <v>1151.7458855863517</v>
      </c>
      <c r="V750" s="19">
        <v>1151.7458855863517</v>
      </c>
      <c r="W750" s="131">
        <v>1165.8881659655426</v>
      </c>
      <c r="X750" s="131">
        <v>1165.8881659655426</v>
      </c>
    </row>
    <row r="751" spans="1:24" s="163" customFormat="1" ht="15.6" customHeight="1" x14ac:dyDescent="0.25">
      <c r="A751" s="162"/>
      <c r="B751" s="16">
        <v>2504</v>
      </c>
      <c r="C751" s="21" t="s">
        <v>900</v>
      </c>
      <c r="D751" s="18" t="s">
        <v>773</v>
      </c>
      <c r="E751" s="19">
        <v>516.67577170105722</v>
      </c>
      <c r="F751" s="19">
        <v>573.80110316377579</v>
      </c>
      <c r="G751" s="19">
        <v>542.21422715295887</v>
      </c>
      <c r="H751" s="19">
        <v>542.21422715295887</v>
      </c>
      <c r="I751" s="19">
        <v>497.16731999689904</v>
      </c>
      <c r="J751" s="19">
        <v>497.30617371129676</v>
      </c>
      <c r="K751" s="19">
        <v>522.74920511617165</v>
      </c>
      <c r="L751" s="19">
        <v>525.91516528910267</v>
      </c>
      <c r="M751" s="19">
        <v>519.53009311728431</v>
      </c>
      <c r="N751" s="19">
        <v>491.78587753052295</v>
      </c>
      <c r="O751" s="19">
        <v>491.78587753052295</v>
      </c>
      <c r="P751" s="19">
        <v>514.50732925751936</v>
      </c>
      <c r="Q751" s="19">
        <v>514.50732925751936</v>
      </c>
      <c r="R751" s="19">
        <v>534.02900728946076</v>
      </c>
      <c r="S751" s="19">
        <v>534.02900728946076</v>
      </c>
      <c r="T751" s="19">
        <v>536.60925427209781</v>
      </c>
      <c r="U751" s="19">
        <v>566.21927845885421</v>
      </c>
      <c r="V751" s="19">
        <v>566.21927845885421</v>
      </c>
      <c r="W751" s="131">
        <v>578.96960210780981</v>
      </c>
      <c r="X751" s="131">
        <v>578.96960210780981</v>
      </c>
    </row>
    <row r="752" spans="1:24" s="163" customFormat="1" ht="15.6" customHeight="1" x14ac:dyDescent="0.25">
      <c r="A752" s="162"/>
      <c r="B752" s="16">
        <v>2505</v>
      </c>
      <c r="C752" s="21" t="s">
        <v>901</v>
      </c>
      <c r="D752" s="18" t="s">
        <v>773</v>
      </c>
      <c r="E752" s="19">
        <v>636.95381177919307</v>
      </c>
      <c r="F752" s="19">
        <v>664.95520241976135</v>
      </c>
      <c r="G752" s="19">
        <v>649.47211581620604</v>
      </c>
      <c r="H752" s="19">
        <v>649.47211581620604</v>
      </c>
      <c r="I752" s="19">
        <v>627.39126285433815</v>
      </c>
      <c r="J752" s="19">
        <v>627.45932542831702</v>
      </c>
      <c r="K752" s="19">
        <v>639.93085501433109</v>
      </c>
      <c r="L752" s="19">
        <v>641.48272850521107</v>
      </c>
      <c r="M752" s="19">
        <v>638.3529278445709</v>
      </c>
      <c r="N752" s="19">
        <v>624.75341605586357</v>
      </c>
      <c r="O752" s="19">
        <v>624.75341605586357</v>
      </c>
      <c r="P752" s="19">
        <v>635.89089621462051</v>
      </c>
      <c r="Q752" s="19">
        <v>635.89089621462051</v>
      </c>
      <c r="R752" s="19">
        <v>645.45992835036475</v>
      </c>
      <c r="S752" s="19">
        <v>645.45992835036475</v>
      </c>
      <c r="T752" s="19">
        <v>646.72470007001982</v>
      </c>
      <c r="U752" s="19">
        <v>661.2387839781569</v>
      </c>
      <c r="V752" s="19">
        <v>661.2387839781569</v>
      </c>
      <c r="W752" s="131">
        <v>667.48866969691358</v>
      </c>
      <c r="X752" s="131">
        <v>667.48866969691358</v>
      </c>
    </row>
    <row r="753" spans="1:24" s="163" customFormat="1" ht="15.6" customHeight="1" x14ac:dyDescent="0.25">
      <c r="A753" s="162"/>
      <c r="B753" s="16">
        <v>2506</v>
      </c>
      <c r="C753" s="21" t="s">
        <v>902</v>
      </c>
      <c r="D753" s="18" t="s">
        <v>903</v>
      </c>
      <c r="E753" s="19">
        <v>513.09350622395027</v>
      </c>
      <c r="F753" s="19">
        <v>652.13381899265244</v>
      </c>
      <c r="G753" s="19">
        <v>575.25288005584423</v>
      </c>
      <c r="H753" s="19">
        <v>575.25288005584423</v>
      </c>
      <c r="I753" s="19">
        <v>465.61087186322936</v>
      </c>
      <c r="J753" s="19">
        <v>465.94883513424412</v>
      </c>
      <c r="K753" s="19">
        <v>527.87595141936299</v>
      </c>
      <c r="L753" s="19">
        <v>535.58174640358743</v>
      </c>
      <c r="M753" s="19">
        <v>520.04078744390495</v>
      </c>
      <c r="N753" s="19">
        <v>452.51269939730633</v>
      </c>
      <c r="O753" s="19">
        <v>452.51269939730633</v>
      </c>
      <c r="P753" s="19">
        <v>507.81562147737009</v>
      </c>
      <c r="Q753" s="19">
        <v>507.81562147737009</v>
      </c>
      <c r="R753" s="19">
        <v>555.33044808458988</v>
      </c>
      <c r="S753" s="19">
        <v>555.33044808458988</v>
      </c>
      <c r="T753" s="19">
        <v>561.61064529833391</v>
      </c>
      <c r="U753" s="19">
        <v>633.68002185332671</v>
      </c>
      <c r="V753" s="19">
        <v>633.68002185332671</v>
      </c>
      <c r="W753" s="131">
        <v>664.71369715392325</v>
      </c>
      <c r="X753" s="131">
        <v>664.71369715392325</v>
      </c>
    </row>
    <row r="754" spans="1:24" s="163" customFormat="1" ht="15.6" customHeight="1" x14ac:dyDescent="0.25">
      <c r="A754" s="162"/>
      <c r="B754" s="16">
        <v>2507</v>
      </c>
      <c r="C754" s="17" t="s">
        <v>1850</v>
      </c>
      <c r="D754" s="18" t="s">
        <v>903</v>
      </c>
      <c r="E754" s="19">
        <v>2049.6093781370478</v>
      </c>
      <c r="F754" s="19">
        <v>2089.4599095832018</v>
      </c>
      <c r="G754" s="19">
        <v>2067.4249600516387</v>
      </c>
      <c r="H754" s="19">
        <v>2067.4249600516387</v>
      </c>
      <c r="I754" s="19">
        <v>2036.0003163041256</v>
      </c>
      <c r="J754" s="19">
        <v>2036.09718041275</v>
      </c>
      <c r="K754" s="19">
        <v>2053.8461946788143</v>
      </c>
      <c r="L754" s="19">
        <v>2056.0547629653897</v>
      </c>
      <c r="M754" s="19">
        <v>2051.6005477712938</v>
      </c>
      <c r="N754" s="19">
        <v>2032.2462314394807</v>
      </c>
      <c r="O754" s="19">
        <v>2032.2462314394807</v>
      </c>
      <c r="P754" s="19">
        <v>2048.0966764761083</v>
      </c>
      <c r="Q754" s="19">
        <v>2048.0966764761083</v>
      </c>
      <c r="R754" s="19">
        <v>2061.71496497219</v>
      </c>
      <c r="S754" s="19">
        <v>2061.71496497219</v>
      </c>
      <c r="T754" s="19">
        <v>2063.5149407602953</v>
      </c>
      <c r="U754" s="19">
        <v>2084.1708419124107</v>
      </c>
      <c r="V754" s="19">
        <v>2084.1708419124107</v>
      </c>
      <c r="W754" s="131">
        <v>2093.0654454186142</v>
      </c>
      <c r="X754" s="131">
        <v>2093.0654454186142</v>
      </c>
    </row>
    <row r="755" spans="1:24" s="163" customFormat="1" ht="15.6" customHeight="1" x14ac:dyDescent="0.25">
      <c r="A755" s="162"/>
      <c r="B755" s="16">
        <v>2508</v>
      </c>
      <c r="C755" s="21" t="s">
        <v>905</v>
      </c>
      <c r="D755" s="18" t="s">
        <v>717</v>
      </c>
      <c r="E755" s="19">
        <v>166.68441366378661</v>
      </c>
      <c r="F755" s="19">
        <v>195.15353354668071</v>
      </c>
      <c r="G755" s="19">
        <v>179.41182077491447</v>
      </c>
      <c r="H755" s="19">
        <v>179.41182077491447</v>
      </c>
      <c r="I755" s="19">
        <v>156.96213396624492</v>
      </c>
      <c r="J755" s="19">
        <v>157.03133344290708</v>
      </c>
      <c r="K755" s="19">
        <v>169.7111847926073</v>
      </c>
      <c r="L755" s="19">
        <v>171.28898044647525</v>
      </c>
      <c r="M755" s="19">
        <v>168.10690026477749</v>
      </c>
      <c r="N755" s="19">
        <v>154.28022513884241</v>
      </c>
      <c r="O755" s="19">
        <v>154.28022513884241</v>
      </c>
      <c r="P755" s="19">
        <v>165.60374338488373</v>
      </c>
      <c r="Q755" s="19">
        <v>165.60374338488373</v>
      </c>
      <c r="R755" s="19">
        <v>175.33261458748336</v>
      </c>
      <c r="S755" s="19">
        <v>175.33261458748336</v>
      </c>
      <c r="T755" s="19">
        <v>176.61851278352466</v>
      </c>
      <c r="U755" s="19">
        <v>191.37503684602936</v>
      </c>
      <c r="V755" s="19">
        <v>191.37503684602936</v>
      </c>
      <c r="W755" s="131">
        <v>197.72931931955364</v>
      </c>
      <c r="X755" s="131">
        <v>197.72931931955364</v>
      </c>
    </row>
    <row r="756" spans="1:24" s="163" customFormat="1" ht="15.6" customHeight="1" x14ac:dyDescent="0.25">
      <c r="A756" s="162"/>
      <c r="B756" s="16">
        <v>2509</v>
      </c>
      <c r="C756" s="21" t="s">
        <v>906</v>
      </c>
      <c r="D756" s="18" t="s">
        <v>717</v>
      </c>
      <c r="E756" s="19">
        <v>204.0279700453201</v>
      </c>
      <c r="F756" s="19">
        <v>234.83573613984294</v>
      </c>
      <c r="G756" s="19">
        <v>217.80089252702251</v>
      </c>
      <c r="H756" s="19">
        <v>217.80089252702251</v>
      </c>
      <c r="I756" s="19">
        <v>193.50703648434398</v>
      </c>
      <c r="J756" s="19">
        <v>193.58192047442307</v>
      </c>
      <c r="K756" s="19">
        <v>207.30338064255429</v>
      </c>
      <c r="L756" s="19">
        <v>209.01078711136211</v>
      </c>
      <c r="M756" s="19">
        <v>205.56730932437705</v>
      </c>
      <c r="N756" s="19">
        <v>190.60481751230273</v>
      </c>
      <c r="O756" s="19">
        <v>190.60481751230273</v>
      </c>
      <c r="P756" s="19">
        <v>202.85852619476577</v>
      </c>
      <c r="Q756" s="19">
        <v>202.85852619476577</v>
      </c>
      <c r="R756" s="19">
        <v>213.38659273164254</v>
      </c>
      <c r="S756" s="19">
        <v>213.38659273164254</v>
      </c>
      <c r="T756" s="19">
        <v>214.77812330961495</v>
      </c>
      <c r="U756" s="19">
        <v>230.74684814395741</v>
      </c>
      <c r="V756" s="19">
        <v>230.74684814395741</v>
      </c>
      <c r="W756" s="131">
        <v>237.62311439131992</v>
      </c>
      <c r="X756" s="131">
        <v>237.62311439131992</v>
      </c>
    </row>
    <row r="757" spans="1:24" s="163" customFormat="1" ht="15.6" customHeight="1" x14ac:dyDescent="0.25">
      <c r="A757" s="162"/>
      <c r="B757" s="16">
        <v>2510</v>
      </c>
      <c r="C757" s="21" t="s">
        <v>907</v>
      </c>
      <c r="D757" s="18" t="s">
        <v>908</v>
      </c>
      <c r="E757" s="19">
        <v>17549.523668858707</v>
      </c>
      <c r="F757" s="19">
        <v>18950.310385725359</v>
      </c>
      <c r="G757" s="19">
        <v>18175.759495422997</v>
      </c>
      <c r="H757" s="19">
        <v>18175.759495422997</v>
      </c>
      <c r="I757" s="19">
        <v>17071.151302097849</v>
      </c>
      <c r="J757" s="19">
        <v>17074.556174047568</v>
      </c>
      <c r="K757" s="19">
        <v>17698.45208005259</v>
      </c>
      <c r="L757" s="19">
        <v>17776.08550191317</v>
      </c>
      <c r="M757" s="19">
        <v>17619.515306948866</v>
      </c>
      <c r="N757" s="19">
        <v>16939.191400396423</v>
      </c>
      <c r="O757" s="19">
        <v>16939.191400396423</v>
      </c>
      <c r="P757" s="19">
        <v>17496.350666734772</v>
      </c>
      <c r="Q757" s="19">
        <v>17496.350666734772</v>
      </c>
      <c r="R757" s="19">
        <v>17975.047360091161</v>
      </c>
      <c r="S757" s="19">
        <v>17975.047360091161</v>
      </c>
      <c r="T757" s="19">
        <v>18038.318340004374</v>
      </c>
      <c r="U757" s="19">
        <v>18764.394276981267</v>
      </c>
      <c r="V757" s="19">
        <v>18764.394276981267</v>
      </c>
      <c r="W757" s="131">
        <v>19077.048637943073</v>
      </c>
      <c r="X757" s="131">
        <v>19077.048637943073</v>
      </c>
    </row>
    <row r="758" spans="1:24" s="163" customFormat="1" ht="15.6" customHeight="1" x14ac:dyDescent="0.25">
      <c r="A758" s="162"/>
      <c r="B758" s="16">
        <v>2511</v>
      </c>
      <c r="C758" s="21" t="s">
        <v>909</v>
      </c>
      <c r="D758" s="18" t="s">
        <v>39</v>
      </c>
      <c r="E758" s="19">
        <v>1366.690204584479</v>
      </c>
      <c r="F758" s="19">
        <v>1694.2565839599476</v>
      </c>
      <c r="G758" s="19">
        <v>1513.1320574896249</v>
      </c>
      <c r="H758" s="19">
        <v>1513.1320574896249</v>
      </c>
      <c r="I758" s="19">
        <v>1254.8254201127647</v>
      </c>
      <c r="J758" s="19">
        <v>1255.6216309586971</v>
      </c>
      <c r="K758" s="19">
        <v>1401.5163061269343</v>
      </c>
      <c r="L758" s="19">
        <v>1419.670460939511</v>
      </c>
      <c r="M758" s="19">
        <v>1383.0573696922665</v>
      </c>
      <c r="N758" s="19">
        <v>1223.9673125203626</v>
      </c>
      <c r="O758" s="19">
        <v>1223.9673125203626</v>
      </c>
      <c r="P758" s="19">
        <v>1354.2559863151753</v>
      </c>
      <c r="Q758" s="19">
        <v>1354.2559863151753</v>
      </c>
      <c r="R758" s="19">
        <v>1466.196612802918</v>
      </c>
      <c r="S758" s="19">
        <v>1466.196612802918</v>
      </c>
      <c r="T758" s="19">
        <v>1480.9921884320679</v>
      </c>
      <c r="U758" s="19">
        <v>1650.7811098741399</v>
      </c>
      <c r="V758" s="19">
        <v>1650.7811098741399</v>
      </c>
      <c r="W758" s="131">
        <v>1723.8936371297505</v>
      </c>
      <c r="X758" s="131">
        <v>1723.8936371297505</v>
      </c>
    </row>
    <row r="759" spans="1:24" s="163" customFormat="1" ht="15.6" customHeight="1" x14ac:dyDescent="0.25">
      <c r="A759" s="162"/>
      <c r="B759" s="16">
        <v>2512</v>
      </c>
      <c r="C759" s="21" t="s">
        <v>910</v>
      </c>
      <c r="D759" s="18" t="s">
        <v>911</v>
      </c>
      <c r="E759" s="19">
        <v>907.78593557658814</v>
      </c>
      <c r="F759" s="19">
        <v>920.22753342245301</v>
      </c>
      <c r="G759" s="19">
        <v>913.34807734804485</v>
      </c>
      <c r="H759" s="19">
        <v>913.34807734804485</v>
      </c>
      <c r="I759" s="19">
        <v>903.53709702311687</v>
      </c>
      <c r="J759" s="19">
        <v>903.56733863449506</v>
      </c>
      <c r="K759" s="19">
        <v>909.10869754854809</v>
      </c>
      <c r="L759" s="19">
        <v>909.7982270840281</v>
      </c>
      <c r="M759" s="19">
        <v>908.40759182389957</v>
      </c>
      <c r="N759" s="19">
        <v>902.36504705363882</v>
      </c>
      <c r="O759" s="19">
        <v>902.36504705363882</v>
      </c>
      <c r="P759" s="19">
        <v>907.31366017540279</v>
      </c>
      <c r="Q759" s="19">
        <v>907.31366017540279</v>
      </c>
      <c r="R759" s="19">
        <v>911.56537935375673</v>
      </c>
      <c r="S759" s="19">
        <v>911.56537935375673</v>
      </c>
      <c r="T759" s="19">
        <v>912.12734362563037</v>
      </c>
      <c r="U759" s="19">
        <v>918.57625173180702</v>
      </c>
      <c r="V759" s="19">
        <v>918.57625173180702</v>
      </c>
      <c r="W759" s="131">
        <v>921.35320540862654</v>
      </c>
      <c r="X759" s="131">
        <v>921.35320540862654</v>
      </c>
    </row>
    <row r="760" spans="1:24" s="163" customFormat="1" ht="30" customHeight="1" x14ac:dyDescent="0.25">
      <c r="A760" s="162"/>
      <c r="B760" s="16">
        <v>2513</v>
      </c>
      <c r="C760" s="21" t="s">
        <v>912</v>
      </c>
      <c r="D760" s="18" t="s">
        <v>670</v>
      </c>
      <c r="E760" s="19">
        <v>95.986043234401919</v>
      </c>
      <c r="F760" s="19">
        <v>130.22382377264702</v>
      </c>
      <c r="G760" s="19">
        <v>111.29238825961376</v>
      </c>
      <c r="H760" s="19">
        <v>111.29238825961376</v>
      </c>
      <c r="I760" s="19">
        <v>84.293750673722016</v>
      </c>
      <c r="J760" s="19">
        <v>84.376971950145929</v>
      </c>
      <c r="K760" s="19">
        <v>99.626125051976032</v>
      </c>
      <c r="L760" s="19">
        <v>101.52362738269559</v>
      </c>
      <c r="M760" s="19">
        <v>97.696766441289157</v>
      </c>
      <c r="N760" s="19">
        <v>81.068410156210589</v>
      </c>
      <c r="O760" s="19">
        <v>81.068410156210589</v>
      </c>
      <c r="P760" s="19">
        <v>94.686398145425642</v>
      </c>
      <c r="Q760" s="19">
        <v>94.686398145425642</v>
      </c>
      <c r="R760" s="19">
        <v>106.38661783924208</v>
      </c>
      <c r="S760" s="19">
        <v>106.38661783924208</v>
      </c>
      <c r="T760" s="19">
        <v>107.93307591071343</v>
      </c>
      <c r="U760" s="19">
        <v>125.67969521041789</v>
      </c>
      <c r="V760" s="19">
        <v>125.67969521041789</v>
      </c>
      <c r="W760" s="131">
        <v>133.32153765940984</v>
      </c>
      <c r="X760" s="131">
        <v>133.32153765940984</v>
      </c>
    </row>
    <row r="761" spans="1:24" s="163" customFormat="1" ht="15.6" customHeight="1" x14ac:dyDescent="0.25">
      <c r="A761" s="162"/>
      <c r="B761" s="16">
        <v>2514</v>
      </c>
      <c r="C761" s="21" t="s">
        <v>913</v>
      </c>
      <c r="D761" s="18" t="s">
        <v>914</v>
      </c>
      <c r="E761" s="19">
        <v>214.66155321392279</v>
      </c>
      <c r="F761" s="19">
        <v>265.14512943561567</v>
      </c>
      <c r="G761" s="19">
        <v>237.23074501339266</v>
      </c>
      <c r="H761" s="19">
        <v>237.23074501339266</v>
      </c>
      <c r="I761" s="19">
        <v>197.42127848191848</v>
      </c>
      <c r="J761" s="19">
        <v>197.54398817821206</v>
      </c>
      <c r="K761" s="19">
        <v>220.02885053874292</v>
      </c>
      <c r="L761" s="19">
        <v>222.82671599724472</v>
      </c>
      <c r="M761" s="19">
        <v>217.18401302444232</v>
      </c>
      <c r="N761" s="19">
        <v>192.66551682631649</v>
      </c>
      <c r="O761" s="19">
        <v>192.66551682631649</v>
      </c>
      <c r="P761" s="19">
        <v>212.7452277138749</v>
      </c>
      <c r="Q761" s="19">
        <v>212.7452277138749</v>
      </c>
      <c r="R761" s="19">
        <v>229.99719099646947</v>
      </c>
      <c r="S761" s="19">
        <v>229.99719099646947</v>
      </c>
      <c r="T761" s="19">
        <v>232.27744201442218</v>
      </c>
      <c r="U761" s="19">
        <v>258.44481600915947</v>
      </c>
      <c r="V761" s="19">
        <v>258.44481600915947</v>
      </c>
      <c r="W761" s="131">
        <v>269.71270574041444</v>
      </c>
      <c r="X761" s="131">
        <v>269.71270574041444</v>
      </c>
    </row>
    <row r="762" spans="1:24" s="163" customFormat="1" ht="15.6" customHeight="1" x14ac:dyDescent="0.25">
      <c r="A762" s="162"/>
      <c r="B762" s="16">
        <v>2515</v>
      </c>
      <c r="C762" s="21" t="s">
        <v>915</v>
      </c>
      <c r="D762" s="18" t="s">
        <v>914</v>
      </c>
      <c r="E762" s="19">
        <v>559.03190446659994</v>
      </c>
      <c r="F762" s="19">
        <v>577.39807271525785</v>
      </c>
      <c r="G762" s="19">
        <v>567.2426851768455</v>
      </c>
      <c r="H762" s="19">
        <v>567.2426851768455</v>
      </c>
      <c r="I762" s="19">
        <v>552.75980945909487</v>
      </c>
      <c r="J762" s="19">
        <v>552.80445183779591</v>
      </c>
      <c r="K762" s="19">
        <v>560.98455309187409</v>
      </c>
      <c r="L762" s="19">
        <v>562.00243002520176</v>
      </c>
      <c r="M762" s="19">
        <v>559.94958749834541</v>
      </c>
      <c r="N762" s="19">
        <v>551.02964045653175</v>
      </c>
      <c r="O762" s="19">
        <v>551.02964045653175</v>
      </c>
      <c r="P762" s="19">
        <v>558.33473601723097</v>
      </c>
      <c r="Q762" s="19">
        <v>558.33473601723097</v>
      </c>
      <c r="R762" s="19">
        <v>564.61108337575365</v>
      </c>
      <c r="S762" s="19">
        <v>564.61108337575365</v>
      </c>
      <c r="T762" s="19">
        <v>565.44064968185251</v>
      </c>
      <c r="U762" s="19">
        <v>574.96046641001828</v>
      </c>
      <c r="V762" s="19">
        <v>574.96046641001828</v>
      </c>
      <c r="W762" s="131">
        <v>579.0597789805613</v>
      </c>
      <c r="X762" s="131">
        <v>579.0597789805613</v>
      </c>
    </row>
    <row r="763" spans="1:24" s="163" customFormat="1" ht="15.6" customHeight="1" x14ac:dyDescent="0.25">
      <c r="A763" s="162"/>
      <c r="B763" s="16">
        <v>2516</v>
      </c>
      <c r="C763" s="21" t="s">
        <v>916</v>
      </c>
      <c r="D763" s="18" t="s">
        <v>488</v>
      </c>
      <c r="E763" s="19">
        <v>168.50639908806514</v>
      </c>
      <c r="F763" s="19">
        <v>198.78407204128553</v>
      </c>
      <c r="G763" s="19">
        <v>182.04233808577069</v>
      </c>
      <c r="H763" s="19">
        <v>182.04233808577069</v>
      </c>
      <c r="I763" s="19">
        <v>158.16649373613416</v>
      </c>
      <c r="J763" s="19">
        <v>158.24008923650547</v>
      </c>
      <c r="K763" s="19">
        <v>171.72545140579234</v>
      </c>
      <c r="L763" s="19">
        <v>173.40347942321372</v>
      </c>
      <c r="M763" s="19">
        <v>170.01925176009382</v>
      </c>
      <c r="N763" s="19">
        <v>155.31421173021107</v>
      </c>
      <c r="O763" s="19">
        <v>155.31421173021107</v>
      </c>
      <c r="P763" s="19">
        <v>167.35707724708521</v>
      </c>
      <c r="Q763" s="19">
        <v>167.35707724708521</v>
      </c>
      <c r="R763" s="19">
        <v>177.7039928415258</v>
      </c>
      <c r="S763" s="19">
        <v>177.7039928415258</v>
      </c>
      <c r="T763" s="19">
        <v>179.07158007959382</v>
      </c>
      <c r="U763" s="19">
        <v>194.76553940565307</v>
      </c>
      <c r="V763" s="19">
        <v>194.76553940565307</v>
      </c>
      <c r="W763" s="131">
        <v>201.52348933094555</v>
      </c>
      <c r="X763" s="131">
        <v>201.52348933094555</v>
      </c>
    </row>
    <row r="764" spans="1:24" s="163" customFormat="1" ht="15.6" customHeight="1" x14ac:dyDescent="0.25">
      <c r="A764" s="162"/>
      <c r="B764" s="16">
        <v>2517</v>
      </c>
      <c r="C764" s="21" t="s">
        <v>917</v>
      </c>
      <c r="D764" s="18" t="s">
        <v>488</v>
      </c>
      <c r="E764" s="19">
        <v>423.46684847308296</v>
      </c>
      <c r="F764" s="19">
        <v>462.38192143458559</v>
      </c>
      <c r="G764" s="19">
        <v>440.86422423944396</v>
      </c>
      <c r="H764" s="19">
        <v>440.86422423944396</v>
      </c>
      <c r="I764" s="19">
        <v>410.17724818553427</v>
      </c>
      <c r="J764" s="19">
        <v>410.27183848879213</v>
      </c>
      <c r="K764" s="19">
        <v>427.60420922748415</v>
      </c>
      <c r="L764" s="19">
        <v>429.76093318808341</v>
      </c>
      <c r="M764" s="19">
        <v>425.41127703610232</v>
      </c>
      <c r="N764" s="19">
        <v>406.51128737874535</v>
      </c>
      <c r="O764" s="19">
        <v>406.51128737874535</v>
      </c>
      <c r="P764" s="19">
        <v>421.98965624080392</v>
      </c>
      <c r="Q764" s="19">
        <v>421.98965624080392</v>
      </c>
      <c r="R764" s="19">
        <v>435.28826660317452</v>
      </c>
      <c r="S764" s="19">
        <v>435.28826660317452</v>
      </c>
      <c r="T764" s="19">
        <v>437.04598943850812</v>
      </c>
      <c r="U764" s="19">
        <v>457.21701028188807</v>
      </c>
      <c r="V764" s="19">
        <v>457.21701028188807</v>
      </c>
      <c r="W764" s="131">
        <v>465.90282027855648</v>
      </c>
      <c r="X764" s="131">
        <v>465.90282027855648</v>
      </c>
    </row>
    <row r="765" spans="1:24" s="163" customFormat="1" ht="15.6" customHeight="1" x14ac:dyDescent="0.25">
      <c r="A765" s="162"/>
      <c r="B765" s="16">
        <v>2518</v>
      </c>
      <c r="C765" s="21" t="s">
        <v>918</v>
      </c>
      <c r="D765" s="18" t="s">
        <v>152</v>
      </c>
      <c r="E765" s="19">
        <v>47.225528295336545</v>
      </c>
      <c r="F765" s="19">
        <v>57.359661879061186</v>
      </c>
      <c r="G765" s="19">
        <v>51.75609490115972</v>
      </c>
      <c r="H765" s="19">
        <v>51.75609490115972</v>
      </c>
      <c r="I765" s="19">
        <v>43.764694887120733</v>
      </c>
      <c r="J765" s="19">
        <v>43.789327778594121</v>
      </c>
      <c r="K765" s="19">
        <v>48.302965991795176</v>
      </c>
      <c r="L765" s="19">
        <v>48.864612856534592</v>
      </c>
      <c r="M765" s="19">
        <v>47.731889900289509</v>
      </c>
      <c r="N765" s="19">
        <v>42.810017593686105</v>
      </c>
      <c r="O765" s="19">
        <v>42.810017593686105</v>
      </c>
      <c r="P765" s="19">
        <v>46.840842818180541</v>
      </c>
      <c r="Q765" s="19">
        <v>46.840842818180541</v>
      </c>
      <c r="R765" s="19">
        <v>50.304022600047887</v>
      </c>
      <c r="S765" s="19">
        <v>50.304022600047887</v>
      </c>
      <c r="T765" s="19">
        <v>50.76176292174933</v>
      </c>
      <c r="U765" s="19">
        <v>56.014632933046187</v>
      </c>
      <c r="V765" s="19">
        <v>56.014632933046187</v>
      </c>
      <c r="W765" s="131">
        <v>58.2765626196786</v>
      </c>
      <c r="X765" s="131">
        <v>58.2765626196786</v>
      </c>
    </row>
    <row r="766" spans="1:24" s="163" customFormat="1" ht="15.6" customHeight="1" x14ac:dyDescent="0.25">
      <c r="A766" s="162"/>
      <c r="B766" s="16">
        <v>2519</v>
      </c>
      <c r="C766" s="21" t="s">
        <v>919</v>
      </c>
      <c r="D766" s="18" t="s">
        <v>920</v>
      </c>
      <c r="E766" s="19">
        <v>68.449063617975128</v>
      </c>
      <c r="F766" s="19">
        <v>92.864530067379405</v>
      </c>
      <c r="G766" s="19">
        <v>79.364244086773724</v>
      </c>
      <c r="H766" s="19">
        <v>79.364244086773724</v>
      </c>
      <c r="I766" s="19">
        <v>60.111117283719793</v>
      </c>
      <c r="J766" s="19">
        <v>60.170463603792591</v>
      </c>
      <c r="K766" s="19">
        <v>71.044859668212396</v>
      </c>
      <c r="L766" s="19">
        <v>72.397996576184553</v>
      </c>
      <c r="M766" s="19">
        <v>69.669005576984873</v>
      </c>
      <c r="N766" s="19">
        <v>57.81107937369115</v>
      </c>
      <c r="O766" s="19">
        <v>57.81107937369115</v>
      </c>
      <c r="P766" s="19">
        <v>67.522267529934666</v>
      </c>
      <c r="Q766" s="19">
        <v>67.522267529934666</v>
      </c>
      <c r="R766" s="19">
        <v>75.865866819787357</v>
      </c>
      <c r="S766" s="19">
        <v>75.865866819787357</v>
      </c>
      <c r="T766" s="19">
        <v>76.968668887148084</v>
      </c>
      <c r="U766" s="19">
        <v>89.62404494513406</v>
      </c>
      <c r="V766" s="19">
        <v>89.62404494513406</v>
      </c>
      <c r="W766" s="131">
        <v>95.073555544005345</v>
      </c>
      <c r="X766" s="131">
        <v>95.073555544005345</v>
      </c>
    </row>
    <row r="767" spans="1:24" s="163" customFormat="1" ht="30" customHeight="1" x14ac:dyDescent="0.25">
      <c r="A767" s="162"/>
      <c r="B767" s="16">
        <v>2520</v>
      </c>
      <c r="C767" s="21" t="s">
        <v>921</v>
      </c>
      <c r="D767" s="18" t="s">
        <v>670</v>
      </c>
      <c r="E767" s="19">
        <v>115.91757133772033</v>
      </c>
      <c r="F767" s="19">
        <v>157.26483635931686</v>
      </c>
      <c r="G767" s="19">
        <v>134.40228308947889</v>
      </c>
      <c r="H767" s="19">
        <v>134.40228308947889</v>
      </c>
      <c r="I767" s="19">
        <v>101.79737103219981</v>
      </c>
      <c r="J767" s="19">
        <v>101.89787322941122</v>
      </c>
      <c r="K767" s="19">
        <v>120.31351713927157</v>
      </c>
      <c r="L767" s="19">
        <v>122.60503634740832</v>
      </c>
      <c r="M767" s="19">
        <v>117.98352668592841</v>
      </c>
      <c r="N767" s="19">
        <v>97.902287674986539</v>
      </c>
      <c r="O767" s="19">
        <v>97.902287674986539</v>
      </c>
      <c r="P767" s="19">
        <v>114.34805459092382</v>
      </c>
      <c r="Q767" s="19">
        <v>114.34805459092382</v>
      </c>
      <c r="R767" s="19">
        <v>128.47782810094259</v>
      </c>
      <c r="S767" s="19">
        <v>128.47782810094259</v>
      </c>
      <c r="T767" s="19">
        <v>130.34540861348447</v>
      </c>
      <c r="U767" s="19">
        <v>151.7771182595757</v>
      </c>
      <c r="V767" s="19">
        <v>151.7771182595757</v>
      </c>
      <c r="W767" s="131">
        <v>161.00579138103592</v>
      </c>
      <c r="X767" s="131">
        <v>161.00579138103592</v>
      </c>
    </row>
    <row r="768" spans="1:24" s="163" customFormat="1" ht="15.6" customHeight="1" x14ac:dyDescent="0.25">
      <c r="A768" s="162"/>
      <c r="B768" s="16">
        <v>2521</v>
      </c>
      <c r="C768" s="21" t="s">
        <v>922</v>
      </c>
      <c r="D768" s="18" t="s">
        <v>920</v>
      </c>
      <c r="E768" s="19">
        <v>947.56642824128005</v>
      </c>
      <c r="F768" s="19">
        <v>954.58236687616636</v>
      </c>
      <c r="G768" s="19">
        <v>950.7029743530037</v>
      </c>
      <c r="H768" s="19">
        <v>950.7029743530037</v>
      </c>
      <c r="I768" s="19">
        <v>945.17046665097689</v>
      </c>
      <c r="J768" s="19">
        <v>945.18752019122758</v>
      </c>
      <c r="K768" s="19">
        <v>948.31234664652072</v>
      </c>
      <c r="L768" s="19">
        <v>948.70117909134012</v>
      </c>
      <c r="M768" s="19">
        <v>947.91698627547828</v>
      </c>
      <c r="N768" s="19">
        <v>944.50953621706049</v>
      </c>
      <c r="O768" s="19">
        <v>944.50953621706049</v>
      </c>
      <c r="P768" s="19">
        <v>947.30010752632597</v>
      </c>
      <c r="Q768" s="19">
        <v>947.30010752632597</v>
      </c>
      <c r="R768" s="19">
        <v>949.69769352915705</v>
      </c>
      <c r="S768" s="19">
        <v>949.69769352915705</v>
      </c>
      <c r="T768" s="19">
        <v>950.01459067495057</v>
      </c>
      <c r="U768" s="19">
        <v>953.65119299046364</v>
      </c>
      <c r="V768" s="19">
        <v>953.65119299046364</v>
      </c>
      <c r="W768" s="131">
        <v>955.21714431197836</v>
      </c>
      <c r="X768" s="131">
        <v>955.21714431197836</v>
      </c>
    </row>
    <row r="769" spans="1:24" s="163" customFormat="1" ht="30" x14ac:dyDescent="0.25">
      <c r="A769" s="162"/>
      <c r="B769" s="16">
        <v>2522</v>
      </c>
      <c r="C769" s="21" t="s">
        <v>923</v>
      </c>
      <c r="D769" s="18" t="s">
        <v>924</v>
      </c>
      <c r="E769" s="19">
        <v>2960.274702844215</v>
      </c>
      <c r="F769" s="19">
        <v>3574.8085633612773</v>
      </c>
      <c r="G769" s="19">
        <v>3235.0082618213319</v>
      </c>
      <c r="H769" s="19">
        <v>3235.0082618213319</v>
      </c>
      <c r="I769" s="19">
        <v>2750.4097649700079</v>
      </c>
      <c r="J769" s="19">
        <v>2751.9035035089541</v>
      </c>
      <c r="K769" s="19">
        <v>3025.6105247574665</v>
      </c>
      <c r="L769" s="19">
        <v>3059.6687906352645</v>
      </c>
      <c r="M769" s="19">
        <v>2990.9804705685624</v>
      </c>
      <c r="N769" s="19">
        <v>2692.5181338961324</v>
      </c>
      <c r="O769" s="19">
        <v>2692.5181338961324</v>
      </c>
      <c r="P769" s="19">
        <v>2936.947375509475</v>
      </c>
      <c r="Q769" s="19">
        <v>2936.947375509475</v>
      </c>
      <c r="R769" s="19">
        <v>3146.9545974819107</v>
      </c>
      <c r="S769" s="19">
        <v>3146.9545974819107</v>
      </c>
      <c r="T769" s="19">
        <v>3174.7119705898867</v>
      </c>
      <c r="U769" s="19">
        <v>3493.2460080749283</v>
      </c>
      <c r="V769" s="19">
        <v>3493.2460080749283</v>
      </c>
      <c r="W769" s="131">
        <v>3630.4094242723172</v>
      </c>
      <c r="X769" s="131">
        <v>3630.4094242723172</v>
      </c>
    </row>
    <row r="770" spans="1:24" s="163" customFormat="1" ht="15.6" customHeight="1" x14ac:dyDescent="0.25">
      <c r="A770" s="162"/>
      <c r="B770" s="139">
        <v>2530</v>
      </c>
      <c r="C770" s="142" t="s">
        <v>925</v>
      </c>
      <c r="D770" s="18" t="s">
        <v>670</v>
      </c>
      <c r="E770" s="19">
        <v>95.986043234401919</v>
      </c>
      <c r="F770" s="19">
        <v>130.22382377264702</v>
      </c>
      <c r="G770" s="19">
        <v>111.29238825961376</v>
      </c>
      <c r="H770" s="19">
        <v>111.29238825961376</v>
      </c>
      <c r="I770" s="19">
        <v>84.293750673722016</v>
      </c>
      <c r="J770" s="19">
        <v>84.376971950145929</v>
      </c>
      <c r="K770" s="19">
        <v>99.626125051976032</v>
      </c>
      <c r="L770" s="19">
        <v>101.52362738269559</v>
      </c>
      <c r="M770" s="19">
        <v>97.696766441289157</v>
      </c>
      <c r="N770" s="19">
        <v>81.068410156210589</v>
      </c>
      <c r="O770" s="19">
        <v>81.068410156210589</v>
      </c>
      <c r="P770" s="19">
        <v>94.686398145425642</v>
      </c>
      <c r="Q770" s="19">
        <v>94.686398145425642</v>
      </c>
      <c r="R770" s="19">
        <v>106.38661783924208</v>
      </c>
      <c r="S770" s="19">
        <v>106.38661783924208</v>
      </c>
      <c r="T770" s="19">
        <v>107.93307591071343</v>
      </c>
      <c r="U770" s="19">
        <v>125.67969521041789</v>
      </c>
      <c r="V770" s="19">
        <v>125.67969521041789</v>
      </c>
      <c r="W770" s="131">
        <v>133.32153765940984</v>
      </c>
      <c r="X770" s="131">
        <v>133.32153765940984</v>
      </c>
    </row>
    <row r="771" spans="1:24" s="163" customFormat="1" ht="15.6" customHeight="1" x14ac:dyDescent="0.25">
      <c r="A771" s="162"/>
      <c r="B771" s="139">
        <v>2531</v>
      </c>
      <c r="C771" s="142" t="s">
        <v>926</v>
      </c>
      <c r="D771" s="18" t="s">
        <v>670</v>
      </c>
      <c r="E771" s="19">
        <v>115.91757133772033</v>
      </c>
      <c r="F771" s="19">
        <v>157.26483635931686</v>
      </c>
      <c r="G771" s="19">
        <v>134.40228308947889</v>
      </c>
      <c r="H771" s="19">
        <v>134.40228308947889</v>
      </c>
      <c r="I771" s="19">
        <v>101.79737103219981</v>
      </c>
      <c r="J771" s="19">
        <v>101.89787322941122</v>
      </c>
      <c r="K771" s="19">
        <v>120.31351713927157</v>
      </c>
      <c r="L771" s="19">
        <v>122.60503634740832</v>
      </c>
      <c r="M771" s="19">
        <v>117.98352668592841</v>
      </c>
      <c r="N771" s="19">
        <v>97.902287674986539</v>
      </c>
      <c r="O771" s="19">
        <v>97.902287674986539</v>
      </c>
      <c r="P771" s="19">
        <v>114.34805459092382</v>
      </c>
      <c r="Q771" s="19">
        <v>114.34805459092382</v>
      </c>
      <c r="R771" s="19">
        <v>128.47782810094259</v>
      </c>
      <c r="S771" s="19">
        <v>128.47782810094259</v>
      </c>
      <c r="T771" s="19">
        <v>130.34540861348447</v>
      </c>
      <c r="U771" s="19">
        <v>151.7771182595757</v>
      </c>
      <c r="V771" s="19">
        <v>151.7771182595757</v>
      </c>
      <c r="W771" s="131">
        <v>161.00579138103592</v>
      </c>
      <c r="X771" s="131">
        <v>161.00579138103592</v>
      </c>
    </row>
    <row r="772" spans="1:24" s="163" customFormat="1" ht="30" customHeight="1" x14ac:dyDescent="0.25">
      <c r="A772" s="162"/>
      <c r="B772" s="139">
        <v>2532</v>
      </c>
      <c r="C772" s="21" t="s">
        <v>927</v>
      </c>
      <c r="D772" s="18" t="s">
        <v>670</v>
      </c>
      <c r="E772" s="19">
        <v>95.986043234401919</v>
      </c>
      <c r="F772" s="19">
        <v>130.22382377264702</v>
      </c>
      <c r="G772" s="19">
        <v>111.29238825961376</v>
      </c>
      <c r="H772" s="19">
        <v>111.29238825961376</v>
      </c>
      <c r="I772" s="19">
        <v>84.293750673722016</v>
      </c>
      <c r="J772" s="19">
        <v>84.376971950145929</v>
      </c>
      <c r="K772" s="19">
        <v>99.626125051976032</v>
      </c>
      <c r="L772" s="19">
        <v>101.52362738269559</v>
      </c>
      <c r="M772" s="19">
        <v>97.696766441289157</v>
      </c>
      <c r="N772" s="19">
        <v>81.068410156210589</v>
      </c>
      <c r="O772" s="19">
        <v>81.068410156210589</v>
      </c>
      <c r="P772" s="19">
        <v>94.686398145425642</v>
      </c>
      <c r="Q772" s="19">
        <v>94.686398145425642</v>
      </c>
      <c r="R772" s="19">
        <v>106.38661783924208</v>
      </c>
      <c r="S772" s="19">
        <v>106.38661783924208</v>
      </c>
      <c r="T772" s="19">
        <v>107.93307591071343</v>
      </c>
      <c r="U772" s="19">
        <v>125.67969521041789</v>
      </c>
      <c r="V772" s="19">
        <v>125.67969521041789</v>
      </c>
      <c r="W772" s="131">
        <v>133.32153765940984</v>
      </c>
      <c r="X772" s="131">
        <v>133.32153765940984</v>
      </c>
    </row>
    <row r="773" spans="1:24" s="163" customFormat="1" ht="30" customHeight="1" x14ac:dyDescent="0.25">
      <c r="A773" s="162"/>
      <c r="B773" s="139">
        <v>2533</v>
      </c>
      <c r="C773" s="142" t="s">
        <v>928</v>
      </c>
      <c r="D773" s="18" t="s">
        <v>670</v>
      </c>
      <c r="E773" s="19">
        <v>115.91757133772033</v>
      </c>
      <c r="F773" s="19">
        <v>157.26483635931686</v>
      </c>
      <c r="G773" s="19">
        <v>134.40228308947889</v>
      </c>
      <c r="H773" s="19">
        <v>134.40228308947889</v>
      </c>
      <c r="I773" s="19">
        <v>101.79737103219981</v>
      </c>
      <c r="J773" s="19">
        <v>101.89787322941122</v>
      </c>
      <c r="K773" s="19">
        <v>120.31351713927157</v>
      </c>
      <c r="L773" s="19">
        <v>122.60503634740832</v>
      </c>
      <c r="M773" s="19">
        <v>117.98352668592841</v>
      </c>
      <c r="N773" s="19">
        <v>97.902287674986539</v>
      </c>
      <c r="O773" s="19">
        <v>97.902287674986539</v>
      </c>
      <c r="P773" s="19">
        <v>114.34805459092382</v>
      </c>
      <c r="Q773" s="19">
        <v>114.34805459092382</v>
      </c>
      <c r="R773" s="19">
        <v>128.47782810094259</v>
      </c>
      <c r="S773" s="19">
        <v>128.47782810094259</v>
      </c>
      <c r="T773" s="19">
        <v>130.34540861348447</v>
      </c>
      <c r="U773" s="19">
        <v>151.7771182595757</v>
      </c>
      <c r="V773" s="19">
        <v>151.7771182595757</v>
      </c>
      <c r="W773" s="131">
        <v>161.00579138103592</v>
      </c>
      <c r="X773" s="131">
        <v>161.00579138103592</v>
      </c>
    </row>
    <row r="774" spans="1:24" s="163" customFormat="1" ht="15.6" customHeight="1" x14ac:dyDescent="0.25">
      <c r="A774" s="162"/>
      <c r="B774" s="103"/>
      <c r="C774" s="41" t="s">
        <v>929</v>
      </c>
      <c r="D774" s="22"/>
      <c r="E774" s="23"/>
      <c r="F774" s="23"/>
      <c r="G774" s="23"/>
      <c r="H774" s="23"/>
      <c r="I774" s="23"/>
      <c r="J774" s="23"/>
      <c r="K774" s="23"/>
      <c r="L774" s="23"/>
      <c r="M774" s="23"/>
      <c r="N774" s="23"/>
      <c r="O774" s="23"/>
      <c r="P774" s="23"/>
      <c r="Q774" s="23"/>
      <c r="R774" s="23"/>
      <c r="S774" s="23"/>
      <c r="T774" s="23"/>
      <c r="U774" s="23"/>
      <c r="V774" s="23"/>
      <c r="W774" s="132"/>
      <c r="X774" s="132"/>
    </row>
    <row r="775" spans="1:24" s="163" customFormat="1" ht="30" customHeight="1" x14ac:dyDescent="0.25">
      <c r="A775" s="162"/>
      <c r="B775" s="16">
        <v>2601</v>
      </c>
      <c r="C775" s="21" t="s">
        <v>930</v>
      </c>
      <c r="D775" s="18" t="s">
        <v>931</v>
      </c>
      <c r="E775" s="19">
        <v>741.27165330570188</v>
      </c>
      <c r="F775" s="19">
        <v>857.2996873519769</v>
      </c>
      <c r="G775" s="19">
        <v>793.14315589114187</v>
      </c>
      <c r="H775" s="19">
        <v>793.14315589114187</v>
      </c>
      <c r="I775" s="19">
        <v>701.64777296117552</v>
      </c>
      <c r="J775" s="19">
        <v>701.92980062016773</v>
      </c>
      <c r="K775" s="19">
        <v>753.60748613192504</v>
      </c>
      <c r="L775" s="19">
        <v>760.03791069714146</v>
      </c>
      <c r="M775" s="19">
        <v>747.06910417348638</v>
      </c>
      <c r="N775" s="19">
        <v>690.71745231849786</v>
      </c>
      <c r="O775" s="19">
        <v>690.71745231849786</v>
      </c>
      <c r="P775" s="19">
        <v>736.867300504171</v>
      </c>
      <c r="Q775" s="19">
        <v>736.867300504171</v>
      </c>
      <c r="R775" s="19">
        <v>776.51804502210462</v>
      </c>
      <c r="S775" s="19">
        <v>776.51804502210462</v>
      </c>
      <c r="T775" s="19">
        <v>781.75881959764638</v>
      </c>
      <c r="U775" s="19">
        <v>841.90014055775589</v>
      </c>
      <c r="V775" s="19">
        <v>841.90014055775589</v>
      </c>
      <c r="W775" s="131">
        <v>867.79749552378416</v>
      </c>
      <c r="X775" s="131">
        <v>867.79749552378416</v>
      </c>
    </row>
    <row r="776" spans="1:24" s="163" customFormat="1" ht="15.6" customHeight="1" x14ac:dyDescent="0.25">
      <c r="A776" s="162"/>
      <c r="B776" s="16">
        <v>2602</v>
      </c>
      <c r="C776" s="21" t="s">
        <v>932</v>
      </c>
      <c r="D776" s="18" t="s">
        <v>931</v>
      </c>
      <c r="E776" s="19">
        <v>9372.7216533481824</v>
      </c>
      <c r="F776" s="19">
        <v>9733.6215367267341</v>
      </c>
      <c r="G776" s="19">
        <v>9534.0655853352528</v>
      </c>
      <c r="H776" s="19">
        <v>9534.0655853352528</v>
      </c>
      <c r="I776" s="19">
        <v>9249.4733891429823</v>
      </c>
      <c r="J776" s="19">
        <v>9250.3506232534837</v>
      </c>
      <c r="K776" s="19">
        <v>9411.0916961137591</v>
      </c>
      <c r="L776" s="19">
        <v>9431.093237075278</v>
      </c>
      <c r="M776" s="19">
        <v>9390.7543586273387</v>
      </c>
      <c r="N776" s="19">
        <v>9215.4751276223305</v>
      </c>
      <c r="O776" s="19">
        <v>9215.4751276223305</v>
      </c>
      <c r="P776" s="19">
        <v>9359.0221157709402</v>
      </c>
      <c r="Q776" s="19">
        <v>9359.0221157709402</v>
      </c>
      <c r="R776" s="19">
        <v>9482.3539397565801</v>
      </c>
      <c r="S776" s="19">
        <v>9482.3539397565801</v>
      </c>
      <c r="T776" s="19">
        <v>9498.6551289361869</v>
      </c>
      <c r="U776" s="19">
        <v>9685.7219520461858</v>
      </c>
      <c r="V776" s="19">
        <v>9685.7219520461858</v>
      </c>
      <c r="W776" s="131">
        <v>9766.2744880249047</v>
      </c>
      <c r="X776" s="131">
        <v>9766.2744880249047</v>
      </c>
    </row>
    <row r="777" spans="1:24" s="163" customFormat="1" ht="15.6" customHeight="1" x14ac:dyDescent="0.25">
      <c r="A777" s="162"/>
      <c r="B777" s="16">
        <v>2603</v>
      </c>
      <c r="C777" s="21" t="s">
        <v>933</v>
      </c>
      <c r="D777" s="18" t="s">
        <v>156</v>
      </c>
      <c r="E777" s="19">
        <v>645.14941337667904</v>
      </c>
      <c r="F777" s="19">
        <v>754.47332828295157</v>
      </c>
      <c r="G777" s="19">
        <v>694.02377189980507</v>
      </c>
      <c r="H777" s="19">
        <v>694.02377189980507</v>
      </c>
      <c r="I777" s="19">
        <v>607.81500744066454</v>
      </c>
      <c r="J777" s="19">
        <v>608.0807394945283</v>
      </c>
      <c r="K777" s="19">
        <v>656.77247972678356</v>
      </c>
      <c r="L777" s="19">
        <v>662.83135328917217</v>
      </c>
      <c r="M777" s="19">
        <v>650.61188656734066</v>
      </c>
      <c r="N777" s="19">
        <v>597.5162425459514</v>
      </c>
      <c r="O777" s="19">
        <v>597.5162425459514</v>
      </c>
      <c r="P777" s="19">
        <v>640.99954481388227</v>
      </c>
      <c r="Q777" s="19">
        <v>640.99954481388227</v>
      </c>
      <c r="R777" s="19">
        <v>678.35926270688799</v>
      </c>
      <c r="S777" s="19">
        <v>678.35926270688799</v>
      </c>
      <c r="T777" s="19">
        <v>683.29722445422738</v>
      </c>
      <c r="U777" s="19">
        <v>739.96356986840192</v>
      </c>
      <c r="V777" s="19">
        <v>739.96356986840192</v>
      </c>
      <c r="W777" s="131">
        <v>764.36457134942714</v>
      </c>
      <c r="X777" s="131">
        <v>764.36457134942714</v>
      </c>
    </row>
    <row r="778" spans="1:24" s="163" customFormat="1" ht="15.6" customHeight="1" x14ac:dyDescent="0.25">
      <c r="A778" s="162"/>
      <c r="B778" s="16">
        <v>2604</v>
      </c>
      <c r="C778" s="21" t="s">
        <v>934</v>
      </c>
      <c r="D778" s="18" t="s">
        <v>931</v>
      </c>
      <c r="E778" s="19">
        <v>470.98541150599885</v>
      </c>
      <c r="F778" s="19">
        <v>488.2913934720516</v>
      </c>
      <c r="G778" s="19">
        <v>478.72222524825077</v>
      </c>
      <c r="H778" s="19">
        <v>478.72222524825077</v>
      </c>
      <c r="I778" s="19">
        <v>465.07537291658412</v>
      </c>
      <c r="J778" s="19">
        <v>465.11743831586944</v>
      </c>
      <c r="K778" s="19">
        <v>472.82534357225899</v>
      </c>
      <c r="L778" s="19">
        <v>473.78446360281401</v>
      </c>
      <c r="M778" s="19">
        <v>471.85012132368769</v>
      </c>
      <c r="N778" s="19">
        <v>463.44507784625733</v>
      </c>
      <c r="O778" s="19">
        <v>463.44507784625733</v>
      </c>
      <c r="P778" s="19">
        <v>470.32848707577864</v>
      </c>
      <c r="Q778" s="19">
        <v>470.32848707577864</v>
      </c>
      <c r="R778" s="19">
        <v>476.24253254942903</v>
      </c>
      <c r="S778" s="19">
        <v>476.24253254942903</v>
      </c>
      <c r="T778" s="19">
        <v>477.02421217571913</v>
      </c>
      <c r="U778" s="19">
        <v>485.9944978873184</v>
      </c>
      <c r="V778" s="19">
        <v>485.9944978873184</v>
      </c>
      <c r="W778" s="131">
        <v>489.85717781372142</v>
      </c>
      <c r="X778" s="131">
        <v>489.85717781372142</v>
      </c>
    </row>
    <row r="779" spans="1:24" s="163" customFormat="1" ht="15.6" customHeight="1" x14ac:dyDescent="0.25">
      <c r="A779" s="162"/>
      <c r="B779" s="16">
        <v>2605</v>
      </c>
      <c r="C779" s="21" t="s">
        <v>918</v>
      </c>
      <c r="D779" s="18" t="s">
        <v>152</v>
      </c>
      <c r="E779" s="19">
        <v>675.79483510664261</v>
      </c>
      <c r="F779" s="19">
        <v>768.46758898611824</v>
      </c>
      <c r="G779" s="19">
        <v>717.22512419127781</v>
      </c>
      <c r="H779" s="19">
        <v>717.22512419127781</v>
      </c>
      <c r="I779" s="19">
        <v>644.14684467828124</v>
      </c>
      <c r="J779" s="19">
        <v>644.37210299661638</v>
      </c>
      <c r="K779" s="19">
        <v>685.64758844164282</v>
      </c>
      <c r="L779" s="19">
        <v>690.78363300165961</v>
      </c>
      <c r="M779" s="19">
        <v>680.42531722947388</v>
      </c>
      <c r="N779" s="19">
        <v>635.41668801339608</v>
      </c>
      <c r="O779" s="19">
        <v>635.41668801339608</v>
      </c>
      <c r="P779" s="19">
        <v>672.27703437400373</v>
      </c>
      <c r="Q779" s="19">
        <v>672.27703437400373</v>
      </c>
      <c r="R779" s="19">
        <v>703.94648148695671</v>
      </c>
      <c r="S779" s="19">
        <v>703.94648148695671</v>
      </c>
      <c r="T779" s="19">
        <v>708.13234067494648</v>
      </c>
      <c r="U779" s="19">
        <v>756.16781659363664</v>
      </c>
      <c r="V779" s="19">
        <v>756.16781659363664</v>
      </c>
      <c r="W779" s="131">
        <v>776.85229360493349</v>
      </c>
      <c r="X779" s="131">
        <v>776.85229360493349</v>
      </c>
    </row>
    <row r="780" spans="1:24" s="163" customFormat="1" ht="30" customHeight="1" x14ac:dyDescent="0.25">
      <c r="A780" s="162"/>
      <c r="B780" s="16">
        <v>2606</v>
      </c>
      <c r="C780" s="21" t="s">
        <v>935</v>
      </c>
      <c r="D780" s="18" t="s">
        <v>39</v>
      </c>
      <c r="E780" s="19">
        <v>377.82265276984026</v>
      </c>
      <c r="F780" s="19">
        <v>484.05955467676284</v>
      </c>
      <c r="G780" s="19">
        <v>425.31693100380812</v>
      </c>
      <c r="H780" s="19">
        <v>425.31693100380812</v>
      </c>
      <c r="I780" s="19">
        <v>341.54246993355929</v>
      </c>
      <c r="J780" s="19">
        <v>341.80069842971261</v>
      </c>
      <c r="K780" s="19">
        <v>389.11751502163889</v>
      </c>
      <c r="L780" s="19">
        <v>395.00530230830702</v>
      </c>
      <c r="M780" s="19">
        <v>383.13088042545479</v>
      </c>
      <c r="N780" s="19">
        <v>331.53451442976927</v>
      </c>
      <c r="O780" s="19">
        <v>331.53451442976927</v>
      </c>
      <c r="P780" s="19">
        <v>373.7899653216233</v>
      </c>
      <c r="Q780" s="19">
        <v>373.7899653216233</v>
      </c>
      <c r="R780" s="19">
        <v>410.09474537338338</v>
      </c>
      <c r="S780" s="19">
        <v>410.09474537338338</v>
      </c>
      <c r="T780" s="19">
        <v>414.89327237657369</v>
      </c>
      <c r="U780" s="19">
        <v>469.95951277192262</v>
      </c>
      <c r="V780" s="19">
        <v>469.95951277192262</v>
      </c>
      <c r="W780" s="131">
        <v>493.67149567148135</v>
      </c>
      <c r="X780" s="131">
        <v>493.67149567148135</v>
      </c>
    </row>
    <row r="781" spans="1:24" s="163" customFormat="1" ht="15.6" customHeight="1" x14ac:dyDescent="0.25">
      <c r="A781" s="162"/>
      <c r="B781" s="16">
        <v>2607</v>
      </c>
      <c r="C781" s="21" t="s">
        <v>936</v>
      </c>
      <c r="D781" s="18" t="s">
        <v>931</v>
      </c>
      <c r="E781" s="19">
        <v>639.17953462347532</v>
      </c>
      <c r="F781" s="19">
        <v>716.47958740517811</v>
      </c>
      <c r="G781" s="19">
        <v>673.73730267220049</v>
      </c>
      <c r="H781" s="19">
        <v>673.73730267220049</v>
      </c>
      <c r="I781" s="19">
        <v>612.7813622574231</v>
      </c>
      <c r="J781" s="19">
        <v>612.9692543742309</v>
      </c>
      <c r="K781" s="19">
        <v>647.3978978527706</v>
      </c>
      <c r="L781" s="19">
        <v>651.68196732258298</v>
      </c>
      <c r="M781" s="19">
        <v>643.0419051424858</v>
      </c>
      <c r="N781" s="19">
        <v>605.49937760996318</v>
      </c>
      <c r="O781" s="19">
        <v>605.49937760996318</v>
      </c>
      <c r="P781" s="19">
        <v>636.24527216849162</v>
      </c>
      <c r="Q781" s="19">
        <v>636.24527216849162</v>
      </c>
      <c r="R781" s="19">
        <v>662.66134195079667</v>
      </c>
      <c r="S781" s="19">
        <v>662.66134195079667</v>
      </c>
      <c r="T781" s="19">
        <v>666.1528442815594</v>
      </c>
      <c r="U781" s="19">
        <v>706.22012046003601</v>
      </c>
      <c r="V781" s="19">
        <v>706.22012046003601</v>
      </c>
      <c r="W781" s="131">
        <v>723.47342413130286</v>
      </c>
      <c r="X781" s="131">
        <v>723.47342413130286</v>
      </c>
    </row>
    <row r="782" spans="1:24" s="163" customFormat="1" ht="15.6" customHeight="1" x14ac:dyDescent="0.25">
      <c r="A782" s="162"/>
      <c r="B782" s="16">
        <v>2608</v>
      </c>
      <c r="C782" s="21" t="s">
        <v>937</v>
      </c>
      <c r="D782" s="18" t="s">
        <v>931</v>
      </c>
      <c r="E782" s="19">
        <v>508.45389663112149</v>
      </c>
      <c r="F782" s="19">
        <v>568.6038771942134</v>
      </c>
      <c r="G782" s="19">
        <v>535.34455196229965</v>
      </c>
      <c r="H782" s="19">
        <v>535.34455196229965</v>
      </c>
      <c r="I782" s="19">
        <v>487.91251926358825</v>
      </c>
      <c r="J782" s="19">
        <v>488.05872494867185</v>
      </c>
      <c r="K782" s="19">
        <v>514.8489037587176</v>
      </c>
      <c r="L782" s="19">
        <v>518.18249391897075</v>
      </c>
      <c r="M782" s="19">
        <v>511.45934751098076</v>
      </c>
      <c r="N782" s="19">
        <v>482.24614234347933</v>
      </c>
      <c r="O782" s="19">
        <v>482.24614234347933</v>
      </c>
      <c r="P782" s="19">
        <v>506.1706403682478</v>
      </c>
      <c r="Q782" s="19">
        <v>506.1706403682478</v>
      </c>
      <c r="R782" s="19">
        <v>526.72594436585439</v>
      </c>
      <c r="S782" s="19">
        <v>526.72594436585439</v>
      </c>
      <c r="T782" s="19">
        <v>529.4428092291223</v>
      </c>
      <c r="U782" s="19">
        <v>560.62061308078887</v>
      </c>
      <c r="V782" s="19">
        <v>560.62061308078887</v>
      </c>
      <c r="W782" s="131">
        <v>574.04603574390865</v>
      </c>
      <c r="X782" s="131">
        <v>574.04603574390865</v>
      </c>
    </row>
    <row r="783" spans="1:24" s="163" customFormat="1" ht="15.6" customHeight="1" x14ac:dyDescent="0.25">
      <c r="A783" s="162"/>
      <c r="B783" s="16">
        <v>2609</v>
      </c>
      <c r="C783" s="21" t="s">
        <v>938</v>
      </c>
      <c r="D783" s="18" t="s">
        <v>931</v>
      </c>
      <c r="E783" s="19">
        <v>120.85628699076614</v>
      </c>
      <c r="F783" s="19">
        <v>144.21156715756538</v>
      </c>
      <c r="G783" s="19">
        <v>131.2975004915709</v>
      </c>
      <c r="H783" s="19">
        <v>131.2975004915709</v>
      </c>
      <c r="I783" s="19">
        <v>112.88039707460106</v>
      </c>
      <c r="J783" s="19">
        <v>112.93716641525819</v>
      </c>
      <c r="K783" s="19">
        <v>123.33936648198929</v>
      </c>
      <c r="L783" s="19">
        <v>124.63374648718869</v>
      </c>
      <c r="M783" s="19">
        <v>122.02325573571926</v>
      </c>
      <c r="N783" s="19">
        <v>110.68023309680866</v>
      </c>
      <c r="O783" s="19">
        <v>110.68023309680866</v>
      </c>
      <c r="P783" s="19">
        <v>119.96973492187429</v>
      </c>
      <c r="Q783" s="19">
        <v>119.96973492187429</v>
      </c>
      <c r="R783" s="19">
        <v>127.95103232685473</v>
      </c>
      <c r="S783" s="19">
        <v>127.95103232685473</v>
      </c>
      <c r="T783" s="19">
        <v>129.00594771440669</v>
      </c>
      <c r="U783" s="19">
        <v>141.1117927558262</v>
      </c>
      <c r="V783" s="19">
        <v>141.1117927558262</v>
      </c>
      <c r="W783" s="131">
        <v>146.32467071055751</v>
      </c>
      <c r="X783" s="131">
        <v>146.32467071055751</v>
      </c>
    </row>
    <row r="784" spans="1:24" s="163" customFormat="1" ht="15.6" customHeight="1" x14ac:dyDescent="0.25">
      <c r="A784" s="162"/>
      <c r="B784" s="16">
        <v>2610</v>
      </c>
      <c r="C784" s="21" t="s">
        <v>939</v>
      </c>
      <c r="D784" s="18" t="s">
        <v>931</v>
      </c>
      <c r="E784" s="19">
        <v>181.05870920421</v>
      </c>
      <c r="F784" s="19">
        <v>237.65394752562611</v>
      </c>
      <c r="G784" s="19">
        <v>206.36018117211484</v>
      </c>
      <c r="H784" s="19">
        <v>206.36018117211484</v>
      </c>
      <c r="I784" s="19">
        <v>161.73128570909708</v>
      </c>
      <c r="J784" s="19">
        <v>161.86885093378689</v>
      </c>
      <c r="K784" s="19">
        <v>187.07578433981746</v>
      </c>
      <c r="L784" s="19">
        <v>190.21236606136216</v>
      </c>
      <c r="M784" s="19">
        <v>183.88654401340887</v>
      </c>
      <c r="N784" s="19">
        <v>156.3997802088391</v>
      </c>
      <c r="O784" s="19">
        <v>156.3997802088391</v>
      </c>
      <c r="P784" s="19">
        <v>178.9103887702465</v>
      </c>
      <c r="Q784" s="19">
        <v>178.9103887702465</v>
      </c>
      <c r="R784" s="19">
        <v>198.25091585975184</v>
      </c>
      <c r="S784" s="19">
        <v>198.25091585975184</v>
      </c>
      <c r="T784" s="19">
        <v>200.80721950248451</v>
      </c>
      <c r="U784" s="19">
        <v>230.14247818095777</v>
      </c>
      <c r="V784" s="19">
        <v>230.14247818095777</v>
      </c>
      <c r="W784" s="131">
        <v>242.77448550784331</v>
      </c>
      <c r="X784" s="131">
        <v>242.77448550784331</v>
      </c>
    </row>
    <row r="785" spans="1:24" s="163" customFormat="1" ht="15.6" customHeight="1" x14ac:dyDescent="0.25">
      <c r="A785" s="162"/>
      <c r="B785" s="16">
        <v>2611</v>
      </c>
      <c r="C785" s="21" t="s">
        <v>940</v>
      </c>
      <c r="D785" s="18" t="s">
        <v>931</v>
      </c>
      <c r="E785" s="19">
        <v>270.69939699405148</v>
      </c>
      <c r="F785" s="19">
        <v>337.0545855053316</v>
      </c>
      <c r="G785" s="19">
        <v>300.36415310848759</v>
      </c>
      <c r="H785" s="19">
        <v>300.36415310848759</v>
      </c>
      <c r="I785" s="19">
        <v>248.03892470887226</v>
      </c>
      <c r="J785" s="19">
        <v>248.20021330288876</v>
      </c>
      <c r="K785" s="19">
        <v>277.75412751117148</v>
      </c>
      <c r="L785" s="19">
        <v>281.43161836706508</v>
      </c>
      <c r="M785" s="19">
        <v>274.01489697971277</v>
      </c>
      <c r="N785" s="19">
        <v>241.7879915383219</v>
      </c>
      <c r="O785" s="19">
        <v>241.7879915383219</v>
      </c>
      <c r="P785" s="19">
        <v>268.18059485439619</v>
      </c>
      <c r="Q785" s="19">
        <v>268.18059485439619</v>
      </c>
      <c r="R785" s="19">
        <v>290.8564304722845</v>
      </c>
      <c r="S785" s="19">
        <v>290.8564304722845</v>
      </c>
      <c r="T785" s="19">
        <v>293.85357325560972</v>
      </c>
      <c r="U785" s="19">
        <v>328.24774982188575</v>
      </c>
      <c r="V785" s="19">
        <v>328.24774982188575</v>
      </c>
      <c r="W785" s="131">
        <v>343.05816943158959</v>
      </c>
      <c r="X785" s="131">
        <v>343.05816943158959</v>
      </c>
    </row>
    <row r="786" spans="1:24" s="163" customFormat="1" ht="15.6" customHeight="1" x14ac:dyDescent="0.25">
      <c r="A786" s="162"/>
      <c r="B786" s="16">
        <v>2612</v>
      </c>
      <c r="C786" s="21" t="s">
        <v>941</v>
      </c>
      <c r="D786" s="18" t="s">
        <v>942</v>
      </c>
      <c r="E786" s="19">
        <v>738.27386024053385</v>
      </c>
      <c r="F786" s="19">
        <v>762.96996423533369</v>
      </c>
      <c r="G786" s="19">
        <v>749.31450255380128</v>
      </c>
      <c r="H786" s="19">
        <v>749.31450255380128</v>
      </c>
      <c r="I786" s="19">
        <v>729.84007544266638</v>
      </c>
      <c r="J786" s="19">
        <v>729.90010390434918</v>
      </c>
      <c r="K786" s="19">
        <v>740.89949302698062</v>
      </c>
      <c r="L786" s="19">
        <v>742.26818323274563</v>
      </c>
      <c r="M786" s="19">
        <v>739.50782452091141</v>
      </c>
      <c r="N786" s="19">
        <v>727.513600315281</v>
      </c>
      <c r="O786" s="19">
        <v>727.513600315281</v>
      </c>
      <c r="P786" s="19">
        <v>737.33641132389505</v>
      </c>
      <c r="Q786" s="19">
        <v>737.33641132389505</v>
      </c>
      <c r="R786" s="19">
        <v>745.77591405386113</v>
      </c>
      <c r="S786" s="19">
        <v>745.77591405386113</v>
      </c>
      <c r="T786" s="19">
        <v>746.89139200705358</v>
      </c>
      <c r="U786" s="19">
        <v>759.69223215765999</v>
      </c>
      <c r="V786" s="19">
        <v>759.69223215765999</v>
      </c>
      <c r="W786" s="131">
        <v>765.20438080939186</v>
      </c>
      <c r="X786" s="131">
        <v>765.20438080939186</v>
      </c>
    </row>
    <row r="787" spans="1:24" s="163" customFormat="1" ht="15.6" customHeight="1" x14ac:dyDescent="0.25">
      <c r="A787" s="162"/>
      <c r="B787" s="16">
        <v>2613</v>
      </c>
      <c r="C787" s="21" t="s">
        <v>943</v>
      </c>
      <c r="D787" s="18" t="s">
        <v>903</v>
      </c>
      <c r="E787" s="19">
        <v>393.72124673821691</v>
      </c>
      <c r="F787" s="19">
        <v>433.571778184371</v>
      </c>
      <c r="G787" s="19">
        <v>411.53682865280774</v>
      </c>
      <c r="H787" s="19">
        <v>411.53682865280774</v>
      </c>
      <c r="I787" s="19">
        <v>380.11218490529438</v>
      </c>
      <c r="J787" s="19">
        <v>380.20904901391896</v>
      </c>
      <c r="K787" s="19">
        <v>397.95806327998349</v>
      </c>
      <c r="L787" s="19">
        <v>400.16663156655869</v>
      </c>
      <c r="M787" s="19">
        <v>395.71241637246271</v>
      </c>
      <c r="N787" s="19">
        <v>376.35810004064996</v>
      </c>
      <c r="O787" s="19">
        <v>376.35810004064996</v>
      </c>
      <c r="P787" s="19">
        <v>392.20854507727734</v>
      </c>
      <c r="Q787" s="19">
        <v>392.20854507727734</v>
      </c>
      <c r="R787" s="19">
        <v>405.82683357335878</v>
      </c>
      <c r="S787" s="19">
        <v>405.82683357335878</v>
      </c>
      <c r="T787" s="19">
        <v>407.62680936146478</v>
      </c>
      <c r="U787" s="19">
        <v>428.28271051357973</v>
      </c>
      <c r="V787" s="19">
        <v>428.28271051357973</v>
      </c>
      <c r="W787" s="131">
        <v>437.17731401978352</v>
      </c>
      <c r="X787" s="131">
        <v>437.17731401978352</v>
      </c>
    </row>
    <row r="788" spans="1:24" s="163" customFormat="1" ht="15.6" customHeight="1" x14ac:dyDescent="0.25">
      <c r="A788" s="162"/>
      <c r="B788" s="16">
        <v>2614</v>
      </c>
      <c r="C788" s="21" t="s">
        <v>898</v>
      </c>
      <c r="D788" s="18" t="s">
        <v>670</v>
      </c>
      <c r="E788" s="19">
        <v>898.47464390345976</v>
      </c>
      <c r="F788" s="19">
        <v>1084.1007892078067</v>
      </c>
      <c r="G788" s="19">
        <v>981.46068391719928</v>
      </c>
      <c r="H788" s="19">
        <v>981.46068391719928</v>
      </c>
      <c r="I788" s="19">
        <v>835.0828245831251</v>
      </c>
      <c r="J788" s="19">
        <v>835.53402336140516</v>
      </c>
      <c r="K788" s="19">
        <v>918.20998730966983</v>
      </c>
      <c r="L788" s="19">
        <v>928.49762972749636</v>
      </c>
      <c r="M788" s="19">
        <v>907.74963047049027</v>
      </c>
      <c r="N788" s="19">
        <v>817.59607403599807</v>
      </c>
      <c r="O788" s="19">
        <v>817.59607403599807</v>
      </c>
      <c r="P788" s="19">
        <v>891.42838960958375</v>
      </c>
      <c r="Q788" s="19">
        <v>891.42838960958375</v>
      </c>
      <c r="R788" s="19">
        <v>954.86318727560331</v>
      </c>
      <c r="S788" s="19">
        <v>954.86318727560331</v>
      </c>
      <c r="T788" s="19">
        <v>963.24758153741436</v>
      </c>
      <c r="U788" s="19">
        <v>1059.4639974674151</v>
      </c>
      <c r="V788" s="19">
        <v>1059.4639974674151</v>
      </c>
      <c r="W788" s="131">
        <v>1100.8955895428696</v>
      </c>
      <c r="X788" s="131">
        <v>1100.8955895428696</v>
      </c>
    </row>
    <row r="789" spans="1:24" s="163" customFormat="1" ht="15.6" customHeight="1" x14ac:dyDescent="0.25">
      <c r="A789" s="162"/>
      <c r="B789" s="16">
        <v>2615</v>
      </c>
      <c r="C789" s="21" t="s">
        <v>897</v>
      </c>
      <c r="D789" s="18" t="s">
        <v>670</v>
      </c>
      <c r="E789" s="19">
        <v>822.4201287723763</v>
      </c>
      <c r="F789" s="19">
        <v>980.91797802182975</v>
      </c>
      <c r="G789" s="19">
        <v>893.2781904874505</v>
      </c>
      <c r="H789" s="19">
        <v>893.2781904874505</v>
      </c>
      <c r="I789" s="19">
        <v>768.29269426788073</v>
      </c>
      <c r="J789" s="19">
        <v>768.67795269052442</v>
      </c>
      <c r="K789" s="19">
        <v>839.27125434498919</v>
      </c>
      <c r="L789" s="19">
        <v>848.05541130951349</v>
      </c>
      <c r="M789" s="19">
        <v>830.3396242738404</v>
      </c>
      <c r="N789" s="19">
        <v>753.3615413985633</v>
      </c>
      <c r="O789" s="19">
        <v>753.3615413985633</v>
      </c>
      <c r="P789" s="19">
        <v>816.40364790965634</v>
      </c>
      <c r="Q789" s="19">
        <v>816.40364790965634</v>
      </c>
      <c r="R789" s="19">
        <v>870.56777969806171</v>
      </c>
      <c r="S789" s="19">
        <v>870.56777969806171</v>
      </c>
      <c r="T789" s="19">
        <v>877.72683832947223</v>
      </c>
      <c r="U789" s="19">
        <v>959.88172530615498</v>
      </c>
      <c r="V789" s="19">
        <v>959.88172530615498</v>
      </c>
      <c r="W789" s="131">
        <v>995.25830560508598</v>
      </c>
      <c r="X789" s="131">
        <v>995.25830560508598</v>
      </c>
    </row>
    <row r="790" spans="1:24" s="163" customFormat="1" ht="30" customHeight="1" x14ac:dyDescent="0.25">
      <c r="A790" s="162"/>
      <c r="B790" s="16">
        <v>2616</v>
      </c>
      <c r="C790" s="21" t="s">
        <v>944</v>
      </c>
      <c r="D790" s="18" t="s">
        <v>670</v>
      </c>
      <c r="E790" s="19">
        <v>115.91757133772033</v>
      </c>
      <c r="F790" s="19">
        <v>157.26483635931686</v>
      </c>
      <c r="G790" s="19">
        <v>134.40228308947889</v>
      </c>
      <c r="H790" s="19">
        <v>134.40228308947889</v>
      </c>
      <c r="I790" s="19">
        <v>101.79737103219981</v>
      </c>
      <c r="J790" s="19">
        <v>101.89787322941122</v>
      </c>
      <c r="K790" s="19">
        <v>120.31351713927157</v>
      </c>
      <c r="L790" s="19">
        <v>122.60503634740832</v>
      </c>
      <c r="M790" s="19">
        <v>117.98352668592841</v>
      </c>
      <c r="N790" s="19">
        <v>97.902287674986539</v>
      </c>
      <c r="O790" s="19">
        <v>97.902287674986539</v>
      </c>
      <c r="P790" s="19">
        <v>114.34805459092382</v>
      </c>
      <c r="Q790" s="19">
        <v>114.34805459092382</v>
      </c>
      <c r="R790" s="19">
        <v>128.47782810094259</v>
      </c>
      <c r="S790" s="19">
        <v>128.47782810094259</v>
      </c>
      <c r="T790" s="19">
        <v>130.34540861348447</v>
      </c>
      <c r="U790" s="19">
        <v>151.7771182595757</v>
      </c>
      <c r="V790" s="19">
        <v>151.7771182595757</v>
      </c>
      <c r="W790" s="131">
        <v>161.00579138103592</v>
      </c>
      <c r="X790" s="131">
        <v>161.00579138103592</v>
      </c>
    </row>
    <row r="791" spans="1:24" s="163" customFormat="1" ht="15.6" customHeight="1" x14ac:dyDescent="0.25">
      <c r="A791" s="162"/>
      <c r="B791" s="16">
        <v>2618</v>
      </c>
      <c r="C791" s="21" t="s">
        <v>945</v>
      </c>
      <c r="D791" s="18" t="s">
        <v>594</v>
      </c>
      <c r="E791" s="19">
        <v>234.33798004752441</v>
      </c>
      <c r="F791" s="19">
        <v>274.56269488753918</v>
      </c>
      <c r="G791" s="19">
        <v>252.32084442140717</v>
      </c>
      <c r="H791" s="19">
        <v>252.32084442140717</v>
      </c>
      <c r="I791" s="19">
        <v>220.6011335964524</v>
      </c>
      <c r="J791" s="19">
        <v>220.69890722722369</v>
      </c>
      <c r="K791" s="19">
        <v>238.61457890423716</v>
      </c>
      <c r="L791" s="19">
        <v>240.8438849212028</v>
      </c>
      <c r="M791" s="19">
        <v>236.34784611026078</v>
      </c>
      <c r="N791" s="19">
        <v>216.81179910866575</v>
      </c>
      <c r="O791" s="19">
        <v>216.81179910866575</v>
      </c>
      <c r="P791" s="19">
        <v>232.81107461512059</v>
      </c>
      <c r="Q791" s="19">
        <v>232.81107461512059</v>
      </c>
      <c r="R791" s="19">
        <v>246.55723436468634</v>
      </c>
      <c r="S791" s="19">
        <v>246.55723436468634</v>
      </c>
      <c r="T791" s="19">
        <v>248.37411133390134</v>
      </c>
      <c r="U791" s="19">
        <v>269.2239646095104</v>
      </c>
      <c r="V791" s="19">
        <v>269.2239646095104</v>
      </c>
      <c r="W791" s="131">
        <v>278.20208551952828</v>
      </c>
      <c r="X791" s="131">
        <v>278.20208551952828</v>
      </c>
    </row>
    <row r="792" spans="1:24" s="163" customFormat="1" ht="15.6" customHeight="1" x14ac:dyDescent="0.25">
      <c r="A792" s="162"/>
      <c r="B792" s="16">
        <v>2619</v>
      </c>
      <c r="C792" s="21" t="s">
        <v>946</v>
      </c>
      <c r="D792" s="18" t="s">
        <v>346</v>
      </c>
      <c r="E792" s="19">
        <v>29.962695102697555</v>
      </c>
      <c r="F792" s="19">
        <v>39.317279949212605</v>
      </c>
      <c r="G792" s="19">
        <v>34.144756584995868</v>
      </c>
      <c r="H792" s="19">
        <v>34.144756584995868</v>
      </c>
      <c r="I792" s="19">
        <v>26.76807964895988</v>
      </c>
      <c r="J792" s="19">
        <v>26.790817702627614</v>
      </c>
      <c r="K792" s="19">
        <v>30.95725297635169</v>
      </c>
      <c r="L792" s="19">
        <v>31.475696236111133</v>
      </c>
      <c r="M792" s="19">
        <v>30.430105814961827</v>
      </c>
      <c r="N792" s="19">
        <v>25.886839070404843</v>
      </c>
      <c r="O792" s="19">
        <v>25.886839070404843</v>
      </c>
      <c r="P792" s="19">
        <v>29.607600816092017</v>
      </c>
      <c r="Q792" s="19">
        <v>29.607600816092017</v>
      </c>
      <c r="R792" s="19">
        <v>32.804382153200336</v>
      </c>
      <c r="S792" s="19">
        <v>32.804382153200336</v>
      </c>
      <c r="T792" s="19">
        <v>33.226911680924744</v>
      </c>
      <c r="U792" s="19">
        <v>38.075714768275695</v>
      </c>
      <c r="V792" s="19">
        <v>38.075714768275695</v>
      </c>
      <c r="W792" s="131">
        <v>40.163649863628677</v>
      </c>
      <c r="X792" s="131">
        <v>40.163649863628677</v>
      </c>
    </row>
    <row r="793" spans="1:24" s="163" customFormat="1" ht="15.6" customHeight="1" x14ac:dyDescent="0.25">
      <c r="A793" s="162"/>
      <c r="B793" s="16">
        <v>2620</v>
      </c>
      <c r="C793" s="21" t="s">
        <v>947</v>
      </c>
      <c r="D793" s="18" t="s">
        <v>948</v>
      </c>
      <c r="E793" s="19">
        <v>81.712420032713581</v>
      </c>
      <c r="F793" s="19">
        <v>85.547799819784771</v>
      </c>
      <c r="G793" s="19">
        <v>83.427065240455889</v>
      </c>
      <c r="H793" s="19">
        <v>83.427065240455889</v>
      </c>
      <c r="I793" s="19">
        <v>80.402627696681151</v>
      </c>
      <c r="J793" s="19">
        <v>80.4119502986849</v>
      </c>
      <c r="K793" s="19">
        <v>82.120188760911773</v>
      </c>
      <c r="L793" s="19">
        <v>82.332750497413144</v>
      </c>
      <c r="M793" s="19">
        <v>81.904058424741919</v>
      </c>
      <c r="N793" s="19">
        <v>80.041319059473565</v>
      </c>
      <c r="O793" s="19">
        <v>80.041319059473565</v>
      </c>
      <c r="P793" s="19">
        <v>81.566831375205311</v>
      </c>
      <c r="Q793" s="19">
        <v>81.566831375205311</v>
      </c>
      <c r="R793" s="19">
        <v>82.87751172341973</v>
      </c>
      <c r="S793" s="19">
        <v>82.87751172341973</v>
      </c>
      <c r="T793" s="19">
        <v>83.050748829786741</v>
      </c>
      <c r="U793" s="19">
        <v>85.038758095600627</v>
      </c>
      <c r="V793" s="19">
        <v>85.038758095600627</v>
      </c>
      <c r="W793" s="131">
        <v>85.894811484695339</v>
      </c>
      <c r="X793" s="131">
        <v>85.894811484695339</v>
      </c>
    </row>
    <row r="794" spans="1:24" s="163" customFormat="1" ht="15.6" customHeight="1" x14ac:dyDescent="0.25">
      <c r="A794" s="162"/>
      <c r="B794" s="16">
        <v>2621</v>
      </c>
      <c r="C794" s="21" t="s">
        <v>949</v>
      </c>
      <c r="D794" s="18" t="s">
        <v>950</v>
      </c>
      <c r="E794" s="19">
        <v>340.43167891212897</v>
      </c>
      <c r="F794" s="19">
        <v>393.87962335150394</v>
      </c>
      <c r="G794" s="19">
        <v>364.3261214144278</v>
      </c>
      <c r="H794" s="19">
        <v>364.3261214144278</v>
      </c>
      <c r="I794" s="19">
        <v>322.17906459753982</v>
      </c>
      <c r="J794" s="19">
        <v>322.30897974065226</v>
      </c>
      <c r="K794" s="19">
        <v>346.11414102509076</v>
      </c>
      <c r="L794" s="19">
        <v>349.07629562598834</v>
      </c>
      <c r="M794" s="19">
        <v>343.10225619475165</v>
      </c>
      <c r="N794" s="19">
        <v>317.14404719664691</v>
      </c>
      <c r="O794" s="19">
        <v>317.14404719664691</v>
      </c>
      <c r="P794" s="19">
        <v>338.40282781797237</v>
      </c>
      <c r="Q794" s="19">
        <v>338.40282781797237</v>
      </c>
      <c r="R794" s="19">
        <v>356.66781702850358</v>
      </c>
      <c r="S794" s="19">
        <v>356.66781702850358</v>
      </c>
      <c r="T794" s="19">
        <v>359.08196314961367</v>
      </c>
      <c r="U794" s="19">
        <v>386.7858711543339</v>
      </c>
      <c r="V794" s="19">
        <v>386.7858711543339</v>
      </c>
      <c r="W794" s="131">
        <v>398.71540525985023</v>
      </c>
      <c r="X794" s="131">
        <v>398.71540525985023</v>
      </c>
    </row>
    <row r="795" spans="1:24" s="163" customFormat="1" ht="15.6" customHeight="1" x14ac:dyDescent="0.25">
      <c r="A795" s="162"/>
      <c r="B795" s="16">
        <v>2622</v>
      </c>
      <c r="C795" s="21" t="s">
        <v>951</v>
      </c>
      <c r="D795" s="18" t="s">
        <v>385</v>
      </c>
      <c r="E795" s="19">
        <v>559.03190446659994</v>
      </c>
      <c r="F795" s="19">
        <v>577.39807271525785</v>
      </c>
      <c r="G795" s="19">
        <v>567.2426851768455</v>
      </c>
      <c r="H795" s="19">
        <v>567.2426851768455</v>
      </c>
      <c r="I795" s="19">
        <v>552.75980945909487</v>
      </c>
      <c r="J795" s="19">
        <v>552.80445183779591</v>
      </c>
      <c r="K795" s="19">
        <v>560.98455309187409</v>
      </c>
      <c r="L795" s="19">
        <v>562.00243002520176</v>
      </c>
      <c r="M795" s="19">
        <v>559.94958749834541</v>
      </c>
      <c r="N795" s="19">
        <v>551.02964045653175</v>
      </c>
      <c r="O795" s="19">
        <v>551.02964045653175</v>
      </c>
      <c r="P795" s="19">
        <v>558.33473601723097</v>
      </c>
      <c r="Q795" s="19">
        <v>558.33473601723097</v>
      </c>
      <c r="R795" s="19">
        <v>564.61108337575365</v>
      </c>
      <c r="S795" s="19">
        <v>564.61108337575365</v>
      </c>
      <c r="T795" s="19">
        <v>565.44064968185251</v>
      </c>
      <c r="U795" s="19">
        <v>574.96046641001828</v>
      </c>
      <c r="V795" s="19">
        <v>574.96046641001828</v>
      </c>
      <c r="W795" s="131">
        <v>579.0597789805613</v>
      </c>
      <c r="X795" s="131">
        <v>579.0597789805613</v>
      </c>
    </row>
    <row r="796" spans="1:24" s="163" customFormat="1" ht="15.6" customHeight="1" x14ac:dyDescent="0.25">
      <c r="A796" s="162"/>
      <c r="B796" s="103"/>
      <c r="C796" s="41" t="s">
        <v>952</v>
      </c>
      <c r="D796" s="22"/>
      <c r="E796" s="23"/>
      <c r="F796" s="23"/>
      <c r="G796" s="23"/>
      <c r="H796" s="23"/>
      <c r="I796" s="23"/>
      <c r="J796" s="23"/>
      <c r="K796" s="23"/>
      <c r="L796" s="23"/>
      <c r="M796" s="23"/>
      <c r="N796" s="23"/>
      <c r="O796" s="23"/>
      <c r="P796" s="23"/>
      <c r="Q796" s="23"/>
      <c r="R796" s="23"/>
      <c r="S796" s="23"/>
      <c r="T796" s="23"/>
      <c r="U796" s="23"/>
      <c r="V796" s="23"/>
      <c r="W796" s="132"/>
      <c r="X796" s="132"/>
    </row>
    <row r="797" spans="1:24" s="163" customFormat="1" ht="15.6" customHeight="1" x14ac:dyDescent="0.25">
      <c r="A797" s="162"/>
      <c r="B797" s="16">
        <v>2701</v>
      </c>
      <c r="C797" s="21" t="s">
        <v>863</v>
      </c>
      <c r="D797" s="18" t="s">
        <v>511</v>
      </c>
      <c r="E797" s="19">
        <v>1062.2625382450544</v>
      </c>
      <c r="F797" s="19">
        <v>1335.6876987238427</v>
      </c>
      <c r="G797" s="19">
        <v>1184.5000133111519</v>
      </c>
      <c r="H797" s="19">
        <v>1184.5000133111519</v>
      </c>
      <c r="I797" s="19">
        <v>968.88712314775569</v>
      </c>
      <c r="J797" s="19">
        <v>969.55173371841022</v>
      </c>
      <c r="K797" s="19">
        <v>1091.3324703340909</v>
      </c>
      <c r="L797" s="19">
        <v>1106.4860483735997</v>
      </c>
      <c r="M797" s="19">
        <v>1075.9244859538269</v>
      </c>
      <c r="N797" s="19">
        <v>943.12934227717074</v>
      </c>
      <c r="O797" s="19">
        <v>943.12934227717074</v>
      </c>
      <c r="P797" s="19">
        <v>1051.8834873418609</v>
      </c>
      <c r="Q797" s="19">
        <v>1051.8834873418609</v>
      </c>
      <c r="R797" s="19">
        <v>1145.3222090442</v>
      </c>
      <c r="S797" s="19">
        <v>1145.3222090442</v>
      </c>
      <c r="T797" s="19">
        <v>1157.6723246100571</v>
      </c>
      <c r="U797" s="19">
        <v>1299.3979900502377</v>
      </c>
      <c r="V797" s="19">
        <v>1299.3979900502377</v>
      </c>
      <c r="W797" s="131">
        <v>1360.4262449523101</v>
      </c>
      <c r="X797" s="131">
        <v>1360.4262449523101</v>
      </c>
    </row>
    <row r="798" spans="1:24" s="163" customFormat="1" ht="15.6" customHeight="1" x14ac:dyDescent="0.25">
      <c r="A798" s="162"/>
      <c r="B798" s="16">
        <v>2702</v>
      </c>
      <c r="C798" s="21" t="s">
        <v>864</v>
      </c>
      <c r="D798" s="18" t="s">
        <v>511</v>
      </c>
      <c r="E798" s="19">
        <v>762.97899673058964</v>
      </c>
      <c r="F798" s="19">
        <v>993.31070301643194</v>
      </c>
      <c r="G798" s="19">
        <v>865.95110856823271</v>
      </c>
      <c r="H798" s="19">
        <v>865.95110856823271</v>
      </c>
      <c r="I798" s="19">
        <v>684.3201101568427</v>
      </c>
      <c r="J798" s="19">
        <v>684.87997409360105</v>
      </c>
      <c r="K798" s="19">
        <v>787.46733221499267</v>
      </c>
      <c r="L798" s="19">
        <v>800.23261497120973</v>
      </c>
      <c r="M798" s="19">
        <v>774.48773909153147</v>
      </c>
      <c r="N798" s="19">
        <v>662.62191088480108</v>
      </c>
      <c r="O798" s="19">
        <v>662.62191088480108</v>
      </c>
      <c r="P798" s="19">
        <v>754.23574684102573</v>
      </c>
      <c r="Q798" s="19">
        <v>754.23574684102573</v>
      </c>
      <c r="R798" s="19">
        <v>832.9479625170859</v>
      </c>
      <c r="S798" s="19">
        <v>832.9479625170859</v>
      </c>
      <c r="T798" s="19">
        <v>843.35162539189218</v>
      </c>
      <c r="U798" s="19">
        <v>962.74047127634287</v>
      </c>
      <c r="V798" s="19">
        <v>962.74047127634287</v>
      </c>
      <c r="W798" s="131">
        <v>1014.1503051724894</v>
      </c>
      <c r="X798" s="131">
        <v>1014.1503051724894</v>
      </c>
    </row>
    <row r="799" spans="1:24" s="163" customFormat="1" ht="15.6" customHeight="1" x14ac:dyDescent="0.25">
      <c r="A799" s="162"/>
      <c r="B799" s="16">
        <v>2703</v>
      </c>
      <c r="C799" s="21" t="s">
        <v>953</v>
      </c>
      <c r="D799" s="18" t="s">
        <v>954</v>
      </c>
      <c r="E799" s="19">
        <v>192.67688403107505</v>
      </c>
      <c r="F799" s="19">
        <v>241.8040454500233</v>
      </c>
      <c r="G799" s="19">
        <v>214.63967691561169</v>
      </c>
      <c r="H799" s="19">
        <v>214.63967691561169</v>
      </c>
      <c r="I799" s="19">
        <v>175.89982853986271</v>
      </c>
      <c r="J799" s="19">
        <v>176.01924121837448</v>
      </c>
      <c r="K799" s="19">
        <v>197.8999704642153</v>
      </c>
      <c r="L799" s="19">
        <v>200.62266165005207</v>
      </c>
      <c r="M799" s="19">
        <v>195.13156928831629</v>
      </c>
      <c r="N799" s="19">
        <v>171.27184676815119</v>
      </c>
      <c r="O799" s="19">
        <v>171.27184676815119</v>
      </c>
      <c r="P799" s="19">
        <v>190.81204720258498</v>
      </c>
      <c r="Q799" s="19">
        <v>190.81204720258498</v>
      </c>
      <c r="R799" s="19">
        <v>207.60047719129886</v>
      </c>
      <c r="S799" s="19">
        <v>207.60047719129886</v>
      </c>
      <c r="T799" s="19">
        <v>209.81946142773154</v>
      </c>
      <c r="U799" s="19">
        <v>235.28375897480294</v>
      </c>
      <c r="V799" s="19">
        <v>235.28375897480294</v>
      </c>
      <c r="W799" s="131">
        <v>246.24889811723168</v>
      </c>
      <c r="X799" s="131">
        <v>246.24889811723168</v>
      </c>
    </row>
    <row r="800" spans="1:24" s="163" customFormat="1" ht="15.6" customHeight="1" x14ac:dyDescent="0.25">
      <c r="A800" s="162"/>
      <c r="B800" s="16">
        <v>2704</v>
      </c>
      <c r="C800" s="21" t="s">
        <v>955</v>
      </c>
      <c r="D800" s="18" t="s">
        <v>39</v>
      </c>
      <c r="E800" s="19">
        <v>269.39015752358807</v>
      </c>
      <c r="F800" s="19">
        <v>361.90700165562191</v>
      </c>
      <c r="G800" s="19">
        <v>310.75074558351832</v>
      </c>
      <c r="H800" s="19">
        <v>310.75074558351832</v>
      </c>
      <c r="I800" s="19">
        <v>237.79541068612241</v>
      </c>
      <c r="J800" s="19">
        <v>238.02029003689637</v>
      </c>
      <c r="K800" s="19">
        <v>279.22633489402745</v>
      </c>
      <c r="L800" s="19">
        <v>284.35373873304837</v>
      </c>
      <c r="M800" s="19">
        <v>274.01284946788172</v>
      </c>
      <c r="N800" s="19">
        <v>229.07994136421317</v>
      </c>
      <c r="O800" s="19">
        <v>229.07994136421317</v>
      </c>
      <c r="P800" s="19">
        <v>265.87827502905924</v>
      </c>
      <c r="Q800" s="19">
        <v>265.87827502905924</v>
      </c>
      <c r="R800" s="19">
        <v>297.49444245306051</v>
      </c>
      <c r="S800" s="19">
        <v>297.49444245306051</v>
      </c>
      <c r="T800" s="19">
        <v>301.67325948225488</v>
      </c>
      <c r="U800" s="19">
        <v>349.62792201615588</v>
      </c>
      <c r="V800" s="19">
        <v>349.62792201615588</v>
      </c>
      <c r="W800" s="131">
        <v>370.2776001091969</v>
      </c>
      <c r="X800" s="131">
        <v>370.2776001091969</v>
      </c>
    </row>
    <row r="801" spans="1:24" s="163" customFormat="1" ht="15.6" customHeight="1" x14ac:dyDescent="0.25">
      <c r="A801" s="162"/>
      <c r="B801" s="16">
        <v>2705</v>
      </c>
      <c r="C801" s="21" t="s">
        <v>956</v>
      </c>
      <c r="D801" s="18" t="s">
        <v>873</v>
      </c>
      <c r="E801" s="19">
        <v>1041.628218784226</v>
      </c>
      <c r="F801" s="19">
        <v>1252.1749781196891</v>
      </c>
      <c r="G801" s="19">
        <v>1135.7552705868084</v>
      </c>
      <c r="H801" s="19">
        <v>1135.7552705868084</v>
      </c>
      <c r="I801" s="19">
        <v>969.72594389513426</v>
      </c>
      <c r="J801" s="19">
        <v>970.23771684838539</v>
      </c>
      <c r="K801" s="19">
        <v>1064.0130643658508</v>
      </c>
      <c r="L801" s="19">
        <v>1075.6818396276765</v>
      </c>
      <c r="M801" s="19">
        <v>1052.1483874887288</v>
      </c>
      <c r="N801" s="19">
        <v>949.89156844673676</v>
      </c>
      <c r="O801" s="19">
        <v>949.89156844673676</v>
      </c>
      <c r="P801" s="19">
        <v>1033.6359933108329</v>
      </c>
      <c r="Q801" s="19">
        <v>1033.6359933108329</v>
      </c>
      <c r="R801" s="19">
        <v>1105.5870164589087</v>
      </c>
      <c r="S801" s="19">
        <v>1105.5870164589087</v>
      </c>
      <c r="T801" s="19">
        <v>1115.0970293825781</v>
      </c>
      <c r="U801" s="19">
        <v>1224.2306567372814</v>
      </c>
      <c r="V801" s="19">
        <v>1224.2306567372814</v>
      </c>
      <c r="W801" s="131">
        <v>1271.2245079067563</v>
      </c>
      <c r="X801" s="131">
        <v>1271.2245079067563</v>
      </c>
    </row>
    <row r="802" spans="1:24" s="163" customFormat="1" ht="15.6" customHeight="1" x14ac:dyDescent="0.25">
      <c r="A802" s="162"/>
      <c r="B802" s="16">
        <v>2706</v>
      </c>
      <c r="C802" s="21" t="s">
        <v>957</v>
      </c>
      <c r="D802" s="18" t="s">
        <v>399</v>
      </c>
      <c r="E802" s="19">
        <v>4474.6108146754841</v>
      </c>
      <c r="F802" s="19">
        <v>4570.1997044711134</v>
      </c>
      <c r="G802" s="19">
        <v>4517.344791726201</v>
      </c>
      <c r="H802" s="19">
        <v>4517.344791726201</v>
      </c>
      <c r="I802" s="19">
        <v>4441.9669561230103</v>
      </c>
      <c r="J802" s="19">
        <v>4442.1993026506098</v>
      </c>
      <c r="K802" s="19">
        <v>4484.7736048516308</v>
      </c>
      <c r="L802" s="19">
        <v>4490.0712654571571</v>
      </c>
      <c r="M802" s="19">
        <v>4479.3870042976851</v>
      </c>
      <c r="N802" s="19">
        <v>4432.9620873951044</v>
      </c>
      <c r="O802" s="19">
        <v>4432.9620873951044</v>
      </c>
      <c r="P802" s="19">
        <v>4470.9823192172325</v>
      </c>
      <c r="Q802" s="19">
        <v>4470.9823192172325</v>
      </c>
      <c r="R802" s="19">
        <v>4503.6483096323409</v>
      </c>
      <c r="S802" s="19">
        <v>4503.6483096323409</v>
      </c>
      <c r="T802" s="19">
        <v>4507.9658853584406</v>
      </c>
      <c r="U802" s="19">
        <v>4557.5128948262272</v>
      </c>
      <c r="V802" s="19">
        <v>4557.5128948262272</v>
      </c>
      <c r="W802" s="131">
        <v>4578.8482508045827</v>
      </c>
      <c r="X802" s="131">
        <v>4578.8482508045827</v>
      </c>
    </row>
    <row r="803" spans="1:24" s="163" customFormat="1" ht="15.6" customHeight="1" x14ac:dyDescent="0.25">
      <c r="A803" s="162"/>
      <c r="B803" s="16">
        <v>2707</v>
      </c>
      <c r="C803" s="21" t="s">
        <v>958</v>
      </c>
      <c r="D803" s="18" t="s">
        <v>959</v>
      </c>
      <c r="E803" s="19">
        <v>256.32296790027738</v>
      </c>
      <c r="F803" s="19">
        <v>312.06917395054541</v>
      </c>
      <c r="G803" s="19">
        <v>281.24487143017512</v>
      </c>
      <c r="H803" s="19">
        <v>281.24487143017512</v>
      </c>
      <c r="I803" s="19">
        <v>237.2854911701609</v>
      </c>
      <c r="J803" s="19">
        <v>237.42099266442719</v>
      </c>
      <c r="K803" s="19">
        <v>262.24977588409661</v>
      </c>
      <c r="L803" s="19">
        <v>265.33930313283275</v>
      </c>
      <c r="M803" s="19">
        <v>259.10838000605287</v>
      </c>
      <c r="N803" s="19">
        <v>232.03396802102961</v>
      </c>
      <c r="O803" s="19">
        <v>232.03396802102961</v>
      </c>
      <c r="P803" s="19">
        <v>254.20687620907211</v>
      </c>
      <c r="Q803" s="19">
        <v>254.20687620907211</v>
      </c>
      <c r="R803" s="19">
        <v>273.25725995565614</v>
      </c>
      <c r="S803" s="19">
        <v>273.25725995565614</v>
      </c>
      <c r="T803" s="19">
        <v>275.77521435997392</v>
      </c>
      <c r="U803" s="19">
        <v>304.67039040889711</v>
      </c>
      <c r="V803" s="19">
        <v>304.67039040889711</v>
      </c>
      <c r="W803" s="131">
        <v>317.11289448095062</v>
      </c>
      <c r="X803" s="131">
        <v>317.11289448095062</v>
      </c>
    </row>
    <row r="804" spans="1:24" s="163" customFormat="1" ht="15.6" customHeight="1" x14ac:dyDescent="0.25">
      <c r="A804" s="162"/>
      <c r="B804" s="16">
        <v>2708</v>
      </c>
      <c r="C804" s="21" t="s">
        <v>960</v>
      </c>
      <c r="D804" s="18" t="s">
        <v>961</v>
      </c>
      <c r="E804" s="19">
        <v>1210.5239012627642</v>
      </c>
      <c r="F804" s="19">
        <v>1473.8554646921627</v>
      </c>
      <c r="G804" s="19">
        <v>1328.2489319894617</v>
      </c>
      <c r="H804" s="19">
        <v>1328.2489319894617</v>
      </c>
      <c r="I804" s="19">
        <v>1120.5954762400486</v>
      </c>
      <c r="J804" s="19">
        <v>1121.2355524507955</v>
      </c>
      <c r="K804" s="19">
        <v>1238.5207054061275</v>
      </c>
      <c r="L804" s="19">
        <v>1253.1148831683563</v>
      </c>
      <c r="M804" s="19">
        <v>1223.6815128130031</v>
      </c>
      <c r="N804" s="19">
        <v>1095.7885539537242</v>
      </c>
      <c r="O804" s="19">
        <v>1095.7885539537242</v>
      </c>
      <c r="P804" s="19">
        <v>1200.5279970948181</v>
      </c>
      <c r="Q804" s="19">
        <v>1200.5279970948181</v>
      </c>
      <c r="R804" s="19">
        <v>1290.5173917344173</v>
      </c>
      <c r="S804" s="19">
        <v>1290.5173917344173</v>
      </c>
      <c r="T804" s="19">
        <v>1302.4115979398596</v>
      </c>
      <c r="U804" s="19">
        <v>1438.9054048487887</v>
      </c>
      <c r="V804" s="19">
        <v>1438.9054048487887</v>
      </c>
      <c r="W804" s="131">
        <v>1497.6807777829752</v>
      </c>
      <c r="X804" s="131">
        <v>1497.6807777829752</v>
      </c>
    </row>
    <row r="805" spans="1:24" s="163" customFormat="1" ht="15.6" customHeight="1" x14ac:dyDescent="0.25">
      <c r="A805" s="162"/>
      <c r="B805" s="16">
        <v>2709</v>
      </c>
      <c r="C805" s="21" t="s">
        <v>962</v>
      </c>
      <c r="D805" s="18" t="s">
        <v>961</v>
      </c>
      <c r="E805" s="19">
        <v>1334.716419110702</v>
      </c>
      <c r="F805" s="19">
        <v>1514.3868120627676</v>
      </c>
      <c r="G805" s="19">
        <v>1415.0398799807112</v>
      </c>
      <c r="H805" s="19">
        <v>1415.0398799807112</v>
      </c>
      <c r="I805" s="19">
        <v>1273.3585049625804</v>
      </c>
      <c r="J805" s="19">
        <v>1273.7952271800252</v>
      </c>
      <c r="K805" s="19">
        <v>1353.8185606706854</v>
      </c>
      <c r="L805" s="19">
        <v>1363.7761275464652</v>
      </c>
      <c r="M805" s="19">
        <v>1343.6938208575909</v>
      </c>
      <c r="N805" s="19">
        <v>1256.4328109171333</v>
      </c>
      <c r="O805" s="19">
        <v>1256.4328109171333</v>
      </c>
      <c r="P805" s="19">
        <v>1327.8962415126314</v>
      </c>
      <c r="Q805" s="19">
        <v>1327.8962415126314</v>
      </c>
      <c r="R805" s="19">
        <v>1389.2957550606918</v>
      </c>
      <c r="S805" s="19">
        <v>1389.2957550606918</v>
      </c>
      <c r="T805" s="19">
        <v>1397.4111388565186</v>
      </c>
      <c r="U805" s="19">
        <v>1490.5404834875728</v>
      </c>
      <c r="V805" s="19">
        <v>1490.5404834875728</v>
      </c>
      <c r="W805" s="131">
        <v>1530.6427568856523</v>
      </c>
      <c r="X805" s="131">
        <v>1530.6427568856523</v>
      </c>
    </row>
    <row r="806" spans="1:24" s="163" customFormat="1" ht="15.6" customHeight="1" x14ac:dyDescent="0.25">
      <c r="A806" s="162"/>
      <c r="B806" s="16">
        <v>2710</v>
      </c>
      <c r="C806" s="21" t="s">
        <v>963</v>
      </c>
      <c r="D806" s="18" t="s">
        <v>410</v>
      </c>
      <c r="E806" s="19">
        <v>8.9167362567477184</v>
      </c>
      <c r="F806" s="19">
        <v>12.097295104562834</v>
      </c>
      <c r="G806" s="19">
        <v>10.338637160729144</v>
      </c>
      <c r="H806" s="19">
        <v>10.338637160729144</v>
      </c>
      <c r="I806" s="19">
        <v>7.8305670024769078</v>
      </c>
      <c r="J806" s="19">
        <v>7.8382979407239368</v>
      </c>
      <c r="K806" s="19">
        <v>9.2548859337901224</v>
      </c>
      <c r="L806" s="19">
        <v>9.4311566421083324</v>
      </c>
      <c r="M806" s="19">
        <v>9.0756558989175673</v>
      </c>
      <c r="N806" s="19">
        <v>7.5309452057681963</v>
      </c>
      <c r="O806" s="19">
        <v>7.5309452057681963</v>
      </c>
      <c r="P806" s="19">
        <v>8.7960041993018336</v>
      </c>
      <c r="Q806" s="19">
        <v>8.7960041993018336</v>
      </c>
      <c r="R806" s="19">
        <v>9.8829098539186617</v>
      </c>
      <c r="S806" s="19">
        <v>9.8829098539186617</v>
      </c>
      <c r="T806" s="19">
        <v>10.026569893344959</v>
      </c>
      <c r="U806" s="19">
        <v>11.675162943044283</v>
      </c>
      <c r="V806" s="19">
        <v>11.675162943044283</v>
      </c>
      <c r="W806" s="131">
        <v>12.385060875464298</v>
      </c>
      <c r="X806" s="131">
        <v>12.385060875464298</v>
      </c>
    </row>
    <row r="807" spans="1:24" s="163" customFormat="1" ht="15.6" customHeight="1" x14ac:dyDescent="0.25">
      <c r="A807" s="162"/>
      <c r="B807" s="16">
        <v>2711</v>
      </c>
      <c r="C807" s="21" t="s">
        <v>964</v>
      </c>
      <c r="D807" s="18" t="s">
        <v>410</v>
      </c>
      <c r="E807" s="19">
        <v>125.73813098765694</v>
      </c>
      <c r="F807" s="19">
        <v>129.9788761180771</v>
      </c>
      <c r="G807" s="19">
        <v>127.63399885963217</v>
      </c>
      <c r="H807" s="19">
        <v>127.63399885963217</v>
      </c>
      <c r="I807" s="19">
        <v>124.28990531529585</v>
      </c>
      <c r="J807" s="19">
        <v>124.30021323295858</v>
      </c>
      <c r="K807" s="19">
        <v>126.18899722371347</v>
      </c>
      <c r="L807" s="19">
        <v>126.42402483480443</v>
      </c>
      <c r="M807" s="19">
        <v>125.95002384388341</v>
      </c>
      <c r="N807" s="19">
        <v>123.89040958635091</v>
      </c>
      <c r="O807" s="19">
        <v>123.89040958635091</v>
      </c>
      <c r="P807" s="19">
        <v>125.57715491106242</v>
      </c>
      <c r="Q807" s="19">
        <v>125.57715491106242</v>
      </c>
      <c r="R807" s="19">
        <v>127.02636245055155</v>
      </c>
      <c r="S807" s="19">
        <v>127.02636245055155</v>
      </c>
      <c r="T807" s="19">
        <v>127.21790916978659</v>
      </c>
      <c r="U807" s="19">
        <v>129.41603323605236</v>
      </c>
      <c r="V807" s="19">
        <v>129.41603323605236</v>
      </c>
      <c r="W807" s="131">
        <v>130.36256381261239</v>
      </c>
      <c r="X807" s="131">
        <v>130.36256381261239</v>
      </c>
    </row>
    <row r="808" spans="1:24" s="163" customFormat="1" ht="15.75" x14ac:dyDescent="0.25">
      <c r="A808" s="162"/>
      <c r="B808" s="16">
        <v>2712</v>
      </c>
      <c r="C808" s="21" t="s">
        <v>965</v>
      </c>
      <c r="D808" s="18" t="s">
        <v>966</v>
      </c>
      <c r="E808" s="19">
        <v>209.53486690169836</v>
      </c>
      <c r="F808" s="19">
        <v>238.87708137026723</v>
      </c>
      <c r="G808" s="19">
        <v>222.65259975117411</v>
      </c>
      <c r="H808" s="19">
        <v>222.65259975117411</v>
      </c>
      <c r="I808" s="19">
        <v>199.51442309514118</v>
      </c>
      <c r="J808" s="19">
        <v>199.58574479014567</v>
      </c>
      <c r="K808" s="19">
        <v>212.65446343206014</v>
      </c>
      <c r="L808" s="19">
        <v>214.28064712350556</v>
      </c>
      <c r="M808" s="19">
        <v>211.00097850250063</v>
      </c>
      <c r="N808" s="19">
        <v>196.75026514707358</v>
      </c>
      <c r="O808" s="19">
        <v>196.75026514707358</v>
      </c>
      <c r="P808" s="19">
        <v>208.42105448937897</v>
      </c>
      <c r="Q808" s="19">
        <v>208.42105448937897</v>
      </c>
      <c r="R808" s="19">
        <v>218.44829195010877</v>
      </c>
      <c r="S808" s="19">
        <v>218.44829195010877</v>
      </c>
      <c r="T808" s="19">
        <v>219.77362623540429</v>
      </c>
      <c r="U808" s="19">
        <v>234.98270525272846</v>
      </c>
      <c r="V808" s="19">
        <v>234.98270525272846</v>
      </c>
      <c r="W808" s="131">
        <v>241.53186166848565</v>
      </c>
      <c r="X808" s="131">
        <v>241.53186166848565</v>
      </c>
    </row>
    <row r="809" spans="1:24" s="163" customFormat="1" ht="15.6" customHeight="1" x14ac:dyDescent="0.25">
      <c r="A809" s="162"/>
      <c r="B809" s="103"/>
      <c r="C809" s="41" t="s">
        <v>967</v>
      </c>
      <c r="D809" s="22"/>
      <c r="E809" s="23"/>
      <c r="F809" s="23"/>
      <c r="G809" s="23"/>
      <c r="H809" s="23"/>
      <c r="I809" s="23"/>
      <c r="J809" s="23"/>
      <c r="K809" s="23"/>
      <c r="L809" s="23"/>
      <c r="M809" s="23"/>
      <c r="N809" s="23"/>
      <c r="O809" s="23"/>
      <c r="P809" s="23"/>
      <c r="Q809" s="23"/>
      <c r="R809" s="23"/>
      <c r="S809" s="23"/>
      <c r="T809" s="23"/>
      <c r="U809" s="23"/>
      <c r="V809" s="23"/>
      <c r="W809" s="132"/>
      <c r="X809" s="132"/>
    </row>
    <row r="810" spans="1:24" s="163" customFormat="1" ht="15.6" customHeight="1" x14ac:dyDescent="0.25">
      <c r="A810" s="162"/>
      <c r="B810" s="16">
        <v>2801</v>
      </c>
      <c r="C810" s="21" t="s">
        <v>968</v>
      </c>
      <c r="D810" s="18" t="s">
        <v>969</v>
      </c>
      <c r="E810" s="19">
        <v>3113.2626202513775</v>
      </c>
      <c r="F810" s="19">
        <v>3282.1128767309742</v>
      </c>
      <c r="G810" s="19">
        <v>3188.7488300068621</v>
      </c>
      <c r="H810" s="19">
        <v>3188.7488300068621</v>
      </c>
      <c r="I810" s="19">
        <v>3055.5998113114119</v>
      </c>
      <c r="J810" s="19">
        <v>3056.0102331801149</v>
      </c>
      <c r="K810" s="19">
        <v>3131.2143898708346</v>
      </c>
      <c r="L810" s="19">
        <v>3140.5722907094923</v>
      </c>
      <c r="M810" s="19">
        <v>3121.6993836077477</v>
      </c>
      <c r="N810" s="19">
        <v>3039.6934188684936</v>
      </c>
      <c r="O810" s="19">
        <v>3039.6934188684936</v>
      </c>
      <c r="P810" s="19">
        <v>3106.8531683781475</v>
      </c>
      <c r="Q810" s="19">
        <v>3106.8531683781475</v>
      </c>
      <c r="R810" s="19">
        <v>3164.555071512953</v>
      </c>
      <c r="S810" s="19">
        <v>3164.555071512953</v>
      </c>
      <c r="T810" s="19">
        <v>3172.1817294883786</v>
      </c>
      <c r="U810" s="19">
        <v>3259.7026252150627</v>
      </c>
      <c r="V810" s="19">
        <v>3259.7026252150627</v>
      </c>
      <c r="W810" s="131">
        <v>3297.3898536861843</v>
      </c>
      <c r="X810" s="131">
        <v>3297.3898536861843</v>
      </c>
    </row>
    <row r="811" spans="1:24" s="163" customFormat="1" ht="15.6" customHeight="1" x14ac:dyDescent="0.25">
      <c r="A811" s="162"/>
      <c r="B811" s="16">
        <v>2802</v>
      </c>
      <c r="C811" s="21" t="s">
        <v>692</v>
      </c>
      <c r="D811" s="18" t="s">
        <v>511</v>
      </c>
      <c r="E811" s="19">
        <v>181.48325671486253</v>
      </c>
      <c r="F811" s="19">
        <v>243.5977000957225</v>
      </c>
      <c r="G811" s="19">
        <v>209.25214495732334</v>
      </c>
      <c r="H811" s="19">
        <v>209.25214495732334</v>
      </c>
      <c r="I811" s="19">
        <v>160.27101010204439</v>
      </c>
      <c r="J811" s="19">
        <v>160.42199077839817</v>
      </c>
      <c r="K811" s="19">
        <v>188.08712099592597</v>
      </c>
      <c r="L811" s="19">
        <v>191.52958424072867</v>
      </c>
      <c r="M811" s="19">
        <v>184.58686384429734</v>
      </c>
      <c r="N811" s="19">
        <v>154.41957266043897</v>
      </c>
      <c r="O811" s="19">
        <v>154.41957266043897</v>
      </c>
      <c r="P811" s="19">
        <v>179.12543065180179</v>
      </c>
      <c r="Q811" s="19">
        <v>179.12543065180179</v>
      </c>
      <c r="R811" s="19">
        <v>200.35205873020101</v>
      </c>
      <c r="S811" s="19">
        <v>200.35205873020101</v>
      </c>
      <c r="T811" s="19">
        <v>203.15765479429109</v>
      </c>
      <c r="U811" s="19">
        <v>235.35370729430139</v>
      </c>
      <c r="V811" s="19">
        <v>235.35370729430139</v>
      </c>
      <c r="W811" s="131">
        <v>249.21759632744522</v>
      </c>
      <c r="X811" s="131">
        <v>249.21759632744522</v>
      </c>
    </row>
    <row r="812" spans="1:24" s="163" customFormat="1" ht="15.6" customHeight="1" x14ac:dyDescent="0.25">
      <c r="A812" s="162"/>
      <c r="B812" s="16">
        <v>2803</v>
      </c>
      <c r="C812" s="21" t="s">
        <v>693</v>
      </c>
      <c r="D812" s="18" t="s">
        <v>511</v>
      </c>
      <c r="E812" s="19">
        <v>1566.6886794034499</v>
      </c>
      <c r="F812" s="19">
        <v>1641.7124498725009</v>
      </c>
      <c r="G812" s="19">
        <v>1600.2288124914824</v>
      </c>
      <c r="H812" s="19">
        <v>1600.2288124914824</v>
      </c>
      <c r="I812" s="19">
        <v>1541.0678634644739</v>
      </c>
      <c r="J812" s="19">
        <v>1541.2502226548891</v>
      </c>
      <c r="K812" s="19">
        <v>1574.6650335501561</v>
      </c>
      <c r="L812" s="19">
        <v>1578.8229484934268</v>
      </c>
      <c r="M812" s="19">
        <v>1570.4373133158097</v>
      </c>
      <c r="N812" s="19">
        <v>1534.0003140244623</v>
      </c>
      <c r="O812" s="19">
        <v>1534.0003140244623</v>
      </c>
      <c r="P812" s="19">
        <v>1563.8408232248737</v>
      </c>
      <c r="Q812" s="19">
        <v>1563.8408232248737</v>
      </c>
      <c r="R812" s="19">
        <v>1589.4790095484821</v>
      </c>
      <c r="S812" s="19">
        <v>1589.4790095484821</v>
      </c>
      <c r="T812" s="19">
        <v>1592.867696360832</v>
      </c>
      <c r="U812" s="19">
        <v>1631.7550971213864</v>
      </c>
      <c r="V812" s="19">
        <v>1631.7550971213864</v>
      </c>
      <c r="W812" s="131">
        <v>1648.5003365861178</v>
      </c>
      <c r="X812" s="131">
        <v>1648.5003365861178</v>
      </c>
    </row>
    <row r="813" spans="1:24" s="163" customFormat="1" ht="15.6" customHeight="1" x14ac:dyDescent="0.25">
      <c r="A813" s="162"/>
      <c r="B813" s="16">
        <v>2804</v>
      </c>
      <c r="C813" s="21" t="s">
        <v>694</v>
      </c>
      <c r="D813" s="18" t="s">
        <v>695</v>
      </c>
      <c r="E813" s="19">
        <v>105.56816406764132</v>
      </c>
      <c r="F813" s="19">
        <v>139.68121680793288</v>
      </c>
      <c r="G813" s="19">
        <v>120.81874827308918</v>
      </c>
      <c r="H813" s="19">
        <v>120.81874827308918</v>
      </c>
      <c r="I813" s="19">
        <v>93.918466379677938</v>
      </c>
      <c r="J813" s="19">
        <v>94.00138448205297</v>
      </c>
      <c r="K813" s="19">
        <v>109.19498511356673</v>
      </c>
      <c r="L813" s="19">
        <v>111.0855748674895</v>
      </c>
      <c r="M813" s="19">
        <v>107.27265513169834</v>
      </c>
      <c r="N813" s="19">
        <v>90.704875736547237</v>
      </c>
      <c r="O813" s="19">
        <v>90.704875736547237</v>
      </c>
      <c r="P813" s="19">
        <v>104.27325356915314</v>
      </c>
      <c r="Q813" s="19">
        <v>104.27325356915314</v>
      </c>
      <c r="R813" s="19">
        <v>115.93084951180813</v>
      </c>
      <c r="S813" s="19">
        <v>115.93084951180813</v>
      </c>
      <c r="T813" s="19">
        <v>117.47167385624314</v>
      </c>
      <c r="U813" s="19">
        <v>135.15364244811627</v>
      </c>
      <c r="V813" s="19">
        <v>135.15364244811627</v>
      </c>
      <c r="W813" s="131">
        <v>142.76764576250346</v>
      </c>
      <c r="X813" s="131">
        <v>142.76764576250346</v>
      </c>
    </row>
    <row r="814" spans="1:24" s="163" customFormat="1" ht="15.6" customHeight="1" x14ac:dyDescent="0.25">
      <c r="A814" s="162"/>
      <c r="B814" s="16">
        <v>2805</v>
      </c>
      <c r="C814" s="21" t="s">
        <v>696</v>
      </c>
      <c r="D814" s="18" t="s">
        <v>695</v>
      </c>
      <c r="E814" s="19">
        <v>1519.7030998397697</v>
      </c>
      <c r="F814" s="19">
        <v>1579.5412609079779</v>
      </c>
      <c r="G814" s="19">
        <v>1546.4543531215379</v>
      </c>
      <c r="H814" s="19">
        <v>1546.4543531215379</v>
      </c>
      <c r="I814" s="19">
        <v>1499.2682096540277</v>
      </c>
      <c r="J814" s="19">
        <v>1499.413657403989</v>
      </c>
      <c r="K814" s="19">
        <v>1526.0649550382441</v>
      </c>
      <c r="L814" s="19">
        <v>1529.3812637565052</v>
      </c>
      <c r="M814" s="19">
        <v>1522.6929703625533</v>
      </c>
      <c r="N814" s="19">
        <v>1493.6312074198706</v>
      </c>
      <c r="O814" s="19">
        <v>1493.6312074198706</v>
      </c>
      <c r="P814" s="19">
        <v>1517.4316800531162</v>
      </c>
      <c r="Q814" s="19">
        <v>1517.4316800531162</v>
      </c>
      <c r="R814" s="19">
        <v>1537.8804246728189</v>
      </c>
      <c r="S814" s="19">
        <v>1537.8804246728189</v>
      </c>
      <c r="T814" s="19">
        <v>1540.5832052184962</v>
      </c>
      <c r="U814" s="19">
        <v>1571.5993823005845</v>
      </c>
      <c r="V814" s="19">
        <v>1571.5993823005845</v>
      </c>
      <c r="W814" s="131">
        <v>1584.9552071271924</v>
      </c>
      <c r="X814" s="131">
        <v>1584.9552071271924</v>
      </c>
    </row>
    <row r="815" spans="1:24" s="163" customFormat="1" ht="15.6" customHeight="1" x14ac:dyDescent="0.25">
      <c r="A815" s="162"/>
      <c r="B815" s="16">
        <v>2806</v>
      </c>
      <c r="C815" s="21" t="s">
        <v>697</v>
      </c>
      <c r="D815" s="18" t="s">
        <v>594</v>
      </c>
      <c r="E815" s="19">
        <v>152.3581064376888</v>
      </c>
      <c r="F815" s="19">
        <v>191.55381694458686</v>
      </c>
      <c r="G815" s="19">
        <v>169.88094404851873</v>
      </c>
      <c r="H815" s="19">
        <v>169.88094404851873</v>
      </c>
      <c r="I815" s="19">
        <v>138.97266768652793</v>
      </c>
      <c r="J815" s="19">
        <v>139.06794013139572</v>
      </c>
      <c r="K815" s="19">
        <v>156.52530392829956</v>
      </c>
      <c r="L815" s="19">
        <v>158.69758118669165</v>
      </c>
      <c r="M815" s="19">
        <v>154.31655732207608</v>
      </c>
      <c r="N815" s="19">
        <v>135.28026966238235</v>
      </c>
      <c r="O815" s="19">
        <v>135.28026966238235</v>
      </c>
      <c r="P815" s="19">
        <v>150.87026137681158</v>
      </c>
      <c r="Q815" s="19">
        <v>150.87026137681158</v>
      </c>
      <c r="R815" s="19">
        <v>164.26477517929541</v>
      </c>
      <c r="S815" s="19">
        <v>164.26477517929541</v>
      </c>
      <c r="T815" s="19">
        <v>166.03517390046071</v>
      </c>
      <c r="U815" s="19">
        <v>186.35165883646121</v>
      </c>
      <c r="V815" s="19">
        <v>186.35165883646121</v>
      </c>
      <c r="W815" s="131">
        <v>195.10010688599021</v>
      </c>
      <c r="X815" s="131">
        <v>195.10010688599021</v>
      </c>
    </row>
    <row r="816" spans="1:24" s="163" customFormat="1" ht="15.6" customHeight="1" x14ac:dyDescent="0.25">
      <c r="A816" s="162"/>
      <c r="B816" s="16">
        <v>2807</v>
      </c>
      <c r="C816" s="21" t="s">
        <v>705</v>
      </c>
      <c r="D816" s="18" t="s">
        <v>802</v>
      </c>
      <c r="E816" s="19">
        <v>145.41476563198501</v>
      </c>
      <c r="F816" s="19">
        <v>175.8483483326473</v>
      </c>
      <c r="G816" s="19">
        <v>159.02040565439552</v>
      </c>
      <c r="H816" s="19">
        <v>159.02040565439552</v>
      </c>
      <c r="I816" s="19">
        <v>135.02161668915844</v>
      </c>
      <c r="J816" s="19">
        <v>135.09559115709081</v>
      </c>
      <c r="K816" s="19">
        <v>148.65039391427308</v>
      </c>
      <c r="L816" s="19">
        <v>150.33706265269046</v>
      </c>
      <c r="M816" s="19">
        <v>146.93540848255145</v>
      </c>
      <c r="N816" s="19">
        <v>132.15464734025937</v>
      </c>
      <c r="O816" s="19">
        <v>132.15464734025937</v>
      </c>
      <c r="P816" s="19">
        <v>144.25952555289493</v>
      </c>
      <c r="Q816" s="19">
        <v>144.25952555289493</v>
      </c>
      <c r="R816" s="19">
        <v>154.65972083628736</v>
      </c>
      <c r="S816" s="19">
        <v>154.65972083628736</v>
      </c>
      <c r="T816" s="19">
        <v>156.0343502331508</v>
      </c>
      <c r="U816" s="19">
        <v>171.80912294399923</v>
      </c>
      <c r="V816" s="19">
        <v>171.80912294399923</v>
      </c>
      <c r="W816" s="131">
        <v>178.60187178754759</v>
      </c>
      <c r="X816" s="131">
        <v>178.60187178754759</v>
      </c>
    </row>
    <row r="817" spans="1:24" s="163" customFormat="1" ht="15.6" customHeight="1" x14ac:dyDescent="0.25">
      <c r="A817" s="162"/>
      <c r="B817" s="16">
        <v>2808</v>
      </c>
      <c r="C817" s="21" t="s">
        <v>706</v>
      </c>
      <c r="D817" s="18" t="s">
        <v>707</v>
      </c>
      <c r="E817" s="19">
        <v>266.37437910120047</v>
      </c>
      <c r="F817" s="19">
        <v>358.57940373835049</v>
      </c>
      <c r="G817" s="19">
        <v>307.59556511172087</v>
      </c>
      <c r="H817" s="19">
        <v>307.59556511172087</v>
      </c>
      <c r="I817" s="19">
        <v>234.88611944552619</v>
      </c>
      <c r="J817" s="19">
        <v>235.1102408611778</v>
      </c>
      <c r="K817" s="19">
        <v>276.17740454251799</v>
      </c>
      <c r="L817" s="19">
        <v>281.28752693954698</v>
      </c>
      <c r="M817" s="19">
        <v>270.98149068841866</v>
      </c>
      <c r="N817" s="19">
        <v>226.2000248095687</v>
      </c>
      <c r="O817" s="19">
        <v>226.2000248095687</v>
      </c>
      <c r="P817" s="19">
        <v>262.87433308289195</v>
      </c>
      <c r="Q817" s="19">
        <v>262.87433308289195</v>
      </c>
      <c r="R817" s="19">
        <v>294.38394112898953</v>
      </c>
      <c r="S817" s="19">
        <v>294.38394112898953</v>
      </c>
      <c r="T817" s="19">
        <v>298.54867384059315</v>
      </c>
      <c r="U817" s="19">
        <v>346.34170960491571</v>
      </c>
      <c r="V817" s="19">
        <v>346.34170960491571</v>
      </c>
      <c r="W817" s="131">
        <v>366.92178986144501</v>
      </c>
      <c r="X817" s="131">
        <v>366.92178986144501</v>
      </c>
    </row>
    <row r="818" spans="1:24" s="163" customFormat="1" ht="15.6" customHeight="1" x14ac:dyDescent="0.25">
      <c r="A818" s="162"/>
      <c r="B818" s="16">
        <v>2809</v>
      </c>
      <c r="C818" s="21" t="s">
        <v>803</v>
      </c>
      <c r="D818" s="18" t="s">
        <v>707</v>
      </c>
      <c r="E818" s="19">
        <v>112.96260717549526</v>
      </c>
      <c r="F818" s="19">
        <v>132.82550899959557</v>
      </c>
      <c r="G818" s="19">
        <v>121.8425177229087</v>
      </c>
      <c r="H818" s="19">
        <v>121.8425177229087</v>
      </c>
      <c r="I818" s="19">
        <v>106.17937369539227</v>
      </c>
      <c r="J818" s="19">
        <v>106.2276541626801</v>
      </c>
      <c r="K818" s="19">
        <v>115.07438506055421</v>
      </c>
      <c r="L818" s="19">
        <v>116.17521291544341</v>
      </c>
      <c r="M818" s="19">
        <v>113.95507592120308</v>
      </c>
      <c r="N818" s="19">
        <v>104.30820620026043</v>
      </c>
      <c r="O818" s="19">
        <v>104.30820620026043</v>
      </c>
      <c r="P818" s="19">
        <v>112.20862364026951</v>
      </c>
      <c r="Q818" s="19">
        <v>112.20862364026951</v>
      </c>
      <c r="R818" s="19">
        <v>118.99645601272952</v>
      </c>
      <c r="S818" s="19">
        <v>118.99645601272952</v>
      </c>
      <c r="T818" s="19">
        <v>119.89362704326435</v>
      </c>
      <c r="U818" s="19">
        <v>130.18925226540617</v>
      </c>
      <c r="V818" s="19">
        <v>130.18925226540617</v>
      </c>
      <c r="W818" s="131">
        <v>134.6226344512057</v>
      </c>
      <c r="X818" s="131">
        <v>134.6226344512057</v>
      </c>
    </row>
    <row r="819" spans="1:24" s="163" customFormat="1" ht="15.6" customHeight="1" x14ac:dyDescent="0.25">
      <c r="A819" s="162"/>
      <c r="B819" s="16"/>
      <c r="C819" s="41" t="s">
        <v>970</v>
      </c>
      <c r="D819" s="22"/>
      <c r="E819" s="23"/>
      <c r="F819" s="23"/>
      <c r="G819" s="23"/>
      <c r="H819" s="23"/>
      <c r="I819" s="23"/>
      <c r="J819" s="23"/>
      <c r="K819" s="23"/>
      <c r="L819" s="23"/>
      <c r="M819" s="23"/>
      <c r="N819" s="23"/>
      <c r="O819" s="23"/>
      <c r="P819" s="23"/>
      <c r="Q819" s="23"/>
      <c r="R819" s="23"/>
      <c r="S819" s="23"/>
      <c r="T819" s="23"/>
      <c r="U819" s="23"/>
      <c r="V819" s="23"/>
      <c r="W819" s="132"/>
      <c r="X819" s="132"/>
    </row>
    <row r="820" spans="1:24" s="163" customFormat="1" ht="15.75" x14ac:dyDescent="0.25">
      <c r="A820" s="162"/>
      <c r="B820" s="16">
        <v>2811</v>
      </c>
      <c r="C820" s="21" t="s">
        <v>971</v>
      </c>
      <c r="D820" s="18" t="s">
        <v>972</v>
      </c>
      <c r="E820" s="19">
        <v>350.24283272709101</v>
      </c>
      <c r="F820" s="19">
        <v>475.17284169432787</v>
      </c>
      <c r="G820" s="19">
        <v>406.09405296373285</v>
      </c>
      <c r="H820" s="19">
        <v>406.09405296373285</v>
      </c>
      <c r="I820" s="19">
        <v>307.57890441486836</v>
      </c>
      <c r="J820" s="19">
        <v>307.88256997514884</v>
      </c>
      <c r="K820" s="19">
        <v>363.52510298415473</v>
      </c>
      <c r="L820" s="19">
        <v>370.44888657834383</v>
      </c>
      <c r="M820" s="19">
        <v>356.48507922254197</v>
      </c>
      <c r="N820" s="19">
        <v>295.80998092039744</v>
      </c>
      <c r="O820" s="19">
        <v>295.80998092039744</v>
      </c>
      <c r="P820" s="19">
        <v>345.50056643332044</v>
      </c>
      <c r="Q820" s="19">
        <v>345.50056643332044</v>
      </c>
      <c r="R820" s="19">
        <v>388.19342000875412</v>
      </c>
      <c r="S820" s="19">
        <v>388.19342000875412</v>
      </c>
      <c r="T820" s="19">
        <v>393.83628054758373</v>
      </c>
      <c r="U820" s="19">
        <v>458.5918013026058</v>
      </c>
      <c r="V820" s="19">
        <v>458.5918013026058</v>
      </c>
      <c r="W820" s="131">
        <v>486.47606922740124</v>
      </c>
      <c r="X820" s="131">
        <v>486.47606922740124</v>
      </c>
    </row>
    <row r="821" spans="1:24" s="163" customFormat="1" ht="15.75" x14ac:dyDescent="0.25">
      <c r="A821" s="162"/>
      <c r="B821" s="16">
        <v>2812</v>
      </c>
      <c r="C821" s="21" t="s">
        <v>973</v>
      </c>
      <c r="D821" s="18" t="s">
        <v>974</v>
      </c>
      <c r="E821" s="19">
        <v>1085.8702767623076</v>
      </c>
      <c r="F821" s="19">
        <v>1473.1952145972973</v>
      </c>
      <c r="G821" s="19">
        <v>1259.0277958003378</v>
      </c>
      <c r="H821" s="19">
        <v>1259.0277958003378</v>
      </c>
      <c r="I821" s="19">
        <v>953.59778660614575</v>
      </c>
      <c r="J821" s="19">
        <v>954.53925171313324</v>
      </c>
      <c r="K821" s="19">
        <v>1127.0497703375777</v>
      </c>
      <c r="L821" s="19">
        <v>1148.5158221883025</v>
      </c>
      <c r="M821" s="19">
        <v>1105.2233349729679</v>
      </c>
      <c r="N821" s="19">
        <v>917.11017567452291</v>
      </c>
      <c r="O821" s="19">
        <v>917.11017567452291</v>
      </c>
      <c r="P821" s="19">
        <v>1071.1676603724111</v>
      </c>
      <c r="Q821" s="19">
        <v>1071.1676603724111</v>
      </c>
      <c r="R821" s="19">
        <v>1203.5298285480317</v>
      </c>
      <c r="S821" s="19">
        <v>1203.5298285480317</v>
      </c>
      <c r="T821" s="19">
        <v>1221.0245892182788</v>
      </c>
      <c r="U821" s="19">
        <v>1421.7884269723361</v>
      </c>
      <c r="V821" s="19">
        <v>1421.7884269723361</v>
      </c>
      <c r="W821" s="131">
        <v>1508.2390118224339</v>
      </c>
      <c r="X821" s="131">
        <v>1508.2390118224339</v>
      </c>
    </row>
    <row r="822" spans="1:24" s="163" customFormat="1" ht="15.6" customHeight="1" x14ac:dyDescent="0.25">
      <c r="A822" s="162"/>
      <c r="B822" s="16">
        <v>2813</v>
      </c>
      <c r="C822" s="21" t="s">
        <v>812</v>
      </c>
      <c r="D822" s="18" t="s">
        <v>710</v>
      </c>
      <c r="E822" s="19">
        <v>1055.0660555225199</v>
      </c>
      <c r="F822" s="19">
        <v>1348.4258363092317</v>
      </c>
      <c r="G822" s="19">
        <v>1186.2155036073948</v>
      </c>
      <c r="H822" s="19">
        <v>1186.2155036073948</v>
      </c>
      <c r="I822" s="19">
        <v>954.88291489330595</v>
      </c>
      <c r="J822" s="19">
        <v>955.59598025632636</v>
      </c>
      <c r="K822" s="19">
        <v>1086.2553904403128</v>
      </c>
      <c r="L822" s="19">
        <v>1102.5137710663694</v>
      </c>
      <c r="M822" s="19">
        <v>1069.7240554591272</v>
      </c>
      <c r="N822" s="19">
        <v>927.24721034982031</v>
      </c>
      <c r="O822" s="19">
        <v>927.24721034982031</v>
      </c>
      <c r="P822" s="19">
        <v>1043.9302986945697</v>
      </c>
      <c r="Q822" s="19">
        <v>1043.9302986945697</v>
      </c>
      <c r="R822" s="19">
        <v>1144.1813614262867</v>
      </c>
      <c r="S822" s="19">
        <v>1144.1813614262867</v>
      </c>
      <c r="T822" s="19">
        <v>1157.4318874157243</v>
      </c>
      <c r="U822" s="19">
        <v>1309.4903522350498</v>
      </c>
      <c r="V822" s="19">
        <v>1309.4903522350498</v>
      </c>
      <c r="W822" s="131">
        <v>1374.9679968253195</v>
      </c>
      <c r="X822" s="131">
        <v>1374.9679968253195</v>
      </c>
    </row>
    <row r="823" spans="1:24" s="163" customFormat="1" ht="15.6" customHeight="1" x14ac:dyDescent="0.25">
      <c r="A823" s="162"/>
      <c r="B823" s="16">
        <v>2814</v>
      </c>
      <c r="C823" s="21" t="s">
        <v>975</v>
      </c>
      <c r="D823" s="18" t="s">
        <v>710</v>
      </c>
      <c r="E823" s="19">
        <v>123.25032363976494</v>
      </c>
      <c r="F823" s="19">
        <v>160.10738793503424</v>
      </c>
      <c r="G823" s="19">
        <v>139.7276458800203</v>
      </c>
      <c r="H823" s="19">
        <v>139.7276458800203</v>
      </c>
      <c r="I823" s="19">
        <v>110.66353875203848</v>
      </c>
      <c r="J823" s="19">
        <v>110.75312668348937</v>
      </c>
      <c r="K823" s="19">
        <v>127.1688816619622</v>
      </c>
      <c r="L823" s="19">
        <v>129.21154810541441</v>
      </c>
      <c r="M823" s="19">
        <v>125.09192184608617</v>
      </c>
      <c r="N823" s="19">
        <v>107.19145087253166</v>
      </c>
      <c r="O823" s="19">
        <v>107.19145087253166</v>
      </c>
      <c r="P823" s="19">
        <v>121.85125215053911</v>
      </c>
      <c r="Q823" s="19">
        <v>121.85125215053911</v>
      </c>
      <c r="R823" s="19">
        <v>134.44657061874588</v>
      </c>
      <c r="S823" s="19">
        <v>134.44657061874588</v>
      </c>
      <c r="T823" s="19">
        <v>136.11133695798006</v>
      </c>
      <c r="U823" s="19">
        <v>155.21562112214278</v>
      </c>
      <c r="V823" s="19">
        <v>155.21562112214278</v>
      </c>
      <c r="W823" s="131">
        <v>163.44208539783355</v>
      </c>
      <c r="X823" s="131">
        <v>163.44208539783355</v>
      </c>
    </row>
    <row r="824" spans="1:24" s="163" customFormat="1" ht="15.6" customHeight="1" x14ac:dyDescent="0.25">
      <c r="A824" s="162"/>
      <c r="B824" s="16">
        <v>2815</v>
      </c>
      <c r="C824" s="21" t="s">
        <v>814</v>
      </c>
      <c r="D824" s="18" t="s">
        <v>815</v>
      </c>
      <c r="E824" s="19">
        <v>636.34712823557606</v>
      </c>
      <c r="F824" s="19">
        <v>821.4431803986206</v>
      </c>
      <c r="G824" s="19">
        <v>719.09618476531864</v>
      </c>
      <c r="H824" s="19">
        <v>719.09618476531864</v>
      </c>
      <c r="I824" s="19">
        <v>573.13633712428668</v>
      </c>
      <c r="J824" s="19">
        <v>573.58624741285905</v>
      </c>
      <c r="K824" s="19">
        <v>656.02611336227926</v>
      </c>
      <c r="L824" s="19">
        <v>666.28437732871942</v>
      </c>
      <c r="M824" s="19">
        <v>645.59562819557868</v>
      </c>
      <c r="N824" s="19">
        <v>555.69952354327779</v>
      </c>
      <c r="O824" s="19">
        <v>555.69952354327779</v>
      </c>
      <c r="P824" s="19">
        <v>629.32099595127454</v>
      </c>
      <c r="Q824" s="19">
        <v>629.32099595127454</v>
      </c>
      <c r="R824" s="19">
        <v>692.57464267485784</v>
      </c>
      <c r="S824" s="19">
        <v>692.57464267485784</v>
      </c>
      <c r="T824" s="19">
        <v>700.93509359676466</v>
      </c>
      <c r="U824" s="19">
        <v>796.8767440184821</v>
      </c>
      <c r="V824" s="19">
        <v>796.8767440184821</v>
      </c>
      <c r="W824" s="131">
        <v>838.19001977186656</v>
      </c>
      <c r="X824" s="131">
        <v>838.19001977186656</v>
      </c>
    </row>
    <row r="825" spans="1:24" s="163" customFormat="1" ht="15.6" customHeight="1" x14ac:dyDescent="0.25">
      <c r="A825" s="162"/>
      <c r="B825" s="16">
        <v>2816</v>
      </c>
      <c r="C825" s="21" t="s">
        <v>976</v>
      </c>
      <c r="D825" s="18" t="s">
        <v>685</v>
      </c>
      <c r="E825" s="19">
        <v>530.5458072764892</v>
      </c>
      <c r="F825" s="19">
        <v>719.78905872148869</v>
      </c>
      <c r="G825" s="19">
        <v>615.14891106338416</v>
      </c>
      <c r="H825" s="19">
        <v>615.14891106338416</v>
      </c>
      <c r="I825" s="19">
        <v>465.91873664737602</v>
      </c>
      <c r="J825" s="19">
        <v>466.37872747307432</v>
      </c>
      <c r="K825" s="19">
        <v>550.66571306051219</v>
      </c>
      <c r="L825" s="19">
        <v>561.15382020544587</v>
      </c>
      <c r="M825" s="19">
        <v>540.00152598559544</v>
      </c>
      <c r="N825" s="19">
        <v>448.09123974320772</v>
      </c>
      <c r="O825" s="19">
        <v>448.09123974320772</v>
      </c>
      <c r="P825" s="19">
        <v>523.36224985845911</v>
      </c>
      <c r="Q825" s="19">
        <v>523.36224985845911</v>
      </c>
      <c r="R825" s="19">
        <v>588.03313630816024</v>
      </c>
      <c r="S825" s="19">
        <v>588.03313630816024</v>
      </c>
      <c r="T825" s="19">
        <v>596.58090865402528</v>
      </c>
      <c r="U825" s="19">
        <v>694.6721951111349</v>
      </c>
      <c r="V825" s="19">
        <v>694.6721951111349</v>
      </c>
      <c r="W825" s="131">
        <v>736.91112209012567</v>
      </c>
      <c r="X825" s="131">
        <v>736.91112209012567</v>
      </c>
    </row>
    <row r="826" spans="1:24" s="163" customFormat="1" ht="15.6" customHeight="1" x14ac:dyDescent="0.25">
      <c r="A826" s="162"/>
      <c r="B826" s="16">
        <v>2826</v>
      </c>
      <c r="C826" s="21" t="s">
        <v>977</v>
      </c>
      <c r="D826" s="18" t="s">
        <v>346</v>
      </c>
      <c r="E826" s="19">
        <v>699.45891090612201</v>
      </c>
      <c r="F826" s="19">
        <v>870.11772045604494</v>
      </c>
      <c r="G826" s="19">
        <v>775.75365254818405</v>
      </c>
      <c r="H826" s="19">
        <v>775.75365254818405</v>
      </c>
      <c r="I826" s="19">
        <v>641.17847631176778</v>
      </c>
      <c r="J826" s="19">
        <v>641.59329420417964</v>
      </c>
      <c r="K826" s="19">
        <v>717.60296171448556</v>
      </c>
      <c r="L826" s="19">
        <v>727.0610949166969</v>
      </c>
      <c r="M826" s="19">
        <v>707.98604033352979</v>
      </c>
      <c r="N826" s="19">
        <v>625.10171069032856</v>
      </c>
      <c r="O826" s="19">
        <v>625.10171069032856</v>
      </c>
      <c r="P826" s="19">
        <v>692.98080747081497</v>
      </c>
      <c r="Q826" s="19">
        <v>692.98080747081497</v>
      </c>
      <c r="R826" s="19">
        <v>751.30075499746101</v>
      </c>
      <c r="S826" s="19">
        <v>751.30075499746101</v>
      </c>
      <c r="T826" s="19">
        <v>759.00910201491354</v>
      </c>
      <c r="U826" s="19">
        <v>847.46743300515254</v>
      </c>
      <c r="V826" s="19">
        <v>847.46743300515254</v>
      </c>
      <c r="W826" s="131">
        <v>885.5583289280421</v>
      </c>
      <c r="X826" s="131">
        <v>885.5583289280421</v>
      </c>
    </row>
    <row r="827" spans="1:24" s="163" customFormat="1" ht="15.6" customHeight="1" x14ac:dyDescent="0.25">
      <c r="A827" s="162"/>
      <c r="B827" s="16">
        <v>2827</v>
      </c>
      <c r="C827" s="21" t="s">
        <v>978</v>
      </c>
      <c r="D827" s="18" t="s">
        <v>346</v>
      </c>
      <c r="E827" s="19">
        <v>732.85892575188109</v>
      </c>
      <c r="F827" s="19">
        <v>913.30886744115651</v>
      </c>
      <c r="G827" s="19">
        <v>813.5308917454156</v>
      </c>
      <c r="H827" s="19">
        <v>813.5308917454156</v>
      </c>
      <c r="I827" s="19">
        <v>671.2347936492813</v>
      </c>
      <c r="J827" s="19">
        <v>671.67341070453188</v>
      </c>
      <c r="K827" s="19">
        <v>752.04394713466911</v>
      </c>
      <c r="L827" s="19">
        <v>762.04471761542902</v>
      </c>
      <c r="M827" s="19">
        <v>741.87527839145878</v>
      </c>
      <c r="N827" s="19">
        <v>654.23566288895461</v>
      </c>
      <c r="O827" s="19">
        <v>654.23566288895461</v>
      </c>
      <c r="P827" s="19">
        <v>726.00915696326035</v>
      </c>
      <c r="Q827" s="19">
        <v>726.00915696326035</v>
      </c>
      <c r="R827" s="19">
        <v>787.67506895607971</v>
      </c>
      <c r="S827" s="19">
        <v>787.67506895607971</v>
      </c>
      <c r="T827" s="19">
        <v>795.82566354588346</v>
      </c>
      <c r="U827" s="19">
        <v>889.35907510088327</v>
      </c>
      <c r="V827" s="19">
        <v>889.35907510088327</v>
      </c>
      <c r="W827" s="131">
        <v>929.63534309024249</v>
      </c>
      <c r="X827" s="131">
        <v>929.63534309024249</v>
      </c>
    </row>
    <row r="828" spans="1:24" s="163" customFormat="1" ht="15.6" customHeight="1" x14ac:dyDescent="0.25">
      <c r="A828" s="162"/>
      <c r="B828" s="16">
        <v>2828</v>
      </c>
      <c r="C828" s="21" t="s">
        <v>979</v>
      </c>
      <c r="D828" s="18" t="s">
        <v>879</v>
      </c>
      <c r="E828" s="19">
        <v>3573.8354119779933</v>
      </c>
      <c r="F828" s="19">
        <v>3745.7726814569401</v>
      </c>
      <c r="G828" s="19">
        <v>3650.7017020226367</v>
      </c>
      <c r="H828" s="19">
        <v>3650.7017020226367</v>
      </c>
      <c r="I828" s="19">
        <v>3515.1183799382943</v>
      </c>
      <c r="J828" s="19">
        <v>3515.5363053647084</v>
      </c>
      <c r="K828" s="19">
        <v>3592.1153856957558</v>
      </c>
      <c r="L828" s="19">
        <v>3601.6443728101344</v>
      </c>
      <c r="M828" s="19">
        <v>3582.4264208694108</v>
      </c>
      <c r="N828" s="19">
        <v>3498.9211781044532</v>
      </c>
      <c r="O828" s="19">
        <v>3498.9211781044532</v>
      </c>
      <c r="P828" s="19">
        <v>3567.3087789901833</v>
      </c>
      <c r="Q828" s="19">
        <v>3567.3087789901833</v>
      </c>
      <c r="R828" s="19">
        <v>3626.065619966234</v>
      </c>
      <c r="S828" s="19">
        <v>3626.065619966234</v>
      </c>
      <c r="T828" s="19">
        <v>3633.8317126858092</v>
      </c>
      <c r="U828" s="19">
        <v>3722.9527134313203</v>
      </c>
      <c r="V828" s="19">
        <v>3722.9527134313203</v>
      </c>
      <c r="W828" s="131">
        <v>3761.3289604839069</v>
      </c>
      <c r="X828" s="131">
        <v>3761.3289604839069</v>
      </c>
    </row>
    <row r="829" spans="1:24" s="163" customFormat="1" ht="15.6" customHeight="1" x14ac:dyDescent="0.25">
      <c r="A829" s="162"/>
      <c r="B829" s="16">
        <v>2829</v>
      </c>
      <c r="C829" s="21" t="s">
        <v>980</v>
      </c>
      <c r="D829" s="18" t="s">
        <v>685</v>
      </c>
      <c r="E829" s="19">
        <v>1949.2835770382792</v>
      </c>
      <c r="F829" s="19">
        <v>2359.4821225579644</v>
      </c>
      <c r="G829" s="19">
        <v>2132.6669730370604</v>
      </c>
      <c r="H829" s="19">
        <v>2132.6669730370604</v>
      </c>
      <c r="I829" s="19">
        <v>1809.199689391882</v>
      </c>
      <c r="J829" s="19">
        <v>1810.1967530452123</v>
      </c>
      <c r="K829" s="19">
        <v>1992.8949397980125</v>
      </c>
      <c r="L829" s="19">
        <v>2015.628676738464</v>
      </c>
      <c r="M829" s="19">
        <v>1969.7795367710676</v>
      </c>
      <c r="N829" s="19">
        <v>1770.5572900222435</v>
      </c>
      <c r="O829" s="19">
        <v>1770.5572900222435</v>
      </c>
      <c r="P829" s="19">
        <v>1933.7126925706261</v>
      </c>
      <c r="Q829" s="19">
        <v>1933.7126925706261</v>
      </c>
      <c r="R829" s="19">
        <v>2073.8915542028258</v>
      </c>
      <c r="S829" s="19">
        <v>2073.8915542028258</v>
      </c>
      <c r="T829" s="19">
        <v>2092.4194739935415</v>
      </c>
      <c r="U829" s="19">
        <v>2305.0394893738803</v>
      </c>
      <c r="V829" s="19">
        <v>2305.0394893738803</v>
      </c>
      <c r="W829" s="131">
        <v>2396.5954433051088</v>
      </c>
      <c r="X829" s="131">
        <v>2396.5954433051088</v>
      </c>
    </row>
    <row r="830" spans="1:24" s="163" customFormat="1" ht="15.6" customHeight="1" x14ac:dyDescent="0.25">
      <c r="A830" s="162"/>
      <c r="B830" s="16">
        <v>2830</v>
      </c>
      <c r="C830" s="21" t="s">
        <v>981</v>
      </c>
      <c r="D830" s="18" t="s">
        <v>879</v>
      </c>
      <c r="E830" s="19">
        <v>747.74896164756228</v>
      </c>
      <c r="F830" s="19">
        <v>1004.8753171287725</v>
      </c>
      <c r="G830" s="19">
        <v>862.6998915910018</v>
      </c>
      <c r="H830" s="19">
        <v>862.6998915910018</v>
      </c>
      <c r="I830" s="19">
        <v>659.93963154249263</v>
      </c>
      <c r="J830" s="19">
        <v>660.56462484430642</v>
      </c>
      <c r="K830" s="19">
        <v>775.0860424014021</v>
      </c>
      <c r="L830" s="19">
        <v>789.33631946798994</v>
      </c>
      <c r="M830" s="19">
        <v>760.59652409199941</v>
      </c>
      <c r="N830" s="19">
        <v>635.71726550660981</v>
      </c>
      <c r="O830" s="19">
        <v>635.71726550660981</v>
      </c>
      <c r="P830" s="19">
        <v>737.9886033563979</v>
      </c>
      <c r="Q830" s="19">
        <v>737.9886033563979</v>
      </c>
      <c r="R830" s="19">
        <v>825.85746637571526</v>
      </c>
      <c r="S830" s="19">
        <v>825.85746637571526</v>
      </c>
      <c r="T830" s="19">
        <v>837.47139466110013</v>
      </c>
      <c r="U830" s="19">
        <v>970.74882885541979</v>
      </c>
      <c r="V830" s="19">
        <v>970.74882885541979</v>
      </c>
      <c r="W830" s="131">
        <v>1028.1392048430221</v>
      </c>
      <c r="X830" s="131">
        <v>1028.1392048430221</v>
      </c>
    </row>
    <row r="831" spans="1:24" s="163" customFormat="1" ht="15.6" customHeight="1" x14ac:dyDescent="0.25">
      <c r="A831" s="162"/>
      <c r="B831" s="16">
        <v>2831</v>
      </c>
      <c r="C831" s="21" t="s">
        <v>821</v>
      </c>
      <c r="D831" s="18" t="s">
        <v>879</v>
      </c>
      <c r="E831" s="19">
        <v>5837.9433120973963</v>
      </c>
      <c r="F831" s="19">
        <v>6612.8459388332149</v>
      </c>
      <c r="G831" s="19">
        <v>6184.3713450860478</v>
      </c>
      <c r="H831" s="19">
        <v>6184.3713450860478</v>
      </c>
      <c r="I831" s="19">
        <v>5573.3120166279459</v>
      </c>
      <c r="J831" s="19">
        <v>5575.1955612002694</v>
      </c>
      <c r="K831" s="19">
        <v>5920.3291711579923</v>
      </c>
      <c r="L831" s="19">
        <v>5963.2752826522656</v>
      </c>
      <c r="M831" s="19">
        <v>5876.6620574656617</v>
      </c>
      <c r="N831" s="19">
        <v>5500.3129845690428</v>
      </c>
      <c r="O831" s="19">
        <v>5500.3129845690428</v>
      </c>
      <c r="P831" s="19">
        <v>5808.5284850426151</v>
      </c>
      <c r="Q831" s="19">
        <v>5808.5284850426151</v>
      </c>
      <c r="R831" s="19">
        <v>6073.3391950708783</v>
      </c>
      <c r="S831" s="19">
        <v>6073.3391950708783</v>
      </c>
      <c r="T831" s="19">
        <v>6108.340132715809</v>
      </c>
      <c r="U831" s="19">
        <v>6509.9988177950054</v>
      </c>
      <c r="V831" s="19">
        <v>6509.9988177950054</v>
      </c>
      <c r="W831" s="131">
        <v>6682.9564013103936</v>
      </c>
      <c r="X831" s="131">
        <v>6682.9564013103936</v>
      </c>
    </row>
    <row r="832" spans="1:24" s="163" customFormat="1" ht="15.6" customHeight="1" x14ac:dyDescent="0.25">
      <c r="A832" s="162"/>
      <c r="B832" s="16">
        <v>2832</v>
      </c>
      <c r="C832" s="21" t="s">
        <v>982</v>
      </c>
      <c r="D832" s="18" t="s">
        <v>983</v>
      </c>
      <c r="E832" s="19">
        <v>4798.9933519379783</v>
      </c>
      <c r="F832" s="19">
        <v>6447.6765672372785</v>
      </c>
      <c r="G832" s="19">
        <v>5536.0538077831734</v>
      </c>
      <c r="H832" s="19">
        <v>5536.0538077831734</v>
      </c>
      <c r="I832" s="19">
        <v>4235.9636756530717</v>
      </c>
      <c r="J832" s="19">
        <v>4239.9711060249856</v>
      </c>
      <c r="K832" s="19">
        <v>4974.2775467836937</v>
      </c>
      <c r="L832" s="19">
        <v>5065.6497150278974</v>
      </c>
      <c r="M832" s="19">
        <v>4881.3713739031409</v>
      </c>
      <c r="N832" s="19">
        <v>4080.650898619936</v>
      </c>
      <c r="O832" s="19">
        <v>4080.650898619936</v>
      </c>
      <c r="P832" s="19">
        <v>4736.4103512189949</v>
      </c>
      <c r="Q832" s="19">
        <v>4736.4103512189949</v>
      </c>
      <c r="R832" s="19">
        <v>5299.8217500087567</v>
      </c>
      <c r="S832" s="19">
        <v>5299.8217500087567</v>
      </c>
      <c r="T832" s="19">
        <v>5374.2897624066645</v>
      </c>
      <c r="U832" s="19">
        <v>6228.8589811983538</v>
      </c>
      <c r="V832" s="19">
        <v>6228.8589811983538</v>
      </c>
      <c r="W832" s="131">
        <v>6596.8436221870152</v>
      </c>
      <c r="X832" s="131">
        <v>6596.8436221870152</v>
      </c>
    </row>
    <row r="833" spans="1:24" s="163" customFormat="1" ht="30" customHeight="1" x14ac:dyDescent="0.25">
      <c r="A833" s="162"/>
      <c r="B833" s="16">
        <v>2834</v>
      </c>
      <c r="C833" s="21" t="s">
        <v>984</v>
      </c>
      <c r="D833" s="18" t="s">
        <v>879</v>
      </c>
      <c r="E833" s="19">
        <v>648.12433928948622</v>
      </c>
      <c r="F833" s="19">
        <v>879.30731279636132</v>
      </c>
      <c r="G833" s="19">
        <v>751.47701872201856</v>
      </c>
      <c r="H833" s="19">
        <v>751.47701872201856</v>
      </c>
      <c r="I833" s="19">
        <v>569.17474270944888</v>
      </c>
      <c r="J833" s="19">
        <v>569.73667580909091</v>
      </c>
      <c r="K833" s="19">
        <v>672.70317954039194</v>
      </c>
      <c r="L833" s="19">
        <v>685.51564063324702</v>
      </c>
      <c r="M833" s="19">
        <v>659.67561602524393</v>
      </c>
      <c r="N833" s="19">
        <v>547.39635054475889</v>
      </c>
      <c r="O833" s="19">
        <v>547.39635054475889</v>
      </c>
      <c r="P833" s="19">
        <v>639.34877581984119</v>
      </c>
      <c r="Q833" s="19">
        <v>639.34877581984119</v>
      </c>
      <c r="R833" s="19">
        <v>718.35189859757827</v>
      </c>
      <c r="S833" s="19">
        <v>718.35189859757827</v>
      </c>
      <c r="T833" s="19">
        <v>728.79401165940737</v>
      </c>
      <c r="U833" s="19">
        <v>848.62409862480717</v>
      </c>
      <c r="V833" s="19">
        <v>848.62409862480717</v>
      </c>
      <c r="W833" s="131">
        <v>900.22393461463048</v>
      </c>
      <c r="X833" s="131">
        <v>900.22393461463048</v>
      </c>
    </row>
    <row r="834" spans="1:24" s="163" customFormat="1" ht="15.6" customHeight="1" x14ac:dyDescent="0.25">
      <c r="A834" s="162"/>
      <c r="B834" s="16">
        <v>2835</v>
      </c>
      <c r="C834" s="21" t="s">
        <v>985</v>
      </c>
      <c r="D834" s="18" t="s">
        <v>159</v>
      </c>
      <c r="E834" s="19">
        <v>1127.0055276665844</v>
      </c>
      <c r="F834" s="19">
        <v>1529.0032204708243</v>
      </c>
      <c r="G834" s="19">
        <v>1306.7226497658837</v>
      </c>
      <c r="H834" s="19">
        <v>1306.7226497658837</v>
      </c>
      <c r="I834" s="19">
        <v>989.72225290129722</v>
      </c>
      <c r="J834" s="19">
        <v>990.69938286091212</v>
      </c>
      <c r="K834" s="19">
        <v>1169.7449946904142</v>
      </c>
      <c r="L834" s="19">
        <v>1192.0242297064769</v>
      </c>
      <c r="M834" s="19">
        <v>1147.0917240082874</v>
      </c>
      <c r="N834" s="19">
        <v>951.85240777219201</v>
      </c>
      <c r="O834" s="19">
        <v>951.85240777219201</v>
      </c>
      <c r="P834" s="19">
        <v>1111.745942523522</v>
      </c>
      <c r="Q834" s="19">
        <v>1111.745942523522</v>
      </c>
      <c r="R834" s="19">
        <v>1249.1222925168572</v>
      </c>
      <c r="S834" s="19">
        <v>1249.1222925168572</v>
      </c>
      <c r="T834" s="19">
        <v>1267.2797947549341</v>
      </c>
      <c r="U834" s="19">
        <v>1475.6490260953619</v>
      </c>
      <c r="V834" s="19">
        <v>1475.6490260953619</v>
      </c>
      <c r="W834" s="131">
        <v>1565.374556926331</v>
      </c>
      <c r="X834" s="131">
        <v>1565.374556926331</v>
      </c>
    </row>
    <row r="835" spans="1:24" s="163" customFormat="1" ht="30" customHeight="1" x14ac:dyDescent="0.25">
      <c r="A835" s="162"/>
      <c r="B835" s="16">
        <v>2836</v>
      </c>
      <c r="C835" s="21" t="s">
        <v>986</v>
      </c>
      <c r="D835" s="18" t="s">
        <v>494</v>
      </c>
      <c r="E835" s="19">
        <v>2858.6871247659114</v>
      </c>
      <c r="F835" s="19">
        <v>3843.4130896090624</v>
      </c>
      <c r="G835" s="19">
        <v>3298.9187968025135</v>
      </c>
      <c r="H835" s="19">
        <v>3298.9187968025135</v>
      </c>
      <c r="I835" s="19">
        <v>2522.4006046691252</v>
      </c>
      <c r="J835" s="19">
        <v>2524.7941637852155</v>
      </c>
      <c r="K835" s="19">
        <v>2963.3809169325691</v>
      </c>
      <c r="L835" s="19">
        <v>3017.955710743247</v>
      </c>
      <c r="M835" s="19">
        <v>2907.8898924102632</v>
      </c>
      <c r="N835" s="19">
        <v>2429.6353464332324</v>
      </c>
      <c r="O835" s="19">
        <v>2429.6353464332324</v>
      </c>
      <c r="P835" s="19">
        <v>2821.3075328625678</v>
      </c>
      <c r="Q835" s="19">
        <v>2821.3075328625678</v>
      </c>
      <c r="R835" s="19">
        <v>3157.8220482821698</v>
      </c>
      <c r="S835" s="19">
        <v>3157.8220482821698</v>
      </c>
      <c r="T835" s="19">
        <v>3202.3003232339597</v>
      </c>
      <c r="U835" s="19">
        <v>3712.7176615624362</v>
      </c>
      <c r="V835" s="19">
        <v>3712.7176615624362</v>
      </c>
      <c r="W835" s="131">
        <v>3932.507629266594</v>
      </c>
      <c r="X835" s="131">
        <v>3932.507629266594</v>
      </c>
    </row>
    <row r="836" spans="1:24" s="163" customFormat="1" ht="15.6" customHeight="1" x14ac:dyDescent="0.25">
      <c r="A836" s="162"/>
      <c r="B836" s="16"/>
      <c r="C836" s="41" t="s">
        <v>804</v>
      </c>
      <c r="D836" s="22"/>
      <c r="E836" s="23"/>
      <c r="F836" s="23"/>
      <c r="G836" s="23"/>
      <c r="H836" s="23"/>
      <c r="I836" s="23"/>
      <c r="J836" s="23"/>
      <c r="K836" s="23"/>
      <c r="L836" s="23"/>
      <c r="M836" s="23"/>
      <c r="N836" s="23"/>
      <c r="O836" s="23"/>
      <c r="P836" s="23"/>
      <c r="Q836" s="23"/>
      <c r="R836" s="23"/>
      <c r="S836" s="23"/>
      <c r="T836" s="23"/>
      <c r="U836" s="23"/>
      <c r="V836" s="23"/>
      <c r="W836" s="132"/>
      <c r="X836" s="132"/>
    </row>
    <row r="837" spans="1:24" s="163" customFormat="1" ht="15.6" customHeight="1" x14ac:dyDescent="0.25">
      <c r="A837" s="162"/>
      <c r="B837" s="16">
        <v>2817</v>
      </c>
      <c r="C837" s="21" t="s">
        <v>805</v>
      </c>
      <c r="D837" s="18" t="s">
        <v>707</v>
      </c>
      <c r="E837" s="19">
        <v>199.8002780394973</v>
      </c>
      <c r="F837" s="19">
        <v>268.89947810575518</v>
      </c>
      <c r="G837" s="19">
        <v>230.69177218874086</v>
      </c>
      <c r="H837" s="19">
        <v>230.69177218874086</v>
      </c>
      <c r="I837" s="19">
        <v>176.20271855455499</v>
      </c>
      <c r="J837" s="19">
        <v>176.37067697764735</v>
      </c>
      <c r="K837" s="19">
        <v>207.14674553288913</v>
      </c>
      <c r="L837" s="19">
        <v>210.97631307831222</v>
      </c>
      <c r="M837" s="19">
        <v>203.25288516742273</v>
      </c>
      <c r="N837" s="19">
        <v>169.69328814762849</v>
      </c>
      <c r="O837" s="19">
        <v>169.69328814762849</v>
      </c>
      <c r="P837" s="19">
        <v>197.17731490910441</v>
      </c>
      <c r="Q837" s="19">
        <v>197.17731490910441</v>
      </c>
      <c r="R837" s="19">
        <v>220.7908730525445</v>
      </c>
      <c r="S837" s="19">
        <v>220.7908730525445</v>
      </c>
      <c r="T837" s="19">
        <v>223.9119578306688</v>
      </c>
      <c r="U837" s="19">
        <v>259.72844996923448</v>
      </c>
      <c r="V837" s="19">
        <v>259.72844996923448</v>
      </c>
      <c r="W837" s="131">
        <v>275.15133054024187</v>
      </c>
      <c r="X837" s="131">
        <v>275.15133054024187</v>
      </c>
    </row>
    <row r="838" spans="1:24" s="163" customFormat="1" ht="15.6" customHeight="1" x14ac:dyDescent="0.25">
      <c r="A838" s="162"/>
      <c r="B838" s="16">
        <v>2818</v>
      </c>
      <c r="C838" s="21" t="s">
        <v>987</v>
      </c>
      <c r="D838" s="18" t="s">
        <v>594</v>
      </c>
      <c r="E838" s="19">
        <v>124.80565852424692</v>
      </c>
      <c r="F838" s="19">
        <v>158.32625422425917</v>
      </c>
      <c r="G838" s="19">
        <v>139.79137883581586</v>
      </c>
      <c r="H838" s="19">
        <v>139.79137883581586</v>
      </c>
      <c r="I838" s="19">
        <v>113.35828648168689</v>
      </c>
      <c r="J838" s="19">
        <v>113.43976450732964</v>
      </c>
      <c r="K838" s="19">
        <v>128.36949090484086</v>
      </c>
      <c r="L838" s="19">
        <v>130.22724591897889</v>
      </c>
      <c r="M838" s="19">
        <v>126.48054690986055</v>
      </c>
      <c r="N838" s="19">
        <v>110.2005077418647</v>
      </c>
      <c r="O838" s="19">
        <v>110.2005077418647</v>
      </c>
      <c r="P838" s="19">
        <v>123.53323733057705</v>
      </c>
      <c r="Q838" s="19">
        <v>123.53323733057705</v>
      </c>
      <c r="R838" s="19">
        <v>134.98837045521518</v>
      </c>
      <c r="S838" s="19">
        <v>134.98837045521518</v>
      </c>
      <c r="T838" s="19">
        <v>136.50243459622766</v>
      </c>
      <c r="U838" s="19">
        <v>153.87731232590193</v>
      </c>
      <c r="V838" s="19">
        <v>153.87731232590193</v>
      </c>
      <c r="W838" s="131">
        <v>161.35907975091675</v>
      </c>
      <c r="X838" s="131">
        <v>161.35907975091675</v>
      </c>
    </row>
    <row r="839" spans="1:24" s="163" customFormat="1" ht="15.6" customHeight="1" x14ac:dyDescent="0.25">
      <c r="A839" s="162"/>
      <c r="B839" s="16">
        <v>2819</v>
      </c>
      <c r="C839" s="21" t="s">
        <v>988</v>
      </c>
      <c r="D839" s="18" t="s">
        <v>594</v>
      </c>
      <c r="E839" s="19">
        <v>178.46184246555578</v>
      </c>
      <c r="F839" s="19">
        <v>200.63220855179648</v>
      </c>
      <c r="G839" s="19">
        <v>188.3733281786028</v>
      </c>
      <c r="H839" s="19">
        <v>188.3733281786028</v>
      </c>
      <c r="I839" s="19">
        <v>170.89060384019749</v>
      </c>
      <c r="J839" s="19">
        <v>170.94449302739005</v>
      </c>
      <c r="K839" s="19">
        <v>180.81894462611609</v>
      </c>
      <c r="L839" s="19">
        <v>182.04765515174597</v>
      </c>
      <c r="M839" s="19">
        <v>179.56960585362214</v>
      </c>
      <c r="N839" s="19">
        <v>168.80206366902206</v>
      </c>
      <c r="O839" s="19">
        <v>168.80206366902206</v>
      </c>
      <c r="P839" s="19">
        <v>177.62026900630067</v>
      </c>
      <c r="Q839" s="19">
        <v>177.62026900630067</v>
      </c>
      <c r="R839" s="19">
        <v>185.19664077524737</v>
      </c>
      <c r="S839" s="19">
        <v>185.19664077524737</v>
      </c>
      <c r="T839" s="19">
        <v>186.19803575595427</v>
      </c>
      <c r="U839" s="19">
        <v>197.689699072976</v>
      </c>
      <c r="V839" s="19">
        <v>197.689699072976</v>
      </c>
      <c r="W839" s="131">
        <v>202.63810524896257</v>
      </c>
      <c r="X839" s="131">
        <v>202.63810524896257</v>
      </c>
    </row>
    <row r="840" spans="1:24" s="163" customFormat="1" ht="15.6" customHeight="1" x14ac:dyDescent="0.25">
      <c r="A840" s="162"/>
      <c r="B840" s="16">
        <v>2820</v>
      </c>
      <c r="C840" s="21" t="s">
        <v>808</v>
      </c>
      <c r="D840" s="18" t="s">
        <v>710</v>
      </c>
      <c r="E840" s="19">
        <v>344.93735471704929</v>
      </c>
      <c r="F840" s="19">
        <v>439.79284506071195</v>
      </c>
      <c r="G840" s="19">
        <v>387.34345814755414</v>
      </c>
      <c r="H840" s="19">
        <v>387.34345814755414</v>
      </c>
      <c r="I840" s="19">
        <v>312.54395401614926</v>
      </c>
      <c r="J840" s="19">
        <v>312.77451788034006</v>
      </c>
      <c r="K840" s="19">
        <v>355.0221715559021</v>
      </c>
      <c r="L840" s="19">
        <v>360.27918620986281</v>
      </c>
      <c r="M840" s="19">
        <v>349.67689933940898</v>
      </c>
      <c r="N840" s="19">
        <v>303.60817454960113</v>
      </c>
      <c r="O840" s="19">
        <v>303.60817454960113</v>
      </c>
      <c r="P840" s="19">
        <v>341.3366986508691</v>
      </c>
      <c r="Q840" s="19">
        <v>341.3366986508691</v>
      </c>
      <c r="R840" s="19">
        <v>373.75206140914742</v>
      </c>
      <c r="S840" s="19">
        <v>373.75206140914742</v>
      </c>
      <c r="T840" s="19">
        <v>378.03651082027295</v>
      </c>
      <c r="U840" s="19">
        <v>427.20337412601151</v>
      </c>
      <c r="V840" s="19">
        <v>427.20337412601151</v>
      </c>
      <c r="W840" s="131">
        <v>448.37503599289084</v>
      </c>
      <c r="X840" s="131">
        <v>448.37503599289084</v>
      </c>
    </row>
    <row r="841" spans="1:24" s="163" customFormat="1" ht="15.6" customHeight="1" x14ac:dyDescent="0.25">
      <c r="A841" s="162"/>
      <c r="B841" s="16">
        <v>2821</v>
      </c>
      <c r="C841" s="21" t="s">
        <v>809</v>
      </c>
      <c r="D841" s="18" t="s">
        <v>710</v>
      </c>
      <c r="E841" s="19">
        <v>64.551780882304769</v>
      </c>
      <c r="F841" s="19">
        <v>82.076036494776304</v>
      </c>
      <c r="G841" s="19">
        <v>72.386176059143608</v>
      </c>
      <c r="H841" s="19">
        <v>72.386176059143608</v>
      </c>
      <c r="I841" s="19">
        <v>58.567201265636193</v>
      </c>
      <c r="J841" s="19">
        <v>58.609797219507094</v>
      </c>
      <c r="K841" s="19">
        <v>66.414919298950167</v>
      </c>
      <c r="L841" s="19">
        <v>67.386136338899533</v>
      </c>
      <c r="M841" s="19">
        <v>65.427396949946498</v>
      </c>
      <c r="N841" s="19">
        <v>56.916343915143095</v>
      </c>
      <c r="O841" s="19">
        <v>56.916343915143095</v>
      </c>
      <c r="P841" s="19">
        <v>63.886570918730392</v>
      </c>
      <c r="Q841" s="19">
        <v>63.886570918730392</v>
      </c>
      <c r="R841" s="19">
        <v>69.875207956913314</v>
      </c>
      <c r="S841" s="19">
        <v>69.875207956913314</v>
      </c>
      <c r="T841" s="19">
        <v>70.666746605517019</v>
      </c>
      <c r="U841" s="19">
        <v>79.750171055821141</v>
      </c>
      <c r="V841" s="19">
        <v>79.750171055821141</v>
      </c>
      <c r="W841" s="131">
        <v>83.661569467782414</v>
      </c>
      <c r="X841" s="131">
        <v>83.661569467782414</v>
      </c>
    </row>
    <row r="842" spans="1:24" s="163" customFormat="1" ht="15.6" customHeight="1" x14ac:dyDescent="0.25">
      <c r="A842" s="162"/>
      <c r="B842" s="16">
        <v>2822</v>
      </c>
      <c r="C842" s="21" t="s">
        <v>816</v>
      </c>
      <c r="D842" s="18" t="s">
        <v>518</v>
      </c>
      <c r="E842" s="19">
        <v>405.33182171897954</v>
      </c>
      <c r="F842" s="19">
        <v>456.87558422327749</v>
      </c>
      <c r="G842" s="19">
        <v>428.37498048644329</v>
      </c>
      <c r="H842" s="19">
        <v>428.37498048644329</v>
      </c>
      <c r="I842" s="19">
        <v>387.72949056888496</v>
      </c>
      <c r="J842" s="19">
        <v>387.85477724459423</v>
      </c>
      <c r="K842" s="19">
        <v>410.81183560281374</v>
      </c>
      <c r="L842" s="19">
        <v>413.66845796408836</v>
      </c>
      <c r="M842" s="19">
        <v>407.90725474355565</v>
      </c>
      <c r="N842" s="19">
        <v>382.87385498104663</v>
      </c>
      <c r="O842" s="19">
        <v>382.87385498104663</v>
      </c>
      <c r="P842" s="19">
        <v>403.37525219978301</v>
      </c>
      <c r="Q842" s="19">
        <v>403.37525219978301</v>
      </c>
      <c r="R842" s="19">
        <v>420.98951736724985</v>
      </c>
      <c r="S842" s="19">
        <v>420.98951736724985</v>
      </c>
      <c r="T842" s="19">
        <v>423.31765506501131</v>
      </c>
      <c r="U842" s="19">
        <v>450.03456007631507</v>
      </c>
      <c r="V842" s="19">
        <v>450.03456007631507</v>
      </c>
      <c r="W842" s="131">
        <v>461.53908245171004</v>
      </c>
      <c r="X842" s="131">
        <v>461.53908245171004</v>
      </c>
    </row>
    <row r="843" spans="1:24" s="163" customFormat="1" ht="15.6" customHeight="1" x14ac:dyDescent="0.25">
      <c r="A843" s="162"/>
      <c r="B843" s="16">
        <v>2824</v>
      </c>
      <c r="C843" s="21" t="s">
        <v>818</v>
      </c>
      <c r="D843" s="18" t="s">
        <v>819</v>
      </c>
      <c r="E843" s="19">
        <v>99.110355626467538</v>
      </c>
      <c r="F843" s="19">
        <v>117.16470438024159</v>
      </c>
      <c r="G843" s="19">
        <v>107.18173428730327</v>
      </c>
      <c r="H843" s="19">
        <v>107.18173428730327</v>
      </c>
      <c r="I843" s="19">
        <v>92.944747800753802</v>
      </c>
      <c r="J843" s="19">
        <v>92.98863224433255</v>
      </c>
      <c r="K843" s="19">
        <v>101.02985232262</v>
      </c>
      <c r="L843" s="19">
        <v>102.03044781395573</v>
      </c>
      <c r="M843" s="19">
        <v>100.01245830113756</v>
      </c>
      <c r="N843" s="19">
        <v>91.24395348414258</v>
      </c>
      <c r="O843" s="19">
        <v>91.24395348414258</v>
      </c>
      <c r="P843" s="19">
        <v>98.425023653318831</v>
      </c>
      <c r="Q843" s="19">
        <v>98.425023653318831</v>
      </c>
      <c r="R843" s="19">
        <v>104.59481163393788</v>
      </c>
      <c r="S843" s="19">
        <v>104.59481163393788</v>
      </c>
      <c r="T843" s="19">
        <v>105.41029362244599</v>
      </c>
      <c r="U843" s="19">
        <v>114.76848358103334</v>
      </c>
      <c r="V843" s="19">
        <v>114.76848358103334</v>
      </c>
      <c r="W843" s="131">
        <v>118.79819831506461</v>
      </c>
      <c r="X843" s="131">
        <v>118.79819831506461</v>
      </c>
    </row>
    <row r="844" spans="1:24" s="163" customFormat="1" ht="15.75" x14ac:dyDescent="0.25">
      <c r="A844" s="162"/>
      <c r="B844" s="16">
        <v>2833</v>
      </c>
      <c r="C844" s="21" t="s">
        <v>989</v>
      </c>
      <c r="D844" s="18" t="s">
        <v>990</v>
      </c>
      <c r="E844" s="19">
        <v>9773.6251877871364</v>
      </c>
      <c r="F844" s="19">
        <v>10023.922696330392</v>
      </c>
      <c r="G844" s="19">
        <v>9885.5232128485022</v>
      </c>
      <c r="H844" s="19">
        <v>9885.5232128485022</v>
      </c>
      <c r="I844" s="19">
        <v>9688.1479269632964</v>
      </c>
      <c r="J844" s="19">
        <v>9688.7563214859347</v>
      </c>
      <c r="K844" s="19">
        <v>9800.2362412932107</v>
      </c>
      <c r="L844" s="19">
        <v>9814.1080547801739</v>
      </c>
      <c r="M844" s="19">
        <v>9786.1315404116249</v>
      </c>
      <c r="N844" s="19">
        <v>9664.5688665497564</v>
      </c>
      <c r="O844" s="19">
        <v>9664.5688665497564</v>
      </c>
      <c r="P844" s="19">
        <v>9764.1240483251968</v>
      </c>
      <c r="Q844" s="19">
        <v>9764.1240483251968</v>
      </c>
      <c r="R844" s="19">
        <v>9849.6592609684249</v>
      </c>
      <c r="S844" s="19">
        <v>9849.6592609684249</v>
      </c>
      <c r="T844" s="19">
        <v>9860.9647426985721</v>
      </c>
      <c r="U844" s="19">
        <v>9990.7025506391255</v>
      </c>
      <c r="V844" s="19">
        <v>9990.7025506391255</v>
      </c>
      <c r="W844" s="131">
        <v>10046.568734007118</v>
      </c>
      <c r="X844" s="131">
        <v>10046.568734007118</v>
      </c>
    </row>
    <row r="845" spans="1:24" s="163" customFormat="1" ht="15.6" customHeight="1" x14ac:dyDescent="0.25">
      <c r="A845" s="162"/>
      <c r="B845" s="103"/>
      <c r="C845" s="41" t="s">
        <v>991</v>
      </c>
      <c r="D845" s="22"/>
      <c r="E845" s="23"/>
      <c r="F845" s="23"/>
      <c r="G845" s="23"/>
      <c r="H845" s="23"/>
      <c r="I845" s="23"/>
      <c r="J845" s="23"/>
      <c r="K845" s="23"/>
      <c r="L845" s="23"/>
      <c r="M845" s="23"/>
      <c r="N845" s="23"/>
      <c r="O845" s="23"/>
      <c r="P845" s="23"/>
      <c r="Q845" s="23"/>
      <c r="R845" s="23"/>
      <c r="S845" s="23"/>
      <c r="T845" s="23"/>
      <c r="U845" s="23"/>
      <c r="V845" s="23"/>
      <c r="W845" s="132"/>
      <c r="X845" s="132"/>
    </row>
    <row r="846" spans="1:24" s="163" customFormat="1" ht="15.6" customHeight="1" x14ac:dyDescent="0.25">
      <c r="A846" s="162"/>
      <c r="B846" s="16"/>
      <c r="C846" s="41" t="s">
        <v>992</v>
      </c>
      <c r="D846" s="22"/>
      <c r="E846" s="23"/>
      <c r="F846" s="23"/>
      <c r="G846" s="23"/>
      <c r="H846" s="23"/>
      <c r="I846" s="23"/>
      <c r="J846" s="23"/>
      <c r="K846" s="23"/>
      <c r="L846" s="23"/>
      <c r="M846" s="23"/>
      <c r="N846" s="23"/>
      <c r="O846" s="23"/>
      <c r="P846" s="23"/>
      <c r="Q846" s="23"/>
      <c r="R846" s="23"/>
      <c r="S846" s="23"/>
      <c r="T846" s="23"/>
      <c r="U846" s="23"/>
      <c r="V846" s="23"/>
      <c r="W846" s="132"/>
      <c r="X846" s="132"/>
    </row>
    <row r="847" spans="1:24" s="163" customFormat="1" ht="15.6" customHeight="1" x14ac:dyDescent="0.25">
      <c r="A847" s="162"/>
      <c r="B847" s="16">
        <v>2901</v>
      </c>
      <c r="C847" s="21" t="s">
        <v>968</v>
      </c>
      <c r="D847" s="18" t="s">
        <v>969</v>
      </c>
      <c r="E847" s="19">
        <v>2088.2073467952678</v>
      </c>
      <c r="F847" s="19">
        <v>2121.8598629295821</v>
      </c>
      <c r="G847" s="19">
        <v>2103.2520434672069</v>
      </c>
      <c r="H847" s="19">
        <v>2103.2520434672069</v>
      </c>
      <c r="I847" s="19">
        <v>2076.7149235756642</v>
      </c>
      <c r="J847" s="19">
        <v>2076.7967222583929</v>
      </c>
      <c r="K847" s="19">
        <v>2091.7852046520088</v>
      </c>
      <c r="L847" s="19">
        <v>2093.6502708682056</v>
      </c>
      <c r="M847" s="19">
        <v>2089.8888267106149</v>
      </c>
      <c r="N847" s="19">
        <v>2073.5447173853727</v>
      </c>
      <c r="O847" s="19">
        <v>2073.5447173853727</v>
      </c>
      <c r="P847" s="19">
        <v>2086.9299179830582</v>
      </c>
      <c r="Q847" s="19">
        <v>2086.9299179830582</v>
      </c>
      <c r="R847" s="19">
        <v>2098.4301328285082</v>
      </c>
      <c r="S847" s="19">
        <v>2098.4301328285082</v>
      </c>
      <c r="T847" s="19">
        <v>2099.9501555748157</v>
      </c>
      <c r="U847" s="19">
        <v>2117.3934122031396</v>
      </c>
      <c r="V847" s="19">
        <v>2117.3934122031396</v>
      </c>
      <c r="W847" s="131">
        <v>2124.9046241528554</v>
      </c>
      <c r="X847" s="131">
        <v>2124.9046241528554</v>
      </c>
    </row>
    <row r="848" spans="1:24" s="163" customFormat="1" ht="15.6" customHeight="1" x14ac:dyDescent="0.25">
      <c r="A848" s="162"/>
      <c r="B848" s="148" t="s">
        <v>1795</v>
      </c>
      <c r="C848" s="21" t="s">
        <v>1796</v>
      </c>
      <c r="D848" s="18"/>
      <c r="E848" s="19">
        <v>1968.9504240000003</v>
      </c>
      <c r="F848" s="19">
        <v>1968.9504240000003</v>
      </c>
      <c r="G848" s="19">
        <v>1968.9504240000003</v>
      </c>
      <c r="H848" s="19">
        <v>1968.9504240000003</v>
      </c>
      <c r="I848" s="19">
        <v>1968.9504240000003</v>
      </c>
      <c r="J848" s="19">
        <v>1968.9504240000003</v>
      </c>
      <c r="K848" s="19">
        <v>1968.9504240000003</v>
      </c>
      <c r="L848" s="19">
        <v>1968.9504240000003</v>
      </c>
      <c r="M848" s="19">
        <v>1968.9504240000003</v>
      </c>
      <c r="N848" s="19">
        <v>1968.9504240000003</v>
      </c>
      <c r="O848" s="19">
        <v>1968.9504240000003</v>
      </c>
      <c r="P848" s="19">
        <v>1968.9504240000003</v>
      </c>
      <c r="Q848" s="19">
        <v>1968.9504240000003</v>
      </c>
      <c r="R848" s="19">
        <v>1968.9504240000003</v>
      </c>
      <c r="S848" s="19">
        <v>1968.9504240000003</v>
      </c>
      <c r="T848" s="19">
        <v>1968.9504240000003</v>
      </c>
      <c r="U848" s="19">
        <v>1968.9504240000003</v>
      </c>
      <c r="V848" s="19">
        <v>1968.9504240000003</v>
      </c>
      <c r="W848" s="131">
        <v>1968.9504240000003</v>
      </c>
      <c r="X848" s="131">
        <v>1968.9504240000003</v>
      </c>
    </row>
    <row r="849" spans="1:24" s="163" customFormat="1" ht="15.6" customHeight="1" x14ac:dyDescent="0.25">
      <c r="A849" s="162"/>
      <c r="B849" s="16">
        <v>2902</v>
      </c>
      <c r="C849" s="21" t="s">
        <v>692</v>
      </c>
      <c r="D849" s="18" t="s">
        <v>511</v>
      </c>
      <c r="E849" s="19">
        <v>120.17898449759957</v>
      </c>
      <c r="F849" s="19">
        <v>163.0462760109063</v>
      </c>
      <c r="G849" s="19">
        <v>139.34323941961679</v>
      </c>
      <c r="H849" s="19">
        <v>139.34323941961679</v>
      </c>
      <c r="I849" s="19">
        <v>105.53969112700119</v>
      </c>
      <c r="J849" s="19">
        <v>105.64388803055306</v>
      </c>
      <c r="K849" s="19">
        <v>124.73653600804084</v>
      </c>
      <c r="L849" s="19">
        <v>127.11229706145592</v>
      </c>
      <c r="M849" s="19">
        <v>122.32088941244346</v>
      </c>
      <c r="N849" s="19">
        <v>101.50141498817854</v>
      </c>
      <c r="O849" s="19">
        <v>101.50141498817854</v>
      </c>
      <c r="P849" s="19">
        <v>118.55176848017254</v>
      </c>
      <c r="Q849" s="19">
        <v>118.55176848017254</v>
      </c>
      <c r="R849" s="19">
        <v>133.20098698965802</v>
      </c>
      <c r="S849" s="19">
        <v>133.20098698965802</v>
      </c>
      <c r="T849" s="19">
        <v>135.13722432515988</v>
      </c>
      <c r="U849" s="19">
        <v>157.35681598491473</v>
      </c>
      <c r="V849" s="19">
        <v>157.35681598491473</v>
      </c>
      <c r="W849" s="131">
        <v>166.92475768001881</v>
      </c>
      <c r="X849" s="131">
        <v>166.92475768001881</v>
      </c>
    </row>
    <row r="850" spans="1:24" s="163" customFormat="1" ht="15.6" customHeight="1" x14ac:dyDescent="0.25">
      <c r="A850" s="162"/>
      <c r="B850" s="16">
        <v>2903</v>
      </c>
      <c r="C850" s="21" t="s">
        <v>693</v>
      </c>
      <c r="D850" s="18" t="s">
        <v>511</v>
      </c>
      <c r="E850" s="19">
        <v>1306.9766188106692</v>
      </c>
      <c r="F850" s="19">
        <v>1411.8623081034202</v>
      </c>
      <c r="G850" s="19">
        <v>1353.8668238205614</v>
      </c>
      <c r="H850" s="19">
        <v>1353.8668238205614</v>
      </c>
      <c r="I850" s="19">
        <v>1271.157878654031</v>
      </c>
      <c r="J850" s="19">
        <v>1271.4128227772867</v>
      </c>
      <c r="K850" s="19">
        <v>1318.1278232554728</v>
      </c>
      <c r="L850" s="19">
        <v>1323.9407245815323</v>
      </c>
      <c r="M850" s="19">
        <v>1312.217331845296</v>
      </c>
      <c r="N850" s="19">
        <v>1261.277212966454</v>
      </c>
      <c r="O850" s="19">
        <v>1261.277212966454</v>
      </c>
      <c r="P850" s="19">
        <v>1302.9952225621319</v>
      </c>
      <c r="Q850" s="19">
        <v>1302.9952225621319</v>
      </c>
      <c r="R850" s="19">
        <v>1338.8382470856332</v>
      </c>
      <c r="S850" s="19">
        <v>1338.8382470856332</v>
      </c>
      <c r="T850" s="19">
        <v>1343.575742280668</v>
      </c>
      <c r="U850" s="19">
        <v>1397.9416027016234</v>
      </c>
      <c r="V850" s="19">
        <v>1397.9416027016234</v>
      </c>
      <c r="W850" s="131">
        <v>1421.3519961362617</v>
      </c>
      <c r="X850" s="131">
        <v>1421.3519961362617</v>
      </c>
    </row>
    <row r="851" spans="1:24" s="163" customFormat="1" ht="15.6" customHeight="1" x14ac:dyDescent="0.25">
      <c r="A851" s="162"/>
      <c r="B851" s="16">
        <v>2904</v>
      </c>
      <c r="C851" s="21" t="s">
        <v>694</v>
      </c>
      <c r="D851" s="18" t="s">
        <v>695</v>
      </c>
      <c r="E851" s="19">
        <v>138.28551020421216</v>
      </c>
      <c r="F851" s="19">
        <v>187.61131623237611</v>
      </c>
      <c r="G851" s="19">
        <v>160.33710916432537</v>
      </c>
      <c r="H851" s="19">
        <v>160.33710916432537</v>
      </c>
      <c r="I851" s="19">
        <v>121.44061705383967</v>
      </c>
      <c r="J851" s="19">
        <v>121.56051257492106</v>
      </c>
      <c r="K851" s="19">
        <v>143.52971607379948</v>
      </c>
      <c r="L851" s="19">
        <v>146.26341640225715</v>
      </c>
      <c r="M851" s="19">
        <v>140.75012092792829</v>
      </c>
      <c r="N851" s="19">
        <v>116.79392213844254</v>
      </c>
      <c r="O851" s="19">
        <v>116.79392213844254</v>
      </c>
      <c r="P851" s="19">
        <v>136.41313294854601</v>
      </c>
      <c r="Q851" s="19">
        <v>136.41313294854601</v>
      </c>
      <c r="R851" s="19">
        <v>153.26944658895331</v>
      </c>
      <c r="S851" s="19">
        <v>153.26944658895331</v>
      </c>
      <c r="T851" s="19">
        <v>155.49740323990727</v>
      </c>
      <c r="U851" s="19">
        <v>181.06466512053856</v>
      </c>
      <c r="V851" s="19">
        <v>181.06466512053856</v>
      </c>
      <c r="W851" s="131">
        <v>192.07414156471714</v>
      </c>
      <c r="X851" s="131">
        <v>192.07414156471714</v>
      </c>
    </row>
    <row r="852" spans="1:24" s="163" customFormat="1" ht="15.6" customHeight="1" x14ac:dyDescent="0.25">
      <c r="A852" s="162"/>
      <c r="B852" s="16">
        <v>2905</v>
      </c>
      <c r="C852" s="21" t="s">
        <v>696</v>
      </c>
      <c r="D852" s="18" t="s">
        <v>695</v>
      </c>
      <c r="E852" s="19">
        <v>1305.7818781410788</v>
      </c>
      <c r="F852" s="19">
        <v>1410.2414089271633</v>
      </c>
      <c r="G852" s="19">
        <v>1352.4815646934098</v>
      </c>
      <c r="H852" s="19">
        <v>1352.4815646934098</v>
      </c>
      <c r="I852" s="19">
        <v>1270.1086722410082</v>
      </c>
      <c r="J852" s="19">
        <v>1270.3625805069644</v>
      </c>
      <c r="K852" s="19">
        <v>1316.8877743968831</v>
      </c>
      <c r="L852" s="19">
        <v>1322.6770574641969</v>
      </c>
      <c r="M852" s="19">
        <v>1311.0012977613628</v>
      </c>
      <c r="N852" s="19">
        <v>1260.2681524471432</v>
      </c>
      <c r="O852" s="19">
        <v>1260.2681524471432</v>
      </c>
      <c r="P852" s="19">
        <v>1301.8166586073166</v>
      </c>
      <c r="Q852" s="19">
        <v>1301.8166586073166</v>
      </c>
      <c r="R852" s="19">
        <v>1337.5140502050263</v>
      </c>
      <c r="S852" s="19">
        <v>1337.5140502050263</v>
      </c>
      <c r="T852" s="19">
        <v>1342.2322965979488</v>
      </c>
      <c r="U852" s="19">
        <v>1396.3772644067012</v>
      </c>
      <c r="V852" s="19">
        <v>1396.3772644067012</v>
      </c>
      <c r="W852" s="131">
        <v>1419.6925396381428</v>
      </c>
      <c r="X852" s="131">
        <v>1419.6925396381428</v>
      </c>
    </row>
    <row r="853" spans="1:24" s="163" customFormat="1" ht="15.6" customHeight="1" x14ac:dyDescent="0.25">
      <c r="A853" s="162"/>
      <c r="B853" s="16">
        <v>2906</v>
      </c>
      <c r="C853" s="21" t="s">
        <v>697</v>
      </c>
      <c r="D853" s="18" t="s">
        <v>594</v>
      </c>
      <c r="E853" s="19">
        <v>251.88305366514237</v>
      </c>
      <c r="F853" s="19">
        <v>289.33257500069101</v>
      </c>
      <c r="G853" s="19">
        <v>268.62523979927659</v>
      </c>
      <c r="H853" s="19">
        <v>268.62523979927659</v>
      </c>
      <c r="I853" s="19">
        <v>239.09394313201253</v>
      </c>
      <c r="J853" s="19">
        <v>239.18497114019573</v>
      </c>
      <c r="K853" s="19">
        <v>255.86460035267106</v>
      </c>
      <c r="L853" s="19">
        <v>257.94010153590801</v>
      </c>
      <c r="M853" s="19">
        <v>253.75425454990702</v>
      </c>
      <c r="N853" s="19">
        <v>235.56604334919723</v>
      </c>
      <c r="O853" s="19">
        <v>235.56604334919723</v>
      </c>
      <c r="P853" s="19">
        <v>250.46149287109819</v>
      </c>
      <c r="Q853" s="19">
        <v>250.46149287109819</v>
      </c>
      <c r="R853" s="19">
        <v>263.25927415732184</v>
      </c>
      <c r="S853" s="19">
        <v>263.25927415732184</v>
      </c>
      <c r="T853" s="19">
        <v>264.95080069997857</v>
      </c>
      <c r="U853" s="19">
        <v>284.36217572634013</v>
      </c>
      <c r="V853" s="19">
        <v>284.36217572634013</v>
      </c>
      <c r="W853" s="131">
        <v>292.7208758914033</v>
      </c>
      <c r="X853" s="131">
        <v>292.7208758914033</v>
      </c>
    </row>
    <row r="854" spans="1:24" s="163" customFormat="1" ht="15.6" customHeight="1" x14ac:dyDescent="0.25">
      <c r="A854" s="162"/>
      <c r="B854" s="16">
        <v>2907</v>
      </c>
      <c r="C854" s="21" t="s">
        <v>993</v>
      </c>
      <c r="D854" s="18" t="s">
        <v>802</v>
      </c>
      <c r="E854" s="19">
        <v>381.01679706630256</v>
      </c>
      <c r="F854" s="19">
        <v>429.25527292483184</v>
      </c>
      <c r="G854" s="19">
        <v>402.58229411002088</v>
      </c>
      <c r="H854" s="19">
        <v>402.58229411002088</v>
      </c>
      <c r="I854" s="19">
        <v>364.54323004319531</v>
      </c>
      <c r="J854" s="19">
        <v>364.66048260660864</v>
      </c>
      <c r="K854" s="19">
        <v>386.14540050144569</v>
      </c>
      <c r="L854" s="19">
        <v>388.81883957760527</v>
      </c>
      <c r="M854" s="19">
        <v>383.42707830587864</v>
      </c>
      <c r="N854" s="19">
        <v>359.99896612644653</v>
      </c>
      <c r="O854" s="19">
        <v>359.99896612644653</v>
      </c>
      <c r="P854" s="19">
        <v>379.18569419504001</v>
      </c>
      <c r="Q854" s="19">
        <v>379.18569419504001</v>
      </c>
      <c r="R854" s="19">
        <v>395.67042995672853</v>
      </c>
      <c r="S854" s="19">
        <v>395.67042995672853</v>
      </c>
      <c r="T854" s="19">
        <v>397.84927388802748</v>
      </c>
      <c r="U854" s="19">
        <v>422.85293514180051</v>
      </c>
      <c r="V854" s="19">
        <v>422.85293514180051</v>
      </c>
      <c r="W854" s="131">
        <v>433.61972045017075</v>
      </c>
      <c r="X854" s="131">
        <v>433.61972045017075</v>
      </c>
    </row>
    <row r="855" spans="1:24" s="163" customFormat="1" ht="15.6" customHeight="1" x14ac:dyDescent="0.25">
      <c r="A855" s="162"/>
      <c r="B855" s="16">
        <v>2908</v>
      </c>
      <c r="C855" s="21" t="s">
        <v>706</v>
      </c>
      <c r="D855" s="18" t="s">
        <v>707</v>
      </c>
      <c r="E855" s="19">
        <v>916.15094088937349</v>
      </c>
      <c r="F855" s="19">
        <v>1242.9377715276325</v>
      </c>
      <c r="G855" s="19">
        <v>1062.2442886709944</v>
      </c>
      <c r="H855" s="19">
        <v>1062.2442886709944</v>
      </c>
      <c r="I855" s="19">
        <v>804.55237437213725</v>
      </c>
      <c r="J855" s="19">
        <v>805.34669038026368</v>
      </c>
      <c r="K855" s="19">
        <v>950.89416260902431</v>
      </c>
      <c r="L855" s="19">
        <v>969.00511381662102</v>
      </c>
      <c r="M855" s="19">
        <v>932.47915510447206</v>
      </c>
      <c r="N855" s="19">
        <v>773.76770349461481</v>
      </c>
      <c r="O855" s="19">
        <v>773.76770349461481</v>
      </c>
      <c r="P855" s="19">
        <v>903.74631381061977</v>
      </c>
      <c r="Q855" s="19">
        <v>903.74631381061977</v>
      </c>
      <c r="R855" s="19">
        <v>1015.4205418536039</v>
      </c>
      <c r="S855" s="19">
        <v>1015.4205418536039</v>
      </c>
      <c r="T855" s="19">
        <v>1030.1809066887768</v>
      </c>
      <c r="U855" s="19">
        <v>1199.5657612069031</v>
      </c>
      <c r="V855" s="19">
        <v>1199.5657612069031</v>
      </c>
      <c r="W855" s="131">
        <v>1272.5042938712343</v>
      </c>
      <c r="X855" s="131">
        <v>1272.5042938712343</v>
      </c>
    </row>
    <row r="856" spans="1:24" s="163" customFormat="1" ht="15.6" customHeight="1" x14ac:dyDescent="0.25">
      <c r="A856" s="162"/>
      <c r="B856" s="16">
        <v>2909</v>
      </c>
      <c r="C856" s="21" t="s">
        <v>803</v>
      </c>
      <c r="D856" s="18" t="s">
        <v>707</v>
      </c>
      <c r="E856" s="19">
        <v>330.31378697891364</v>
      </c>
      <c r="F856" s="19">
        <v>360.46673213418046</v>
      </c>
      <c r="G856" s="19">
        <v>343.79396515685517</v>
      </c>
      <c r="H856" s="19">
        <v>343.79396515685517</v>
      </c>
      <c r="I856" s="19">
        <v>320.01647649969914</v>
      </c>
      <c r="J856" s="19">
        <v>320.0897688260215</v>
      </c>
      <c r="K856" s="19">
        <v>333.51957852499208</v>
      </c>
      <c r="L856" s="19">
        <v>335.19069396561667</v>
      </c>
      <c r="M856" s="19">
        <v>331.82040750811211</v>
      </c>
      <c r="N856" s="19">
        <v>317.17594436815682</v>
      </c>
      <c r="O856" s="19">
        <v>317.17594436815682</v>
      </c>
      <c r="P856" s="19">
        <v>329.16919972842175</v>
      </c>
      <c r="Q856" s="19">
        <v>329.16919972842175</v>
      </c>
      <c r="R856" s="19">
        <v>339.47349157170089</v>
      </c>
      <c r="S856" s="19">
        <v>339.47349157170089</v>
      </c>
      <c r="T856" s="19">
        <v>340.83544508273258</v>
      </c>
      <c r="U856" s="19">
        <v>356.46475370096056</v>
      </c>
      <c r="V856" s="19">
        <v>356.46475370096056</v>
      </c>
      <c r="W856" s="131">
        <v>363.19486449164833</v>
      </c>
      <c r="X856" s="131">
        <v>363.19486449164833</v>
      </c>
    </row>
    <row r="857" spans="1:24" s="163" customFormat="1" ht="15.6" customHeight="1" x14ac:dyDescent="0.25">
      <c r="A857" s="162"/>
      <c r="B857" s="16"/>
      <c r="C857" s="41" t="s">
        <v>994</v>
      </c>
      <c r="D857" s="22"/>
      <c r="E857" s="23"/>
      <c r="F857" s="23"/>
      <c r="G857" s="23"/>
      <c r="H857" s="23"/>
      <c r="I857" s="23"/>
      <c r="J857" s="23"/>
      <c r="K857" s="23"/>
      <c r="L857" s="23"/>
      <c r="M857" s="23"/>
      <c r="N857" s="23"/>
      <c r="O857" s="23"/>
      <c r="P857" s="23"/>
      <c r="Q857" s="23"/>
      <c r="R857" s="23"/>
      <c r="S857" s="23"/>
      <c r="T857" s="23"/>
      <c r="U857" s="23"/>
      <c r="V857" s="23"/>
      <c r="W857" s="132"/>
      <c r="X857" s="132"/>
    </row>
    <row r="858" spans="1:24" s="163" customFormat="1" ht="15.75" x14ac:dyDescent="0.25">
      <c r="A858" s="162"/>
      <c r="B858" s="16">
        <v>2910</v>
      </c>
      <c r="C858" s="21" t="s">
        <v>995</v>
      </c>
      <c r="D858" s="18" t="s">
        <v>996</v>
      </c>
      <c r="E858" s="19">
        <v>2418.0971432002925</v>
      </c>
      <c r="F858" s="19">
        <v>3270.7675519601403</v>
      </c>
      <c r="G858" s="19">
        <v>2799.2920473117838</v>
      </c>
      <c r="H858" s="19">
        <v>2799.2920473117838</v>
      </c>
      <c r="I858" s="19">
        <v>2126.9079445921034</v>
      </c>
      <c r="J858" s="19">
        <v>2128.9805181839179</v>
      </c>
      <c r="K858" s="19">
        <v>2508.7510933838666</v>
      </c>
      <c r="L858" s="19">
        <v>2556.00719651094</v>
      </c>
      <c r="M858" s="19">
        <v>2460.7016296231814</v>
      </c>
      <c r="N858" s="19">
        <v>2046.5828658568123</v>
      </c>
      <c r="O858" s="19">
        <v>2046.5828658568123</v>
      </c>
      <c r="P858" s="19">
        <v>2385.7302989761979</v>
      </c>
      <c r="Q858" s="19">
        <v>2385.7302989761979</v>
      </c>
      <c r="R858" s="19">
        <v>2677.1169178536215</v>
      </c>
      <c r="S858" s="19">
        <v>2677.1169178536215</v>
      </c>
      <c r="T858" s="19">
        <v>2715.6304843057019</v>
      </c>
      <c r="U858" s="19">
        <v>3157.5988857177404</v>
      </c>
      <c r="V858" s="19">
        <v>3157.5988857177404</v>
      </c>
      <c r="W858" s="131">
        <v>3347.9141696591646</v>
      </c>
      <c r="X858" s="131">
        <v>3347.9141696591646</v>
      </c>
    </row>
    <row r="859" spans="1:24" s="163" customFormat="1" ht="15.6" customHeight="1" x14ac:dyDescent="0.25">
      <c r="A859" s="162"/>
      <c r="B859" s="16">
        <v>2911</v>
      </c>
      <c r="C859" s="21" t="s">
        <v>812</v>
      </c>
      <c r="D859" s="18" t="s">
        <v>710</v>
      </c>
      <c r="E859" s="19">
        <v>381.84944628862996</v>
      </c>
      <c r="F859" s="19">
        <v>469.94852328420143</v>
      </c>
      <c r="G859" s="19">
        <v>421.23502700378793</v>
      </c>
      <c r="H859" s="19">
        <v>421.23502700378793</v>
      </c>
      <c r="I859" s="19">
        <v>351.7633786065428</v>
      </c>
      <c r="J859" s="19">
        <v>351.97751975483214</v>
      </c>
      <c r="K859" s="19">
        <v>391.21593685183734</v>
      </c>
      <c r="L859" s="19">
        <v>396.09850228993884</v>
      </c>
      <c r="M859" s="19">
        <v>386.25140030411632</v>
      </c>
      <c r="N859" s="19">
        <v>343.46408121862447</v>
      </c>
      <c r="O859" s="19">
        <v>343.46408121862447</v>
      </c>
      <c r="P859" s="19">
        <v>378.50525951715559</v>
      </c>
      <c r="Q859" s="19">
        <v>378.50525951715559</v>
      </c>
      <c r="R859" s="19">
        <v>408.61172493243606</v>
      </c>
      <c r="S859" s="19">
        <v>408.61172493243606</v>
      </c>
      <c r="T859" s="19">
        <v>412.59099948140368</v>
      </c>
      <c r="U859" s="19">
        <v>458.25578135443737</v>
      </c>
      <c r="V859" s="19">
        <v>458.25578135443737</v>
      </c>
      <c r="W859" s="131">
        <v>477.91941771514507</v>
      </c>
      <c r="X859" s="131">
        <v>477.91941771514507</v>
      </c>
    </row>
    <row r="860" spans="1:24" s="163" customFormat="1" ht="15.6" customHeight="1" x14ac:dyDescent="0.25">
      <c r="A860" s="162"/>
      <c r="B860" s="16">
        <v>2912</v>
      </c>
      <c r="C860" s="21" t="s">
        <v>813</v>
      </c>
      <c r="D860" s="18" t="s">
        <v>710</v>
      </c>
      <c r="E860" s="19">
        <v>6836.0006890816549</v>
      </c>
      <c r="F860" s="19">
        <v>6884.395074687628</v>
      </c>
      <c r="G860" s="19">
        <v>6857.6358871500788</v>
      </c>
      <c r="H860" s="19">
        <v>6857.6358871500788</v>
      </c>
      <c r="I860" s="19">
        <v>6819.473878467652</v>
      </c>
      <c r="J860" s="19">
        <v>6819.591509998626</v>
      </c>
      <c r="K860" s="19">
        <v>6841.1458684813597</v>
      </c>
      <c r="L860" s="19">
        <v>6843.8279482785147</v>
      </c>
      <c r="M860" s="19">
        <v>6838.4187604997696</v>
      </c>
      <c r="N860" s="19">
        <v>6814.9149272079285</v>
      </c>
      <c r="O860" s="19">
        <v>6814.9149272079285</v>
      </c>
      <c r="P860" s="19">
        <v>6834.1636679722824</v>
      </c>
      <c r="Q860" s="19">
        <v>6834.1636679722824</v>
      </c>
      <c r="R860" s="19">
        <v>6850.7016834229225</v>
      </c>
      <c r="S860" s="19">
        <v>6850.7016834229225</v>
      </c>
      <c r="T860" s="19">
        <v>6852.8875695130182</v>
      </c>
      <c r="U860" s="19">
        <v>6877.9720441515801</v>
      </c>
      <c r="V860" s="19">
        <v>6877.9720441515801</v>
      </c>
      <c r="W860" s="131">
        <v>6888.7736283782069</v>
      </c>
      <c r="X860" s="131">
        <v>6888.7736283782069</v>
      </c>
    </row>
    <row r="861" spans="1:24" s="163" customFormat="1" ht="15.6" customHeight="1" x14ac:dyDescent="0.25">
      <c r="A861" s="162"/>
      <c r="B861" s="16">
        <v>2913</v>
      </c>
      <c r="C861" s="21" t="s">
        <v>814</v>
      </c>
      <c r="D861" s="18" t="s">
        <v>815</v>
      </c>
      <c r="E861" s="19">
        <v>238.38549229389497</v>
      </c>
      <c r="F861" s="19">
        <v>278.08011399260715</v>
      </c>
      <c r="G861" s="19">
        <v>256.13137318378079</v>
      </c>
      <c r="H861" s="19">
        <v>256.13137318378079</v>
      </c>
      <c r="I861" s="19">
        <v>224.8296740518681</v>
      </c>
      <c r="J861" s="19">
        <v>224.92615919293149</v>
      </c>
      <c r="K861" s="19">
        <v>242.60573287110066</v>
      </c>
      <c r="L861" s="19">
        <v>244.80566043667989</v>
      </c>
      <c r="M861" s="19">
        <v>240.36887174960302</v>
      </c>
      <c r="N861" s="19">
        <v>221.09027653019956</v>
      </c>
      <c r="O861" s="19">
        <v>221.09027653019956</v>
      </c>
      <c r="P861" s="19">
        <v>236.87870887106544</v>
      </c>
      <c r="Q861" s="19">
        <v>236.87870887106544</v>
      </c>
      <c r="R861" s="19">
        <v>250.44371767819507</v>
      </c>
      <c r="S861" s="19">
        <v>250.44371767819507</v>
      </c>
      <c r="T861" s="19">
        <v>252.23665130750567</v>
      </c>
      <c r="U861" s="19">
        <v>272.81173907483151</v>
      </c>
      <c r="V861" s="19">
        <v>272.81173907483151</v>
      </c>
      <c r="W861" s="131">
        <v>281.67154366277936</v>
      </c>
      <c r="X861" s="131">
        <v>281.67154366277936</v>
      </c>
    </row>
    <row r="862" spans="1:24" s="163" customFormat="1" ht="15.6" customHeight="1" x14ac:dyDescent="0.25">
      <c r="A862" s="162"/>
      <c r="B862" s="16">
        <v>2914</v>
      </c>
      <c r="C862" s="21" t="s">
        <v>816</v>
      </c>
      <c r="D862" s="18" t="s">
        <v>518</v>
      </c>
      <c r="E862" s="19">
        <v>170.46614012747133</v>
      </c>
      <c r="F862" s="19">
        <v>219.85834811707082</v>
      </c>
      <c r="G862" s="19">
        <v>192.54742475400644</v>
      </c>
      <c r="H862" s="19">
        <v>192.54742475400644</v>
      </c>
      <c r="I862" s="19">
        <v>153.59857053173636</v>
      </c>
      <c r="J862" s="19">
        <v>153.71862745510205</v>
      </c>
      <c r="K862" s="19">
        <v>175.71740570036511</v>
      </c>
      <c r="L862" s="19">
        <v>178.45478611189498</v>
      </c>
      <c r="M862" s="19">
        <v>172.93406868822669</v>
      </c>
      <c r="N862" s="19">
        <v>148.9456202769658</v>
      </c>
      <c r="O862" s="19">
        <v>148.9456202769658</v>
      </c>
      <c r="P862" s="19">
        <v>168.59124229419407</v>
      </c>
      <c r="Q862" s="19">
        <v>168.59124229419407</v>
      </c>
      <c r="R862" s="19">
        <v>185.47024775412601</v>
      </c>
      <c r="S862" s="19">
        <v>185.47024775412601</v>
      </c>
      <c r="T862" s="19">
        <v>187.70120366051091</v>
      </c>
      <c r="U862" s="19">
        <v>213.30288396172386</v>
      </c>
      <c r="V862" s="19">
        <v>213.30288396172386</v>
      </c>
      <c r="W862" s="131">
        <v>224.32718126518765</v>
      </c>
      <c r="X862" s="131">
        <v>224.32718126518765</v>
      </c>
    </row>
    <row r="863" spans="1:24" s="163" customFormat="1" ht="15.6" customHeight="1" x14ac:dyDescent="0.25">
      <c r="A863" s="162"/>
      <c r="B863" s="16">
        <v>2915</v>
      </c>
      <c r="C863" s="21" t="s">
        <v>817</v>
      </c>
      <c r="D863" s="18" t="s">
        <v>518</v>
      </c>
      <c r="E863" s="19">
        <v>4816.5589898817516</v>
      </c>
      <c r="F863" s="19">
        <v>4874.1832325362839</v>
      </c>
      <c r="G863" s="19">
        <v>4842.3204886127096</v>
      </c>
      <c r="H863" s="19">
        <v>4842.3204886127096</v>
      </c>
      <c r="I863" s="19">
        <v>4796.8801586867276</v>
      </c>
      <c r="J863" s="19">
        <v>4797.0202250973207</v>
      </c>
      <c r="K863" s="19">
        <v>4822.6854663834611</v>
      </c>
      <c r="L863" s="19">
        <v>4825.879076863579</v>
      </c>
      <c r="M863" s="19">
        <v>4819.4382398692997</v>
      </c>
      <c r="N863" s="19">
        <v>4791.4517167228287</v>
      </c>
      <c r="O863" s="19">
        <v>4791.4517167228287</v>
      </c>
      <c r="P863" s="19">
        <v>4814.3716090762609</v>
      </c>
      <c r="Q863" s="19">
        <v>4814.3716090762609</v>
      </c>
      <c r="R863" s="19">
        <v>4834.0637821128494</v>
      </c>
      <c r="S863" s="19">
        <v>4834.0637821128494</v>
      </c>
      <c r="T863" s="19">
        <v>4836.6665640036308</v>
      </c>
      <c r="U863" s="19">
        <v>4866.5351910217132</v>
      </c>
      <c r="V863" s="19">
        <v>4866.5351910217132</v>
      </c>
      <c r="W863" s="131">
        <v>4879.3968712090873</v>
      </c>
      <c r="X863" s="131">
        <v>4879.3968712090873</v>
      </c>
    </row>
    <row r="864" spans="1:24" s="163" customFormat="1" ht="15.6" customHeight="1" x14ac:dyDescent="0.25">
      <c r="A864" s="162"/>
      <c r="B864" s="16">
        <v>2916</v>
      </c>
      <c r="C864" s="21" t="s">
        <v>818</v>
      </c>
      <c r="D864" s="18" t="s">
        <v>819</v>
      </c>
      <c r="E864" s="19">
        <v>77.539761294894589</v>
      </c>
      <c r="F864" s="19">
        <v>93.785556978342385</v>
      </c>
      <c r="G864" s="19">
        <v>84.802608069152654</v>
      </c>
      <c r="H864" s="19">
        <v>84.802608069152654</v>
      </c>
      <c r="I864" s="19">
        <v>71.991779123570154</v>
      </c>
      <c r="J864" s="19">
        <v>72.031267543439796</v>
      </c>
      <c r="K864" s="19">
        <v>79.26697680214059</v>
      </c>
      <c r="L864" s="19">
        <v>80.167339929922818</v>
      </c>
      <c r="M864" s="19">
        <v>78.351497898526873</v>
      </c>
      <c r="N864" s="19">
        <v>70.461357985479566</v>
      </c>
      <c r="O864" s="19">
        <v>70.461357985479566</v>
      </c>
      <c r="P864" s="19">
        <v>76.923080883822962</v>
      </c>
      <c r="Q864" s="19">
        <v>76.923080883822962</v>
      </c>
      <c r="R864" s="19">
        <v>82.474824472601071</v>
      </c>
      <c r="S864" s="19">
        <v>82.474824472601071</v>
      </c>
      <c r="T864" s="19">
        <v>83.208617419082458</v>
      </c>
      <c r="U864" s="19">
        <v>91.62937211411527</v>
      </c>
      <c r="V864" s="19">
        <v>91.62937211411527</v>
      </c>
      <c r="W864" s="131">
        <v>95.255419396378301</v>
      </c>
      <c r="X864" s="131">
        <v>95.255419396378301</v>
      </c>
    </row>
    <row r="865" spans="1:24" s="163" customFormat="1" ht="15.6" customHeight="1" x14ac:dyDescent="0.25">
      <c r="A865" s="162"/>
      <c r="B865" s="16">
        <v>2917</v>
      </c>
      <c r="C865" s="21" t="s">
        <v>820</v>
      </c>
      <c r="D865" s="18" t="s">
        <v>819</v>
      </c>
      <c r="E865" s="19">
        <v>798.48939004455588</v>
      </c>
      <c r="F865" s="19">
        <v>846.41604640820128</v>
      </c>
      <c r="G865" s="19">
        <v>819.91548503886429</v>
      </c>
      <c r="H865" s="19">
        <v>819.91548503886429</v>
      </c>
      <c r="I865" s="19">
        <v>782.12231020323986</v>
      </c>
      <c r="J865" s="19">
        <v>782.23880483153096</v>
      </c>
      <c r="K865" s="19">
        <v>803.58484155057715</v>
      </c>
      <c r="L865" s="19">
        <v>806.24099918474474</v>
      </c>
      <c r="M865" s="19">
        <v>800.8840909270566</v>
      </c>
      <c r="N865" s="19">
        <v>777.60742097244281</v>
      </c>
      <c r="O865" s="19">
        <v>777.60742097244281</v>
      </c>
      <c r="P865" s="19">
        <v>796.67012364951358</v>
      </c>
      <c r="Q865" s="19">
        <v>796.67012364951358</v>
      </c>
      <c r="R865" s="19">
        <v>813.04830003329846</v>
      </c>
      <c r="S865" s="19">
        <v>813.04830003329846</v>
      </c>
      <c r="T865" s="19">
        <v>815.2130596470065</v>
      </c>
      <c r="U865" s="19">
        <v>840.05509413120137</v>
      </c>
      <c r="V865" s="19">
        <v>840.05509413120137</v>
      </c>
      <c r="W865" s="131">
        <v>850.75228160305971</v>
      </c>
      <c r="X865" s="131">
        <v>850.75228160305971</v>
      </c>
    </row>
    <row r="866" spans="1:24" s="163" customFormat="1" ht="15.6" customHeight="1" x14ac:dyDescent="0.25">
      <c r="A866" s="162"/>
      <c r="B866" s="16">
        <v>2924</v>
      </c>
      <c r="C866" s="21" t="s">
        <v>980</v>
      </c>
      <c r="D866" s="18" t="s">
        <v>685</v>
      </c>
      <c r="E866" s="19">
        <v>1853.6472097355138</v>
      </c>
      <c r="F866" s="19">
        <v>2229.732702514907</v>
      </c>
      <c r="G866" s="19">
        <v>2021.7800215288471</v>
      </c>
      <c r="H866" s="19">
        <v>2021.7800215288471</v>
      </c>
      <c r="I866" s="19">
        <v>1725.21301977708</v>
      </c>
      <c r="J866" s="19">
        <v>1726.1271653280357</v>
      </c>
      <c r="K866" s="19">
        <v>1893.6317514493221</v>
      </c>
      <c r="L866" s="19">
        <v>1914.4748986358511</v>
      </c>
      <c r="M866" s="19">
        <v>1872.4386784042451</v>
      </c>
      <c r="N866" s="19">
        <v>1689.7842110505724</v>
      </c>
      <c r="O866" s="19">
        <v>1689.7842110505724</v>
      </c>
      <c r="P866" s="19">
        <v>1839.3712357663492</v>
      </c>
      <c r="Q866" s="19">
        <v>1839.3712357663492</v>
      </c>
      <c r="R866" s="19">
        <v>1967.892501455894</v>
      </c>
      <c r="S866" s="19">
        <v>1967.892501455894</v>
      </c>
      <c r="T866" s="19">
        <v>1984.8795969021742</v>
      </c>
      <c r="U866" s="19">
        <v>2179.8176436906401</v>
      </c>
      <c r="V866" s="19">
        <v>2179.8176436906401</v>
      </c>
      <c r="W866" s="131">
        <v>2263.7595943074816</v>
      </c>
      <c r="X866" s="131">
        <v>2263.7595943074816</v>
      </c>
    </row>
    <row r="867" spans="1:24" s="163" customFormat="1" ht="15.6" customHeight="1" x14ac:dyDescent="0.25">
      <c r="A867" s="162"/>
      <c r="B867" s="16"/>
      <c r="C867" s="41" t="s">
        <v>798</v>
      </c>
      <c r="D867" s="22"/>
      <c r="E867" s="23"/>
      <c r="F867" s="23"/>
      <c r="G867" s="23"/>
      <c r="H867" s="23"/>
      <c r="I867" s="23"/>
      <c r="J867" s="23"/>
      <c r="K867" s="23"/>
      <c r="L867" s="23"/>
      <c r="M867" s="23"/>
      <c r="N867" s="23"/>
      <c r="O867" s="23"/>
      <c r="P867" s="23"/>
      <c r="Q867" s="23"/>
      <c r="R867" s="23"/>
      <c r="S867" s="23"/>
      <c r="T867" s="23"/>
      <c r="U867" s="23"/>
      <c r="V867" s="23"/>
      <c r="W867" s="132"/>
      <c r="X867" s="132"/>
    </row>
    <row r="868" spans="1:24" s="163" customFormat="1" ht="45" customHeight="1" x14ac:dyDescent="0.25">
      <c r="A868" s="162"/>
      <c r="B868" s="16">
        <v>2919</v>
      </c>
      <c r="C868" s="21" t="s">
        <v>997</v>
      </c>
      <c r="D868" s="18" t="s">
        <v>39</v>
      </c>
      <c r="E868" s="19">
        <v>404.23210431588376</v>
      </c>
      <c r="F868" s="19">
        <v>436.59896788482587</v>
      </c>
      <c r="G868" s="19">
        <v>418.70203704463597</v>
      </c>
      <c r="H868" s="19">
        <v>418.70203704463597</v>
      </c>
      <c r="I868" s="19">
        <v>393.1787348459514</v>
      </c>
      <c r="J868" s="19">
        <v>393.25740851164181</v>
      </c>
      <c r="K868" s="19">
        <v>407.67327455872703</v>
      </c>
      <c r="L868" s="19">
        <v>409.46708823749475</v>
      </c>
      <c r="M868" s="19">
        <v>405.8493453803182</v>
      </c>
      <c r="N868" s="19">
        <v>390.12964244415093</v>
      </c>
      <c r="O868" s="19">
        <v>390.12964244415093</v>
      </c>
      <c r="P868" s="19">
        <v>403.00347808422862</v>
      </c>
      <c r="Q868" s="19">
        <v>403.00347808422862</v>
      </c>
      <c r="R868" s="19">
        <v>414.06434151062331</v>
      </c>
      <c r="S868" s="19">
        <v>414.06434151062331</v>
      </c>
      <c r="T868" s="19">
        <v>415.52629367654981</v>
      </c>
      <c r="U868" s="19">
        <v>432.30315235878413</v>
      </c>
      <c r="V868" s="19">
        <v>432.30315235878413</v>
      </c>
      <c r="W868" s="131">
        <v>439.52740778870549</v>
      </c>
      <c r="X868" s="131">
        <v>439.52740778870549</v>
      </c>
    </row>
    <row r="869" spans="1:24" s="163" customFormat="1" ht="30" customHeight="1" x14ac:dyDescent="0.25">
      <c r="A869" s="162"/>
      <c r="B869" s="16">
        <v>2920</v>
      </c>
      <c r="C869" s="21" t="s">
        <v>998</v>
      </c>
      <c r="D869" s="18" t="s">
        <v>39</v>
      </c>
      <c r="E869" s="19">
        <v>314.29907156444739</v>
      </c>
      <c r="F869" s="19">
        <v>385.26918860000831</v>
      </c>
      <c r="G869" s="19">
        <v>346.02697801015057</v>
      </c>
      <c r="H869" s="19">
        <v>346.02697801015057</v>
      </c>
      <c r="I869" s="19">
        <v>290.06258898875751</v>
      </c>
      <c r="J869" s="19">
        <v>290.23509502258344</v>
      </c>
      <c r="K869" s="19">
        <v>321.8444506325701</v>
      </c>
      <c r="L869" s="19">
        <v>325.77770682994503</v>
      </c>
      <c r="M869" s="19">
        <v>317.84516083482566</v>
      </c>
      <c r="N869" s="19">
        <v>283.37691046612002</v>
      </c>
      <c r="O869" s="19">
        <v>283.37691046612002</v>
      </c>
      <c r="P869" s="19">
        <v>311.60508957673329</v>
      </c>
      <c r="Q869" s="19">
        <v>311.60508957673329</v>
      </c>
      <c r="R869" s="19">
        <v>335.85800398759517</v>
      </c>
      <c r="S869" s="19">
        <v>335.85800398759517</v>
      </c>
      <c r="T869" s="19">
        <v>339.06359467126435</v>
      </c>
      <c r="U869" s="19">
        <v>375.84984742730018</v>
      </c>
      <c r="V869" s="19">
        <v>375.84984742730018</v>
      </c>
      <c r="W869" s="131">
        <v>391.69031501737811</v>
      </c>
      <c r="X869" s="131">
        <v>391.69031501737811</v>
      </c>
    </row>
    <row r="870" spans="1:24" s="163" customFormat="1" ht="45" customHeight="1" x14ac:dyDescent="0.25">
      <c r="A870" s="162"/>
      <c r="B870" s="16">
        <v>2921</v>
      </c>
      <c r="C870" s="21" t="s">
        <v>999</v>
      </c>
      <c r="D870" s="18" t="s">
        <v>39</v>
      </c>
      <c r="E870" s="19">
        <v>507.42327396426089</v>
      </c>
      <c r="F870" s="19">
        <v>578.61166464624034</v>
      </c>
      <c r="G870" s="19">
        <v>539.24876184455093</v>
      </c>
      <c r="H870" s="19">
        <v>539.24876184455093</v>
      </c>
      <c r="I870" s="19">
        <v>483.11225036131714</v>
      </c>
      <c r="J870" s="19">
        <v>483.28528694972863</v>
      </c>
      <c r="K870" s="19">
        <v>514.99185938276878</v>
      </c>
      <c r="L870" s="19">
        <v>518.93721258953815</v>
      </c>
      <c r="M870" s="19">
        <v>510.98026948459199</v>
      </c>
      <c r="N870" s="19">
        <v>476.40600955851335</v>
      </c>
      <c r="O870" s="19">
        <v>476.40600955851335</v>
      </c>
      <c r="P870" s="19">
        <v>504.72100644319272</v>
      </c>
      <c r="Q870" s="19">
        <v>504.72100644319272</v>
      </c>
      <c r="R870" s="19">
        <v>529.04851241858694</v>
      </c>
      <c r="S870" s="19">
        <v>529.04851241858694</v>
      </c>
      <c r="T870" s="19">
        <v>532.26396212456973</v>
      </c>
      <c r="U870" s="19">
        <v>569.16335361931044</v>
      </c>
      <c r="V870" s="19">
        <v>569.16335361931044</v>
      </c>
      <c r="W870" s="131">
        <v>585.05253969494674</v>
      </c>
      <c r="X870" s="131">
        <v>585.05253969494674</v>
      </c>
    </row>
    <row r="871" spans="1:24" s="163" customFormat="1" ht="45" customHeight="1" x14ac:dyDescent="0.25">
      <c r="A871" s="162"/>
      <c r="B871" s="16">
        <v>2922</v>
      </c>
      <c r="C871" s="21" t="s">
        <v>1000</v>
      </c>
      <c r="D871" s="18" t="s">
        <v>39</v>
      </c>
      <c r="E871" s="19">
        <v>1071.6042214437375</v>
      </c>
      <c r="F871" s="19">
        <v>1135.1218525515744</v>
      </c>
      <c r="G871" s="19">
        <v>1100.0004189085432</v>
      </c>
      <c r="H871" s="19">
        <v>1100.0004189085432</v>
      </c>
      <c r="I871" s="19">
        <v>1049.9127825128587</v>
      </c>
      <c r="J871" s="19">
        <v>1050.0671738972626</v>
      </c>
      <c r="K871" s="19">
        <v>1078.3572694058491</v>
      </c>
      <c r="L871" s="19">
        <v>1081.8774991396156</v>
      </c>
      <c r="M871" s="19">
        <v>1074.7779401800119</v>
      </c>
      <c r="N871" s="19">
        <v>1043.92915898447</v>
      </c>
      <c r="O871" s="19">
        <v>1043.92915898447</v>
      </c>
      <c r="P871" s="19">
        <v>1069.1931312376857</v>
      </c>
      <c r="Q871" s="19">
        <v>1069.1931312376857</v>
      </c>
      <c r="R871" s="19">
        <v>1090.8992765166513</v>
      </c>
      <c r="S871" s="19">
        <v>1090.8992765166513</v>
      </c>
      <c r="T871" s="19">
        <v>1093.7682520099002</v>
      </c>
      <c r="U871" s="19">
        <v>1126.6916249730129</v>
      </c>
      <c r="V871" s="19">
        <v>1126.6916249730129</v>
      </c>
      <c r="W871" s="131">
        <v>1140.8687042704596</v>
      </c>
      <c r="X871" s="131">
        <v>1140.8687042704596</v>
      </c>
    </row>
    <row r="872" spans="1:24" s="163" customFormat="1" ht="45" customHeight="1" x14ac:dyDescent="0.25">
      <c r="A872" s="162"/>
      <c r="B872" s="16">
        <v>2923</v>
      </c>
      <c r="C872" s="21" t="s">
        <v>1001</v>
      </c>
      <c r="D872" s="18" t="s">
        <v>39</v>
      </c>
      <c r="E872" s="19">
        <v>1072.5658302557397</v>
      </c>
      <c r="F872" s="19">
        <v>1136.4264628079491</v>
      </c>
      <c r="G872" s="19">
        <v>1101.1153699748961</v>
      </c>
      <c r="H872" s="19">
        <v>1101.1153699748961</v>
      </c>
      <c r="I872" s="19">
        <v>1050.7572554248904</v>
      </c>
      <c r="J872" s="19">
        <v>1050.9124805379288</v>
      </c>
      <c r="K872" s="19">
        <v>1079.3553453398852</v>
      </c>
      <c r="L872" s="19">
        <v>1082.8945846598428</v>
      </c>
      <c r="M872" s="19">
        <v>1075.756687384797</v>
      </c>
      <c r="N872" s="19">
        <v>1044.7413197419548</v>
      </c>
      <c r="O872" s="19">
        <v>1044.7413197419548</v>
      </c>
      <c r="P872" s="19">
        <v>1070.141719925846</v>
      </c>
      <c r="Q872" s="19">
        <v>1070.141719925846</v>
      </c>
      <c r="R872" s="19">
        <v>1091.9650805205054</v>
      </c>
      <c r="S872" s="19">
        <v>1091.9650805205054</v>
      </c>
      <c r="T872" s="19">
        <v>1094.8495487631039</v>
      </c>
      <c r="U872" s="19">
        <v>1127.950711172753</v>
      </c>
      <c r="V872" s="19">
        <v>1127.950711172753</v>
      </c>
      <c r="W872" s="131">
        <v>1142.2043480903628</v>
      </c>
      <c r="X872" s="131">
        <v>1142.2043480903628</v>
      </c>
    </row>
    <row r="873" spans="1:24" s="163" customFormat="1" ht="15.6" customHeight="1" x14ac:dyDescent="0.25">
      <c r="A873" s="162"/>
      <c r="B873" s="16"/>
      <c r="C873" s="33" t="s">
        <v>1002</v>
      </c>
      <c r="D873" s="22"/>
      <c r="E873" s="23"/>
      <c r="F873" s="23"/>
      <c r="G873" s="23"/>
      <c r="H873" s="23"/>
      <c r="I873" s="23"/>
      <c r="J873" s="23"/>
      <c r="K873" s="23"/>
      <c r="L873" s="23"/>
      <c r="M873" s="23"/>
      <c r="N873" s="23"/>
      <c r="O873" s="23"/>
      <c r="P873" s="23"/>
      <c r="Q873" s="23"/>
      <c r="R873" s="23"/>
      <c r="S873" s="23"/>
      <c r="T873" s="23"/>
      <c r="U873" s="23"/>
      <c r="V873" s="23"/>
      <c r="W873" s="132"/>
      <c r="X873" s="132"/>
    </row>
    <row r="874" spans="1:24" s="163" customFormat="1" ht="15.6" customHeight="1" x14ac:dyDescent="0.25">
      <c r="A874" s="162"/>
      <c r="B874" s="146">
        <v>3001</v>
      </c>
      <c r="C874" s="142" t="s">
        <v>1003</v>
      </c>
      <c r="D874" s="18" t="s">
        <v>39</v>
      </c>
      <c r="E874" s="19">
        <v>294.14699822937075</v>
      </c>
      <c r="F874" s="19">
        <v>353.42388420678787</v>
      </c>
      <c r="G874" s="19">
        <v>320.64732782220102</v>
      </c>
      <c r="H874" s="19">
        <v>320.64732782220102</v>
      </c>
      <c r="I874" s="19">
        <v>273.903784970853</v>
      </c>
      <c r="J874" s="19">
        <v>274.04786843759416</v>
      </c>
      <c r="K874" s="19">
        <v>300.44917995542573</v>
      </c>
      <c r="L874" s="19">
        <v>303.73438207810136</v>
      </c>
      <c r="M874" s="19">
        <v>297.10882410941872</v>
      </c>
      <c r="N874" s="19">
        <v>268.31965717140923</v>
      </c>
      <c r="O874" s="19">
        <v>268.31965717140923</v>
      </c>
      <c r="P874" s="19">
        <v>291.89688409991362</v>
      </c>
      <c r="Q874" s="19">
        <v>291.89688409991362</v>
      </c>
      <c r="R874" s="19">
        <v>312.15382183938999</v>
      </c>
      <c r="S874" s="19">
        <v>312.15382183938999</v>
      </c>
      <c r="T874" s="19">
        <v>314.83125061340365</v>
      </c>
      <c r="U874" s="19">
        <v>345.55649951025089</v>
      </c>
      <c r="V874" s="19">
        <v>345.55649951025089</v>
      </c>
      <c r="W874" s="131">
        <v>358.78704823113765</v>
      </c>
      <c r="X874" s="131">
        <v>358.78704823113765</v>
      </c>
    </row>
    <row r="875" spans="1:24" s="163" customFormat="1" ht="15.6" customHeight="1" x14ac:dyDescent="0.25">
      <c r="A875" s="162"/>
      <c r="B875" s="146">
        <v>3002</v>
      </c>
      <c r="C875" s="142" t="s">
        <v>1004</v>
      </c>
      <c r="D875" s="18" t="s">
        <v>39</v>
      </c>
      <c r="E875" s="19">
        <v>813.64910962419742</v>
      </c>
      <c r="F875" s="19">
        <v>1071.523831893129</v>
      </c>
      <c r="G875" s="19">
        <v>928.93460448622079</v>
      </c>
      <c r="H875" s="19">
        <v>928.93460448622079</v>
      </c>
      <c r="I875" s="19">
        <v>725.58421028282862</v>
      </c>
      <c r="J875" s="19">
        <v>726.21102262893601</v>
      </c>
      <c r="K875" s="19">
        <v>841.0657550079294</v>
      </c>
      <c r="L875" s="19">
        <v>855.35750753529817</v>
      </c>
      <c r="M875" s="19">
        <v>826.53406492561589</v>
      </c>
      <c r="N875" s="19">
        <v>701.29134500066164</v>
      </c>
      <c r="O875" s="19">
        <v>701.29134500066164</v>
      </c>
      <c r="P875" s="19">
        <v>803.86034379010459</v>
      </c>
      <c r="Q875" s="19">
        <v>803.86034379010459</v>
      </c>
      <c r="R875" s="19">
        <v>891.98494931639061</v>
      </c>
      <c r="S875" s="19">
        <v>891.98494931639061</v>
      </c>
      <c r="T875" s="19">
        <v>903.63267996399361</v>
      </c>
      <c r="U875" s="19">
        <v>1037.2980184053015</v>
      </c>
      <c r="V875" s="19">
        <v>1037.2980184053015</v>
      </c>
      <c r="W875" s="131">
        <v>1094.8554292005319</v>
      </c>
      <c r="X875" s="131">
        <v>1094.8554292005319</v>
      </c>
    </row>
    <row r="876" spans="1:24" s="163" customFormat="1" ht="15.6" customHeight="1" x14ac:dyDescent="0.25">
      <c r="A876" s="162"/>
      <c r="B876" s="146">
        <v>3003</v>
      </c>
      <c r="C876" s="142" t="s">
        <v>1005</v>
      </c>
      <c r="D876" s="18" t="s">
        <v>39</v>
      </c>
      <c r="E876" s="19">
        <v>266.36388783331711</v>
      </c>
      <c r="F876" s="19">
        <v>338.55010089892488</v>
      </c>
      <c r="G876" s="19">
        <v>298.63546227171895</v>
      </c>
      <c r="H876" s="19">
        <v>298.63546227171895</v>
      </c>
      <c r="I876" s="19">
        <v>241.71210524864131</v>
      </c>
      <c r="J876" s="19">
        <v>241.88756722944402</v>
      </c>
      <c r="K876" s="19">
        <v>274.0385594250148</v>
      </c>
      <c r="L876" s="19">
        <v>278.0392132461584</v>
      </c>
      <c r="M876" s="19">
        <v>269.97074049628969</v>
      </c>
      <c r="N876" s="19">
        <v>234.91186545079159</v>
      </c>
      <c r="O876" s="19">
        <v>234.91186545079159</v>
      </c>
      <c r="P876" s="19">
        <v>263.62374358834433</v>
      </c>
      <c r="Q876" s="19">
        <v>263.62374358834433</v>
      </c>
      <c r="R876" s="19">
        <v>288.29223957303009</v>
      </c>
      <c r="S876" s="19">
        <v>288.29223957303009</v>
      </c>
      <c r="T876" s="19">
        <v>291.55275909530354</v>
      </c>
      <c r="U876" s="19">
        <v>328.96935625269504</v>
      </c>
      <c r="V876" s="19">
        <v>328.96935625269504</v>
      </c>
      <c r="W876" s="131">
        <v>345.0812554051688</v>
      </c>
      <c r="X876" s="131">
        <v>345.0812554051688</v>
      </c>
    </row>
    <row r="877" spans="1:24" s="163" customFormat="1" ht="15.6" customHeight="1" x14ac:dyDescent="0.25">
      <c r="A877" s="162"/>
      <c r="B877" s="146">
        <v>3004</v>
      </c>
      <c r="C877" s="142" t="s">
        <v>1006</v>
      </c>
      <c r="D877" s="18" t="s">
        <v>39</v>
      </c>
      <c r="E877" s="19">
        <v>790.68641917263199</v>
      </c>
      <c r="F877" s="19">
        <v>1012.6395356309459</v>
      </c>
      <c r="G877" s="19">
        <v>889.91279794262994</v>
      </c>
      <c r="H877" s="19">
        <v>889.91279794262994</v>
      </c>
      <c r="I877" s="19">
        <v>714.88884317361612</v>
      </c>
      <c r="J877" s="19">
        <v>715.42834139363947</v>
      </c>
      <c r="K877" s="19">
        <v>814.28396232153239</v>
      </c>
      <c r="L877" s="19">
        <v>826.58489273142482</v>
      </c>
      <c r="M877" s="19">
        <v>801.77651733895573</v>
      </c>
      <c r="N877" s="19">
        <v>693.9799417131004</v>
      </c>
      <c r="O877" s="19">
        <v>693.9799417131004</v>
      </c>
      <c r="P877" s="19">
        <v>782.26121539910469</v>
      </c>
      <c r="Q877" s="19">
        <v>782.26121539910469</v>
      </c>
      <c r="R877" s="19">
        <v>858.11018059089474</v>
      </c>
      <c r="S877" s="19">
        <v>858.11018059089474</v>
      </c>
      <c r="T877" s="19">
        <v>868.13539785203591</v>
      </c>
      <c r="U877" s="19">
        <v>983.18133243791601</v>
      </c>
      <c r="V877" s="19">
        <v>983.18133243791601</v>
      </c>
      <c r="W877" s="131">
        <v>1032.7210724669912</v>
      </c>
      <c r="X877" s="131">
        <v>1032.7210724669912</v>
      </c>
    </row>
    <row r="878" spans="1:24" s="163" customFormat="1" ht="15.6" customHeight="1" x14ac:dyDescent="0.25">
      <c r="A878" s="162"/>
      <c r="B878" s="146">
        <v>3005</v>
      </c>
      <c r="C878" s="142" t="s">
        <v>1007</v>
      </c>
      <c r="D878" s="18" t="s">
        <v>156</v>
      </c>
      <c r="E878" s="19">
        <v>1043.6084712146983</v>
      </c>
      <c r="F878" s="19">
        <v>1258.7015587855676</v>
      </c>
      <c r="G878" s="19">
        <v>1139.7680048976772</v>
      </c>
      <c r="H878" s="19">
        <v>1139.7680048976772</v>
      </c>
      <c r="I878" s="19">
        <v>970.15361321508988</v>
      </c>
      <c r="J878" s="19">
        <v>970.67643686242343</v>
      </c>
      <c r="K878" s="19">
        <v>1066.476671922919</v>
      </c>
      <c r="L878" s="19">
        <v>1078.3974106089877</v>
      </c>
      <c r="M878" s="19">
        <v>1054.3558015253614</v>
      </c>
      <c r="N878" s="19">
        <v>949.89095484551456</v>
      </c>
      <c r="O878" s="19">
        <v>949.89095484551456</v>
      </c>
      <c r="P878" s="19">
        <v>1035.4436699180146</v>
      </c>
      <c r="Q878" s="19">
        <v>1035.4436699180146</v>
      </c>
      <c r="R878" s="19">
        <v>1108.9483287959254</v>
      </c>
      <c r="S878" s="19">
        <v>1108.9483287959254</v>
      </c>
      <c r="T878" s="19">
        <v>1118.6636910700686</v>
      </c>
      <c r="U878" s="19">
        <v>1230.1538367252247</v>
      </c>
      <c r="V878" s="19">
        <v>1230.1538367252247</v>
      </c>
      <c r="W878" s="131">
        <v>1278.162424351041</v>
      </c>
      <c r="X878" s="131">
        <v>1278.162424351041</v>
      </c>
    </row>
    <row r="879" spans="1:24" s="163" customFormat="1" ht="15.6" customHeight="1" x14ac:dyDescent="0.25">
      <c r="A879" s="162"/>
      <c r="B879" s="146">
        <v>3006</v>
      </c>
      <c r="C879" s="142" t="s">
        <v>1008</v>
      </c>
      <c r="D879" s="18" t="s">
        <v>1009</v>
      </c>
      <c r="E879" s="19">
        <v>873.39931975064223</v>
      </c>
      <c r="F879" s="19">
        <v>1096.3814405420726</v>
      </c>
      <c r="G879" s="19">
        <v>973.08572528369314</v>
      </c>
      <c r="H879" s="19">
        <v>973.08572528369314</v>
      </c>
      <c r="I879" s="19">
        <v>797.25033605171518</v>
      </c>
      <c r="J879" s="19">
        <v>797.7923354576418</v>
      </c>
      <c r="K879" s="19">
        <v>897.10626426564431</v>
      </c>
      <c r="L879" s="19">
        <v>909.46422343411052</v>
      </c>
      <c r="M879" s="19">
        <v>884.54083309531484</v>
      </c>
      <c r="N879" s="19">
        <v>776.24449812755836</v>
      </c>
      <c r="O879" s="19">
        <v>776.24449812755836</v>
      </c>
      <c r="P879" s="19">
        <v>864.93505560558833</v>
      </c>
      <c r="Q879" s="19">
        <v>864.93505560558833</v>
      </c>
      <c r="R879" s="19">
        <v>941.1356667444602</v>
      </c>
      <c r="S879" s="19">
        <v>941.1356667444602</v>
      </c>
      <c r="T879" s="19">
        <v>951.20736225365079</v>
      </c>
      <c r="U879" s="19">
        <v>1066.7866651791398</v>
      </c>
      <c r="V879" s="19">
        <v>1066.7866651791398</v>
      </c>
      <c r="W879" s="131">
        <v>1116.5560780687038</v>
      </c>
      <c r="X879" s="131">
        <v>1116.5560780687038</v>
      </c>
    </row>
    <row r="880" spans="1:24" s="163" customFormat="1" ht="15.6" customHeight="1" x14ac:dyDescent="0.25">
      <c r="A880" s="162"/>
      <c r="B880" s="146">
        <v>3007</v>
      </c>
      <c r="C880" s="142" t="s">
        <v>1010</v>
      </c>
      <c r="D880" s="18" t="s">
        <v>448</v>
      </c>
      <c r="E880" s="19">
        <v>331.50188520742302</v>
      </c>
      <c r="F880" s="19">
        <v>396.45388599172588</v>
      </c>
      <c r="G880" s="19">
        <v>360.5393320995143</v>
      </c>
      <c r="H880" s="19">
        <v>360.5393320995143</v>
      </c>
      <c r="I880" s="19">
        <v>309.32060524030442</v>
      </c>
      <c r="J880" s="19">
        <v>309.47848312627082</v>
      </c>
      <c r="K880" s="19">
        <v>338.40743204349479</v>
      </c>
      <c r="L880" s="19">
        <v>342.00715641042461</v>
      </c>
      <c r="M880" s="19">
        <v>334.7472735862446</v>
      </c>
      <c r="N880" s="19">
        <v>303.20185815653724</v>
      </c>
      <c r="O880" s="19">
        <v>303.20185815653724</v>
      </c>
      <c r="P880" s="19">
        <v>329.03634721075855</v>
      </c>
      <c r="Q880" s="19">
        <v>329.03634721075855</v>
      </c>
      <c r="R880" s="19">
        <v>351.23266562808067</v>
      </c>
      <c r="S880" s="19">
        <v>351.23266562808067</v>
      </c>
      <c r="T880" s="19">
        <v>354.16642898224711</v>
      </c>
      <c r="U880" s="19">
        <v>387.83328508542053</v>
      </c>
      <c r="V880" s="19">
        <v>387.83328508542053</v>
      </c>
      <c r="W880" s="131">
        <v>402.33051443082149</v>
      </c>
      <c r="X880" s="131">
        <v>402.33051443082149</v>
      </c>
    </row>
    <row r="881" spans="1:24" s="163" customFormat="1" ht="15.6" customHeight="1" x14ac:dyDescent="0.25">
      <c r="A881" s="162"/>
      <c r="B881" s="146">
        <v>3008</v>
      </c>
      <c r="C881" s="142" t="s">
        <v>1011</v>
      </c>
      <c r="D881" s="18" t="s">
        <v>39</v>
      </c>
      <c r="E881" s="19">
        <v>974.78830900509217</v>
      </c>
      <c r="F881" s="19">
        <v>1045.9455177375833</v>
      </c>
      <c r="G881" s="19">
        <v>1006.5998566804413</v>
      </c>
      <c r="H881" s="19">
        <v>1006.5998566804413</v>
      </c>
      <c r="I881" s="19">
        <v>950.48793412032751</v>
      </c>
      <c r="J881" s="19">
        <v>950.66089491522689</v>
      </c>
      <c r="K881" s="19">
        <v>982.35357923068796</v>
      </c>
      <c r="L881" s="19">
        <v>986.29720429325812</v>
      </c>
      <c r="M881" s="19">
        <v>978.34374648971573</v>
      </c>
      <c r="N881" s="19">
        <v>943.78463078611901</v>
      </c>
      <c r="O881" s="19">
        <v>943.78463078611901</v>
      </c>
      <c r="P881" s="19">
        <v>972.08722513164594</v>
      </c>
      <c r="Q881" s="19">
        <v>972.08722513164594</v>
      </c>
      <c r="R881" s="19">
        <v>996.40407516924984</v>
      </c>
      <c r="S881" s="19">
        <v>996.40407516924984</v>
      </c>
      <c r="T881" s="19">
        <v>999.6181164434737</v>
      </c>
      <c r="U881" s="19">
        <v>1036.5013452612566</v>
      </c>
      <c r="V881" s="19">
        <v>1036.5013452612566</v>
      </c>
      <c r="W881" s="131">
        <v>1052.3835715532414</v>
      </c>
      <c r="X881" s="131">
        <v>1052.3835715532414</v>
      </c>
    </row>
    <row r="882" spans="1:24" s="163" customFormat="1" ht="15.6" customHeight="1" x14ac:dyDescent="0.25">
      <c r="A882" s="162"/>
      <c r="B882" s="146">
        <v>3009</v>
      </c>
      <c r="C882" s="142" t="s">
        <v>1012</v>
      </c>
      <c r="D882" s="18" t="s">
        <v>39</v>
      </c>
      <c r="E882" s="19">
        <v>398.19127578770502</v>
      </c>
      <c r="F882" s="19">
        <v>511.69357192542094</v>
      </c>
      <c r="G882" s="19">
        <v>448.93362177292454</v>
      </c>
      <c r="H882" s="19">
        <v>448.93362177292454</v>
      </c>
      <c r="I882" s="19">
        <v>359.42994161568788</v>
      </c>
      <c r="J882" s="19">
        <v>359.70583000018979</v>
      </c>
      <c r="K882" s="19">
        <v>410.25857798804179</v>
      </c>
      <c r="L882" s="19">
        <v>416.54902287312308</v>
      </c>
      <c r="M882" s="19">
        <v>403.86252576317816</v>
      </c>
      <c r="N882" s="19">
        <v>348.73755592922009</v>
      </c>
      <c r="O882" s="19">
        <v>348.73755592922009</v>
      </c>
      <c r="P882" s="19">
        <v>393.88279844355776</v>
      </c>
      <c r="Q882" s="19">
        <v>393.88279844355776</v>
      </c>
      <c r="R882" s="19">
        <v>432.67041200047208</v>
      </c>
      <c r="S882" s="19">
        <v>432.67041200047208</v>
      </c>
      <c r="T882" s="19">
        <v>437.79710360352829</v>
      </c>
      <c r="U882" s="19">
        <v>496.62924773005307</v>
      </c>
      <c r="V882" s="19">
        <v>496.62924773005307</v>
      </c>
      <c r="W882" s="131">
        <v>521.96286022033598</v>
      </c>
      <c r="X882" s="131">
        <v>521.96286022033598</v>
      </c>
    </row>
    <row r="883" spans="1:24" s="163" customFormat="1" ht="15.6" customHeight="1" x14ac:dyDescent="0.25">
      <c r="A883" s="162"/>
      <c r="B883" s="146">
        <v>3010</v>
      </c>
      <c r="C883" s="142" t="s">
        <v>1013</v>
      </c>
      <c r="D883" s="18" t="s">
        <v>39</v>
      </c>
      <c r="E883" s="19">
        <v>1515.8161442581791</v>
      </c>
      <c r="F883" s="19">
        <v>1838.2063200185764</v>
      </c>
      <c r="G883" s="19">
        <v>1659.9439231431199</v>
      </c>
      <c r="H883" s="19">
        <v>1659.9439231431199</v>
      </c>
      <c r="I883" s="19">
        <v>1405.7190470041999</v>
      </c>
      <c r="J883" s="19">
        <v>1406.5026761271024</v>
      </c>
      <c r="K883" s="19">
        <v>1550.091923777213</v>
      </c>
      <c r="L883" s="19">
        <v>1567.9592066527225</v>
      </c>
      <c r="M883" s="19">
        <v>1531.9246754385135</v>
      </c>
      <c r="N883" s="19">
        <v>1375.348559198598</v>
      </c>
      <c r="O883" s="19">
        <v>1375.348559198598</v>
      </c>
      <c r="P883" s="19">
        <v>1503.5784114941303</v>
      </c>
      <c r="Q883" s="19">
        <v>1503.5784114941303</v>
      </c>
      <c r="R883" s="19">
        <v>1613.7501523086733</v>
      </c>
      <c r="S883" s="19">
        <v>1613.7501523086733</v>
      </c>
      <c r="T883" s="19">
        <v>1628.3119282658156</v>
      </c>
      <c r="U883" s="19">
        <v>1795.4178453328873</v>
      </c>
      <c r="V883" s="19">
        <v>1795.4178453328873</v>
      </c>
      <c r="W883" s="131">
        <v>1867.3750485024023</v>
      </c>
      <c r="X883" s="131">
        <v>1867.3750485024023</v>
      </c>
    </row>
    <row r="884" spans="1:24" s="163" customFormat="1" ht="15.6" customHeight="1" x14ac:dyDescent="0.25">
      <c r="A884" s="162"/>
      <c r="B884" s="146">
        <v>3011</v>
      </c>
      <c r="C884" s="142" t="s">
        <v>1014</v>
      </c>
      <c r="D884" s="18" t="s">
        <v>39</v>
      </c>
      <c r="E884" s="19">
        <v>1123.902825625388</v>
      </c>
      <c r="F884" s="19">
        <v>1381.6840020458546</v>
      </c>
      <c r="G884" s="19">
        <v>1239.1464998725887</v>
      </c>
      <c r="H884" s="19">
        <v>1239.1464998725887</v>
      </c>
      <c r="I884" s="19">
        <v>1035.8698724385567</v>
      </c>
      <c r="J884" s="19">
        <v>1036.4964574041273</v>
      </c>
      <c r="K884" s="19">
        <v>1151.3095254303835</v>
      </c>
      <c r="L884" s="19">
        <v>1165.5960935251549</v>
      </c>
      <c r="M884" s="19">
        <v>1136.7831068196838</v>
      </c>
      <c r="N884" s="19">
        <v>1011.5858195621752</v>
      </c>
      <c r="O884" s="19">
        <v>1011.5858195621752</v>
      </c>
      <c r="P884" s="19">
        <v>1114.1176107341614</v>
      </c>
      <c r="Q884" s="19">
        <v>1114.1176107341614</v>
      </c>
      <c r="R884" s="19">
        <v>1202.2102484470763</v>
      </c>
      <c r="S884" s="19">
        <v>1202.2102484470763</v>
      </c>
      <c r="T884" s="19">
        <v>1213.8537537994021</v>
      </c>
      <c r="U884" s="19">
        <v>1347.470604209836</v>
      </c>
      <c r="V884" s="19">
        <v>1347.470604209836</v>
      </c>
      <c r="W884" s="131">
        <v>1405.0071356541132</v>
      </c>
      <c r="X884" s="131">
        <v>1405.0071356541132</v>
      </c>
    </row>
    <row r="885" spans="1:24" s="163" customFormat="1" ht="15.6" customHeight="1" x14ac:dyDescent="0.25">
      <c r="A885" s="162"/>
      <c r="B885" s="146">
        <v>3012</v>
      </c>
      <c r="C885" s="142" t="s">
        <v>1015</v>
      </c>
      <c r="D885" s="18" t="s">
        <v>39</v>
      </c>
      <c r="E885" s="19">
        <v>439.5447375695357</v>
      </c>
      <c r="F885" s="19">
        <v>525.38864451105542</v>
      </c>
      <c r="G885" s="19">
        <v>477.92212177209319</v>
      </c>
      <c r="H885" s="19">
        <v>477.92212177209319</v>
      </c>
      <c r="I885" s="19">
        <v>410.22881642240293</v>
      </c>
      <c r="J885" s="19">
        <v>410.43747596156055</v>
      </c>
      <c r="K885" s="19">
        <v>448.67146365676837</v>
      </c>
      <c r="L885" s="19">
        <v>453.42904463716087</v>
      </c>
      <c r="M885" s="19">
        <v>443.83400987241413</v>
      </c>
      <c r="N885" s="19">
        <v>402.14196537986282</v>
      </c>
      <c r="O885" s="19">
        <v>402.14196537986282</v>
      </c>
      <c r="P885" s="19">
        <v>436.28615566611876</v>
      </c>
      <c r="Q885" s="19">
        <v>436.28615566611876</v>
      </c>
      <c r="R885" s="19">
        <v>465.6219524029828</v>
      </c>
      <c r="S885" s="19">
        <v>465.6219524029828</v>
      </c>
      <c r="T885" s="19">
        <v>469.49936503573383</v>
      </c>
      <c r="U885" s="19">
        <v>513.9952147006577</v>
      </c>
      <c r="V885" s="19">
        <v>513.9952147006577</v>
      </c>
      <c r="W885" s="131">
        <v>533.15549909234687</v>
      </c>
      <c r="X885" s="131">
        <v>533.15549909234687</v>
      </c>
    </row>
    <row r="886" spans="1:24" s="163" customFormat="1" ht="15.6" customHeight="1" x14ac:dyDescent="0.25">
      <c r="A886" s="162"/>
      <c r="B886" s="146">
        <v>3013</v>
      </c>
      <c r="C886" s="142" t="s">
        <v>1016</v>
      </c>
      <c r="D886" s="18" t="s">
        <v>39</v>
      </c>
      <c r="E886" s="19">
        <v>704.79654297811408</v>
      </c>
      <c r="F886" s="19">
        <v>842.18421242393174</v>
      </c>
      <c r="G886" s="19">
        <v>766.21708594813526</v>
      </c>
      <c r="H886" s="19">
        <v>766.21708594813526</v>
      </c>
      <c r="I886" s="19">
        <v>657.87829068088672</v>
      </c>
      <c r="J886" s="19">
        <v>658.21223689575356</v>
      </c>
      <c r="K886" s="19">
        <v>719.40328294918095</v>
      </c>
      <c r="L886" s="19">
        <v>727.01748629084807</v>
      </c>
      <c r="M886" s="19">
        <v>711.66124830556873</v>
      </c>
      <c r="N886" s="19">
        <v>644.93580405050841</v>
      </c>
      <c r="O886" s="19">
        <v>644.93580405050841</v>
      </c>
      <c r="P886" s="19">
        <v>699.58139155550077</v>
      </c>
      <c r="Q886" s="19">
        <v>699.58139155550077</v>
      </c>
      <c r="R886" s="19">
        <v>746.53145345983148</v>
      </c>
      <c r="S886" s="19">
        <v>746.53145345983148</v>
      </c>
      <c r="T886" s="19">
        <v>752.73700379034392</v>
      </c>
      <c r="U886" s="19">
        <v>823.94975846657167</v>
      </c>
      <c r="V886" s="19">
        <v>823.94975846657167</v>
      </c>
      <c r="W886" s="131">
        <v>854.61456523365587</v>
      </c>
      <c r="X886" s="131">
        <v>854.61456523365587</v>
      </c>
    </row>
    <row r="887" spans="1:24" s="163" customFormat="1" ht="15.6" customHeight="1" x14ac:dyDescent="0.25">
      <c r="A887" s="162"/>
      <c r="B887" s="146">
        <v>3014</v>
      </c>
      <c r="C887" s="142" t="s">
        <v>1017</v>
      </c>
      <c r="D887" s="18" t="s">
        <v>39</v>
      </c>
      <c r="E887" s="19">
        <v>1001.8698780251575</v>
      </c>
      <c r="F887" s="19">
        <v>1104.9885849832417</v>
      </c>
      <c r="G887" s="19">
        <v>1047.9701357650258</v>
      </c>
      <c r="H887" s="19">
        <v>1047.9701357650258</v>
      </c>
      <c r="I887" s="19">
        <v>966.65456700678931</v>
      </c>
      <c r="J887" s="19">
        <v>966.90521615171997</v>
      </c>
      <c r="K887" s="19">
        <v>1012.8332209857382</v>
      </c>
      <c r="L887" s="19">
        <v>1018.5481938524866</v>
      </c>
      <c r="M887" s="19">
        <v>1007.0223021100174</v>
      </c>
      <c r="N887" s="19">
        <v>956.94035836251771</v>
      </c>
      <c r="O887" s="19">
        <v>956.94035836251771</v>
      </c>
      <c r="P887" s="19">
        <v>997.95555533914251</v>
      </c>
      <c r="Q887" s="19">
        <v>997.95555533914251</v>
      </c>
      <c r="R887" s="19">
        <v>1033.1947416118664</v>
      </c>
      <c r="S887" s="19">
        <v>1033.1947416118664</v>
      </c>
      <c r="T887" s="19">
        <v>1037.8524254391486</v>
      </c>
      <c r="U887" s="19">
        <v>1091.3023981387139</v>
      </c>
      <c r="V887" s="19">
        <v>1091.3023981387139</v>
      </c>
      <c r="W887" s="131">
        <v>1114.3184026731549</v>
      </c>
      <c r="X887" s="131">
        <v>1114.3184026731549</v>
      </c>
    </row>
    <row r="888" spans="1:24" s="163" customFormat="1" ht="30" customHeight="1" x14ac:dyDescent="0.25">
      <c r="A888" s="162"/>
      <c r="B888" s="146">
        <v>3015</v>
      </c>
      <c r="C888" s="142" t="s">
        <v>1018</v>
      </c>
      <c r="D888" s="18" t="s">
        <v>39</v>
      </c>
      <c r="E888" s="19">
        <v>737.4113186183173</v>
      </c>
      <c r="F888" s="19">
        <v>812.21681544094952</v>
      </c>
      <c r="G888" s="19">
        <v>770.85387027176296</v>
      </c>
      <c r="H888" s="19">
        <v>770.85387027176296</v>
      </c>
      <c r="I888" s="19">
        <v>711.86504370659509</v>
      </c>
      <c r="J888" s="19">
        <v>712.04687234242476</v>
      </c>
      <c r="K888" s="19">
        <v>745.36446641463829</v>
      </c>
      <c r="L888" s="19">
        <v>749.51028434851457</v>
      </c>
      <c r="M888" s="19">
        <v>741.14904628072406</v>
      </c>
      <c r="N888" s="19">
        <v>704.81805654674997</v>
      </c>
      <c r="O888" s="19">
        <v>704.81805654674997</v>
      </c>
      <c r="P888" s="19">
        <v>734.57174797309506</v>
      </c>
      <c r="Q888" s="19">
        <v>734.57174797309506</v>
      </c>
      <c r="R888" s="19">
        <v>760.13534273217124</v>
      </c>
      <c r="S888" s="19">
        <v>760.13534273217124</v>
      </c>
      <c r="T888" s="19">
        <v>763.51417052220734</v>
      </c>
      <c r="U888" s="19">
        <v>802.28843254405717</v>
      </c>
      <c r="V888" s="19">
        <v>802.28843254405717</v>
      </c>
      <c r="W888" s="131">
        <v>818.98495352322993</v>
      </c>
      <c r="X888" s="131">
        <v>818.98495352322993</v>
      </c>
    </row>
    <row r="889" spans="1:24" s="163" customFormat="1" ht="15.6" customHeight="1" x14ac:dyDescent="0.25">
      <c r="A889" s="162"/>
      <c r="B889" s="146">
        <v>3016</v>
      </c>
      <c r="C889" s="142" t="s">
        <v>1019</v>
      </c>
      <c r="D889" s="18" t="s">
        <v>39</v>
      </c>
      <c r="E889" s="19">
        <v>1295.6159762821912</v>
      </c>
      <c r="F889" s="19">
        <v>1481.2109396370502</v>
      </c>
      <c r="G889" s="19">
        <v>1378.5880760909897</v>
      </c>
      <c r="H889" s="19">
        <v>1378.5880760909897</v>
      </c>
      <c r="I889" s="19">
        <v>1232.2348056800361</v>
      </c>
      <c r="J889" s="19">
        <v>1232.6859286648039</v>
      </c>
      <c r="K889" s="19">
        <v>1315.3480044954892</v>
      </c>
      <c r="L889" s="19">
        <v>1325.6339187691167</v>
      </c>
      <c r="M889" s="19">
        <v>1304.8894048135146</v>
      </c>
      <c r="N889" s="19">
        <v>1214.7509926015043</v>
      </c>
      <c r="O889" s="19">
        <v>1214.7509926015043</v>
      </c>
      <c r="P889" s="19">
        <v>1288.5709056359376</v>
      </c>
      <c r="Q889" s="19">
        <v>1288.5709056359376</v>
      </c>
      <c r="R889" s="19">
        <v>1351.9950473641666</v>
      </c>
      <c r="S889" s="19">
        <v>1351.9950473641666</v>
      </c>
      <c r="T889" s="19">
        <v>1360.3780331942189</v>
      </c>
      <c r="U889" s="19">
        <v>1456.5782864472617</v>
      </c>
      <c r="V889" s="19">
        <v>1456.5782864472617</v>
      </c>
      <c r="W889" s="131">
        <v>1498.0029187390651</v>
      </c>
      <c r="X889" s="131">
        <v>1498.0029187390651</v>
      </c>
    </row>
    <row r="890" spans="1:24" s="163" customFormat="1" ht="15.6" customHeight="1" x14ac:dyDescent="0.25">
      <c r="A890" s="162"/>
      <c r="B890" s="146">
        <v>3017</v>
      </c>
      <c r="C890" s="142" t="s">
        <v>1020</v>
      </c>
      <c r="D890" s="18" t="s">
        <v>39</v>
      </c>
      <c r="E890" s="19">
        <v>368.45740570516966</v>
      </c>
      <c r="F890" s="19">
        <v>463.84298919013474</v>
      </c>
      <c r="G890" s="19">
        <v>411.10049261967146</v>
      </c>
      <c r="H890" s="19">
        <v>411.10049261967146</v>
      </c>
      <c r="I890" s="19">
        <v>335.88297679522447</v>
      </c>
      <c r="J890" s="19">
        <v>336.11482914912318</v>
      </c>
      <c r="K890" s="19">
        <v>378.59858082352952</v>
      </c>
      <c r="L890" s="19">
        <v>383.88497392887678</v>
      </c>
      <c r="M890" s="19">
        <v>373.22343693455764</v>
      </c>
      <c r="N890" s="19">
        <v>326.89726036255826</v>
      </c>
      <c r="O890" s="19">
        <v>326.89726036255826</v>
      </c>
      <c r="P890" s="19">
        <v>364.8366276294152</v>
      </c>
      <c r="Q890" s="19">
        <v>364.8366276294152</v>
      </c>
      <c r="R890" s="19">
        <v>397.43314133012967</v>
      </c>
      <c r="S890" s="19">
        <v>397.43314133012967</v>
      </c>
      <c r="T890" s="19">
        <v>401.7415340811595</v>
      </c>
      <c r="U890" s="19">
        <v>451.18316289518128</v>
      </c>
      <c r="V890" s="19">
        <v>451.18316289518128</v>
      </c>
      <c r="W890" s="131">
        <v>472.47314108413065</v>
      </c>
      <c r="X890" s="131">
        <v>472.47314108413065</v>
      </c>
    </row>
    <row r="891" spans="1:24" s="163" customFormat="1" ht="15.6" customHeight="1" x14ac:dyDescent="0.25">
      <c r="A891" s="162"/>
      <c r="B891" s="146">
        <v>3018</v>
      </c>
      <c r="C891" s="142" t="s">
        <v>1021</v>
      </c>
      <c r="D891" s="18" t="s">
        <v>39</v>
      </c>
      <c r="E891" s="19">
        <v>125.04464541339883</v>
      </c>
      <c r="F891" s="19">
        <v>137.92279055210122</v>
      </c>
      <c r="G891" s="19">
        <v>130.8019500540295</v>
      </c>
      <c r="H891" s="19">
        <v>130.8019500540295</v>
      </c>
      <c r="I891" s="19">
        <v>120.64672480541995</v>
      </c>
      <c r="J891" s="19">
        <v>120.67802752596923</v>
      </c>
      <c r="K891" s="19">
        <v>126.41382008612936</v>
      </c>
      <c r="L891" s="19">
        <v>127.12754364039819</v>
      </c>
      <c r="M891" s="19">
        <v>125.688114160616</v>
      </c>
      <c r="N891" s="19">
        <v>119.43355027560921</v>
      </c>
      <c r="O891" s="19">
        <v>119.43355027560921</v>
      </c>
      <c r="P891" s="19">
        <v>124.5557989455052</v>
      </c>
      <c r="Q891" s="19">
        <v>124.5557989455052</v>
      </c>
      <c r="R891" s="19">
        <v>128.95670125292435</v>
      </c>
      <c r="S891" s="19">
        <v>128.95670125292435</v>
      </c>
      <c r="T891" s="19">
        <v>129.53838356942492</v>
      </c>
      <c r="U891" s="19">
        <v>136.21356915301138</v>
      </c>
      <c r="V891" s="19">
        <v>136.21356915301138</v>
      </c>
      <c r="W891" s="131">
        <v>139.08795980094735</v>
      </c>
      <c r="X891" s="131">
        <v>139.08795980094735</v>
      </c>
    </row>
    <row r="892" spans="1:24" s="163" customFormat="1" ht="15.6" customHeight="1" x14ac:dyDescent="0.25">
      <c r="A892" s="162"/>
      <c r="B892" s="146">
        <v>3019</v>
      </c>
      <c r="C892" s="142" t="s">
        <v>1022</v>
      </c>
      <c r="D892" s="18" t="s">
        <v>39</v>
      </c>
      <c r="E892" s="19">
        <v>158.74167574345773</v>
      </c>
      <c r="F892" s="19">
        <v>192.29345339295841</v>
      </c>
      <c r="G892" s="19">
        <v>173.74133625996768</v>
      </c>
      <c r="H892" s="19">
        <v>173.74133625996768</v>
      </c>
      <c r="I892" s="19">
        <v>147.28365498271859</v>
      </c>
      <c r="J892" s="19">
        <v>147.36520880187356</v>
      </c>
      <c r="K892" s="19">
        <v>162.30882331696387</v>
      </c>
      <c r="L892" s="19">
        <v>164.16830647530108</v>
      </c>
      <c r="M892" s="19">
        <v>160.41812216477891</v>
      </c>
      <c r="N892" s="19">
        <v>144.12293877430119</v>
      </c>
      <c r="O892" s="19">
        <v>144.12293877430119</v>
      </c>
      <c r="P892" s="19">
        <v>157.46807090216583</v>
      </c>
      <c r="Q892" s="19">
        <v>157.46807090216583</v>
      </c>
      <c r="R892" s="19">
        <v>168.93385996459435</v>
      </c>
      <c r="S892" s="19">
        <v>168.93385996459435</v>
      </c>
      <c r="T892" s="19">
        <v>170.44933253736593</v>
      </c>
      <c r="U892" s="19">
        <v>187.84037294399798</v>
      </c>
      <c r="V892" s="19">
        <v>187.84037294399798</v>
      </c>
      <c r="W892" s="131">
        <v>195.32910015266401</v>
      </c>
      <c r="X892" s="131">
        <v>195.32910015266401</v>
      </c>
    </row>
    <row r="893" spans="1:24" s="163" customFormat="1" ht="15.6" customHeight="1" x14ac:dyDescent="0.25">
      <c r="A893" s="162"/>
      <c r="B893" s="146">
        <v>3020</v>
      </c>
      <c r="C893" s="142" t="s">
        <v>1023</v>
      </c>
      <c r="D893" s="18" t="s">
        <v>159</v>
      </c>
      <c r="E893" s="19">
        <v>196.31509157027753</v>
      </c>
      <c r="F893" s="19">
        <v>221.57247065586813</v>
      </c>
      <c r="G893" s="19">
        <v>207.60665757248296</v>
      </c>
      <c r="H893" s="19">
        <v>207.60665757248296</v>
      </c>
      <c r="I893" s="19">
        <v>187.68962984518581</v>
      </c>
      <c r="J893" s="19">
        <v>187.7510225900887</v>
      </c>
      <c r="K893" s="19">
        <v>199.00039782914368</v>
      </c>
      <c r="L893" s="19">
        <v>200.40019463049416</v>
      </c>
      <c r="M893" s="19">
        <v>197.57710049339107</v>
      </c>
      <c r="N893" s="19">
        <v>185.31028028308722</v>
      </c>
      <c r="O893" s="19">
        <v>185.31028028308722</v>
      </c>
      <c r="P893" s="19">
        <v>195.35633699644256</v>
      </c>
      <c r="Q893" s="19">
        <v>195.35633699644256</v>
      </c>
      <c r="R893" s="19">
        <v>203.98764660663502</v>
      </c>
      <c r="S893" s="19">
        <v>203.98764660663502</v>
      </c>
      <c r="T893" s="19">
        <v>205.12847633149093</v>
      </c>
      <c r="U893" s="19">
        <v>218.22024466733848</v>
      </c>
      <c r="V893" s="19">
        <v>218.22024466733848</v>
      </c>
      <c r="W893" s="131">
        <v>223.85766942479157</v>
      </c>
      <c r="X893" s="131">
        <v>223.85766942479157</v>
      </c>
    </row>
    <row r="894" spans="1:24" s="163" customFormat="1" ht="15.75" x14ac:dyDescent="0.25">
      <c r="A894" s="162"/>
      <c r="B894" s="146">
        <v>3021</v>
      </c>
      <c r="C894" s="142" t="s">
        <v>1024</v>
      </c>
      <c r="D894" s="18" t="s">
        <v>1025</v>
      </c>
      <c r="E894" s="19">
        <v>18097.922534864309</v>
      </c>
      <c r="F894" s="19">
        <v>20411.124275710554</v>
      </c>
      <c r="G894" s="19">
        <v>19132.062698207035</v>
      </c>
      <c r="H894" s="19">
        <v>19132.062698207035</v>
      </c>
      <c r="I894" s="19">
        <v>17307.958025464057</v>
      </c>
      <c r="J894" s="19">
        <v>17313.580691375017</v>
      </c>
      <c r="K894" s="19">
        <v>18343.856805861502</v>
      </c>
      <c r="L894" s="19">
        <v>18472.057455134818</v>
      </c>
      <c r="M894" s="19">
        <v>18213.503855793013</v>
      </c>
      <c r="N894" s="19">
        <v>17090.044855198965</v>
      </c>
      <c r="O894" s="19">
        <v>17090.044855198965</v>
      </c>
      <c r="P894" s="19">
        <v>18010.11481967249</v>
      </c>
      <c r="Q894" s="19">
        <v>18010.11481967249</v>
      </c>
      <c r="R894" s="19">
        <v>18800.614908712636</v>
      </c>
      <c r="S894" s="19">
        <v>18800.614908712636</v>
      </c>
      <c r="T894" s="19">
        <v>18905.098010328329</v>
      </c>
      <c r="U894" s="19">
        <v>20104.110037768471</v>
      </c>
      <c r="V894" s="19">
        <v>20104.110037768471</v>
      </c>
      <c r="W894" s="131">
        <v>20620.414628147355</v>
      </c>
      <c r="X894" s="131">
        <v>20620.414628147355</v>
      </c>
    </row>
    <row r="895" spans="1:24" s="163" customFormat="1" ht="15.6" customHeight="1" x14ac:dyDescent="0.25">
      <c r="A895" s="162"/>
      <c r="B895" s="146">
        <v>3022</v>
      </c>
      <c r="C895" s="142" t="s">
        <v>1026</v>
      </c>
      <c r="D895" s="18" t="s">
        <v>765</v>
      </c>
      <c r="E895" s="19">
        <v>45.21242259588621</v>
      </c>
      <c r="F895" s="19">
        <v>45.21242259588621</v>
      </c>
      <c r="G895" s="19">
        <v>45.21242259588621</v>
      </c>
      <c r="H895" s="19">
        <v>45.21242259588621</v>
      </c>
      <c r="I895" s="19">
        <v>45.21242259588621</v>
      </c>
      <c r="J895" s="19">
        <v>45.21242259588621</v>
      </c>
      <c r="K895" s="19">
        <v>45.21242259588621</v>
      </c>
      <c r="L895" s="19">
        <v>45.21242259588621</v>
      </c>
      <c r="M895" s="19">
        <v>45.21242259588621</v>
      </c>
      <c r="N895" s="19">
        <v>45.21242259588621</v>
      </c>
      <c r="O895" s="19">
        <v>45.21242259588621</v>
      </c>
      <c r="P895" s="19">
        <v>45.21242259588621</v>
      </c>
      <c r="Q895" s="19">
        <v>45.21242259588621</v>
      </c>
      <c r="R895" s="19">
        <v>45.21242259588621</v>
      </c>
      <c r="S895" s="19">
        <v>45.21242259588621</v>
      </c>
      <c r="T895" s="19">
        <v>45.21242259588621</v>
      </c>
      <c r="U895" s="19">
        <v>45.21242259588621</v>
      </c>
      <c r="V895" s="19">
        <v>45.21242259588621</v>
      </c>
      <c r="W895" s="131">
        <v>45.21242259588621</v>
      </c>
      <c r="X895" s="131">
        <v>45.21242259588621</v>
      </c>
    </row>
    <row r="896" spans="1:24" s="163" customFormat="1" ht="30" customHeight="1" x14ac:dyDescent="0.25">
      <c r="A896" s="162"/>
      <c r="B896" s="146">
        <v>3023</v>
      </c>
      <c r="C896" s="142" t="s">
        <v>1027</v>
      </c>
      <c r="D896" s="18" t="s">
        <v>1028</v>
      </c>
      <c r="E896" s="19">
        <v>23.224877665643969</v>
      </c>
      <c r="F896" s="19">
        <v>23.224877665643969</v>
      </c>
      <c r="G896" s="19">
        <v>23.224877665643969</v>
      </c>
      <c r="H896" s="19">
        <v>23.224877665643969</v>
      </c>
      <c r="I896" s="19">
        <v>23.224877665643969</v>
      </c>
      <c r="J896" s="19">
        <v>23.224877665643969</v>
      </c>
      <c r="K896" s="19">
        <v>23.224877665643969</v>
      </c>
      <c r="L896" s="19">
        <v>23.224877665643969</v>
      </c>
      <c r="M896" s="19">
        <v>23.224877665643969</v>
      </c>
      <c r="N896" s="19">
        <v>23.224877665643969</v>
      </c>
      <c r="O896" s="19">
        <v>23.224877665643969</v>
      </c>
      <c r="P896" s="19">
        <v>23.224877665643969</v>
      </c>
      <c r="Q896" s="19">
        <v>23.224877665643969</v>
      </c>
      <c r="R896" s="19">
        <v>23.224877665643969</v>
      </c>
      <c r="S896" s="19">
        <v>23.224877665643969</v>
      </c>
      <c r="T896" s="19">
        <v>23.224877665643969</v>
      </c>
      <c r="U896" s="19">
        <v>23.224877665643969</v>
      </c>
      <c r="V896" s="19">
        <v>23.224877665643969</v>
      </c>
      <c r="W896" s="131">
        <v>23.224877665643969</v>
      </c>
      <c r="X896" s="131">
        <v>23.224877665643969</v>
      </c>
    </row>
    <row r="897" spans="1:24" s="163" customFormat="1" ht="15.6" customHeight="1" x14ac:dyDescent="0.25">
      <c r="A897" s="162"/>
      <c r="B897" s="146">
        <v>3024</v>
      </c>
      <c r="C897" s="142" t="s">
        <v>1029</v>
      </c>
      <c r="D897" s="18" t="s">
        <v>773</v>
      </c>
      <c r="E897" s="19">
        <v>197.51812677309459</v>
      </c>
      <c r="F897" s="19">
        <v>197.51812677309459</v>
      </c>
      <c r="G897" s="19">
        <v>197.51812677309459</v>
      </c>
      <c r="H897" s="19">
        <v>197.51812677309459</v>
      </c>
      <c r="I897" s="19">
        <v>197.51812677309459</v>
      </c>
      <c r="J897" s="19">
        <v>197.51812677309459</v>
      </c>
      <c r="K897" s="19">
        <v>197.51812677309459</v>
      </c>
      <c r="L897" s="19">
        <v>197.51812677309459</v>
      </c>
      <c r="M897" s="19">
        <v>197.51812677309459</v>
      </c>
      <c r="N897" s="19">
        <v>197.51812677309459</v>
      </c>
      <c r="O897" s="19">
        <v>197.51812677309459</v>
      </c>
      <c r="P897" s="19">
        <v>197.51812677309459</v>
      </c>
      <c r="Q897" s="19">
        <v>197.51812677309459</v>
      </c>
      <c r="R897" s="19">
        <v>197.51812677309459</v>
      </c>
      <c r="S897" s="19">
        <v>197.51812677309459</v>
      </c>
      <c r="T897" s="19">
        <v>197.51812677309459</v>
      </c>
      <c r="U897" s="19">
        <v>197.51812677309459</v>
      </c>
      <c r="V897" s="19">
        <v>197.51812677309459</v>
      </c>
      <c r="W897" s="131">
        <v>197.51812677309459</v>
      </c>
      <c r="X897" s="131">
        <v>197.51812677309459</v>
      </c>
    </row>
    <row r="898" spans="1:24" s="163" customFormat="1" ht="15.6" customHeight="1" x14ac:dyDescent="0.25">
      <c r="A898" s="162"/>
      <c r="B898" s="103"/>
      <c r="C898" s="41" t="s">
        <v>1030</v>
      </c>
      <c r="D898" s="22"/>
      <c r="E898" s="23"/>
      <c r="F898" s="23"/>
      <c r="G898" s="23"/>
      <c r="H898" s="23"/>
      <c r="I898" s="23"/>
      <c r="J898" s="23"/>
      <c r="K898" s="23"/>
      <c r="L898" s="23"/>
      <c r="M898" s="23"/>
      <c r="N898" s="23"/>
      <c r="O898" s="23"/>
      <c r="P898" s="23"/>
      <c r="Q898" s="23"/>
      <c r="R898" s="23"/>
      <c r="S898" s="23"/>
      <c r="T898" s="23"/>
      <c r="U898" s="23"/>
      <c r="V898" s="23"/>
      <c r="W898" s="132"/>
      <c r="X898" s="132"/>
    </row>
    <row r="899" spans="1:24" s="163" customFormat="1" ht="15.6" customHeight="1" x14ac:dyDescent="0.25">
      <c r="A899" s="162"/>
      <c r="B899" s="16">
        <v>3101</v>
      </c>
      <c r="C899" s="21" t="s">
        <v>970</v>
      </c>
      <c r="D899" s="18" t="s">
        <v>159</v>
      </c>
      <c r="E899" s="19">
        <v>1027.1964399062153</v>
      </c>
      <c r="F899" s="19">
        <v>1372.941895833412</v>
      </c>
      <c r="G899" s="19">
        <v>1181.7654322919607</v>
      </c>
      <c r="H899" s="19">
        <v>1181.7654322919607</v>
      </c>
      <c r="I899" s="19">
        <v>909.12345273607059</v>
      </c>
      <c r="J899" s="19">
        <v>909.9638511996302</v>
      </c>
      <c r="K899" s="19">
        <v>1063.9552989164717</v>
      </c>
      <c r="L899" s="19">
        <v>1083.1169617971809</v>
      </c>
      <c r="M899" s="19">
        <v>1044.4719398315026</v>
      </c>
      <c r="N899" s="19">
        <v>876.55280095267653</v>
      </c>
      <c r="O899" s="19">
        <v>876.55280095267653</v>
      </c>
      <c r="P899" s="19">
        <v>1014.0721550732745</v>
      </c>
      <c r="Q899" s="19">
        <v>1014.0721550732745</v>
      </c>
      <c r="R899" s="19">
        <v>1132.2251932927979</v>
      </c>
      <c r="S899" s="19">
        <v>1132.2251932927979</v>
      </c>
      <c r="T899" s="19">
        <v>1147.8418846374923</v>
      </c>
      <c r="U899" s="19">
        <v>1327.0536467459831</v>
      </c>
      <c r="V899" s="19">
        <v>1327.0536467459831</v>
      </c>
      <c r="W899" s="131">
        <v>1404.2237278702291</v>
      </c>
      <c r="X899" s="131">
        <v>1404.2237278702291</v>
      </c>
    </row>
    <row r="900" spans="1:24" s="163" customFormat="1" ht="15.6" customHeight="1" x14ac:dyDescent="0.25">
      <c r="A900" s="162"/>
      <c r="B900" s="16">
        <v>3102</v>
      </c>
      <c r="C900" s="21" t="s">
        <v>806</v>
      </c>
      <c r="D900" s="18" t="s">
        <v>594</v>
      </c>
      <c r="E900" s="19">
        <v>1034.584030379775</v>
      </c>
      <c r="F900" s="19">
        <v>1335.1468414983035</v>
      </c>
      <c r="G900" s="19">
        <v>1168.9536658060194</v>
      </c>
      <c r="H900" s="19">
        <v>1168.9536658060194</v>
      </c>
      <c r="I900" s="19">
        <v>931.94103585118319</v>
      </c>
      <c r="J900" s="19">
        <v>932.67160951552773</v>
      </c>
      <c r="K900" s="19">
        <v>1066.5391748602819</v>
      </c>
      <c r="L900" s="19">
        <v>1083.1967567963529</v>
      </c>
      <c r="M900" s="19">
        <v>1049.6019365648258</v>
      </c>
      <c r="N900" s="19">
        <v>903.62677606221007</v>
      </c>
      <c r="O900" s="19">
        <v>903.62677606221007</v>
      </c>
      <c r="P900" s="19">
        <v>1023.1748509511389</v>
      </c>
      <c r="Q900" s="19">
        <v>1023.1748509511389</v>
      </c>
      <c r="R900" s="19">
        <v>1125.887435312429</v>
      </c>
      <c r="S900" s="19">
        <v>1125.887435312429</v>
      </c>
      <c r="T900" s="19">
        <v>1139.4633090382144</v>
      </c>
      <c r="U900" s="19">
        <v>1295.2553522348005</v>
      </c>
      <c r="V900" s="19">
        <v>1295.2553522348005</v>
      </c>
      <c r="W900" s="131">
        <v>1362.3407068484919</v>
      </c>
      <c r="X900" s="131">
        <v>1362.3407068484919</v>
      </c>
    </row>
    <row r="901" spans="1:24" s="163" customFormat="1" ht="15.6" customHeight="1" x14ac:dyDescent="0.25">
      <c r="A901" s="162"/>
      <c r="B901" s="16">
        <v>3103</v>
      </c>
      <c r="C901" s="21" t="s">
        <v>1031</v>
      </c>
      <c r="D901" s="18" t="s">
        <v>342</v>
      </c>
      <c r="E901" s="19">
        <v>385.64888343851351</v>
      </c>
      <c r="F901" s="19">
        <v>433.23253835778672</v>
      </c>
      <c r="G901" s="19">
        <v>406.92163617847086</v>
      </c>
      <c r="H901" s="19">
        <v>406.92163617847086</v>
      </c>
      <c r="I901" s="19">
        <v>369.39893949716787</v>
      </c>
      <c r="J901" s="19">
        <v>369.51460039682439</v>
      </c>
      <c r="K901" s="19">
        <v>390.70786782250076</v>
      </c>
      <c r="L901" s="19">
        <v>393.3450158704772</v>
      </c>
      <c r="M901" s="19">
        <v>388.02644592823111</v>
      </c>
      <c r="N901" s="19">
        <v>364.91636242091789</v>
      </c>
      <c r="O901" s="19">
        <v>364.91636242091789</v>
      </c>
      <c r="P901" s="19">
        <v>383.84263716731328</v>
      </c>
      <c r="Q901" s="19">
        <v>383.84263716731328</v>
      </c>
      <c r="R901" s="19">
        <v>400.10359823540432</v>
      </c>
      <c r="S901" s="19">
        <v>400.10359823540432</v>
      </c>
      <c r="T901" s="19">
        <v>402.25286509976246</v>
      </c>
      <c r="U901" s="19">
        <v>426.91711013742093</v>
      </c>
      <c r="V901" s="19">
        <v>426.91711013742093</v>
      </c>
      <c r="W901" s="131">
        <v>437.53773998911652</v>
      </c>
      <c r="X901" s="131">
        <v>437.53773998911652</v>
      </c>
    </row>
    <row r="902" spans="1:24" s="163" customFormat="1" ht="15.6" customHeight="1" x14ac:dyDescent="0.25">
      <c r="A902" s="162"/>
      <c r="B902" s="16">
        <v>3104</v>
      </c>
      <c r="C902" s="21" t="s">
        <v>705</v>
      </c>
      <c r="D902" s="18" t="s">
        <v>596</v>
      </c>
      <c r="E902" s="19">
        <v>437.71888119816776</v>
      </c>
      <c r="F902" s="19">
        <v>489.76155489427975</v>
      </c>
      <c r="G902" s="19">
        <v>460.9850832446873</v>
      </c>
      <c r="H902" s="19">
        <v>460.9850832446873</v>
      </c>
      <c r="I902" s="19">
        <v>419.9461705572071</v>
      </c>
      <c r="J902" s="19">
        <v>420.07266992911184</v>
      </c>
      <c r="K902" s="19">
        <v>443.25193816859684</v>
      </c>
      <c r="L902" s="19">
        <v>446.13621083705851</v>
      </c>
      <c r="M902" s="19">
        <v>440.31924279406456</v>
      </c>
      <c r="N902" s="19">
        <v>415.04353547184593</v>
      </c>
      <c r="O902" s="19">
        <v>415.04353547184593</v>
      </c>
      <c r="P902" s="19">
        <v>435.74337331701889</v>
      </c>
      <c r="Q902" s="19">
        <v>435.74337331701889</v>
      </c>
      <c r="R902" s="19">
        <v>453.52813348913156</v>
      </c>
      <c r="S902" s="19">
        <v>453.52813348913156</v>
      </c>
      <c r="T902" s="19">
        <v>455.87880609503827</v>
      </c>
      <c r="U902" s="19">
        <v>482.85431393766743</v>
      </c>
      <c r="V902" s="19">
        <v>482.85431393766743</v>
      </c>
      <c r="W902" s="131">
        <v>494.47019285148122</v>
      </c>
      <c r="X902" s="131">
        <v>494.47019285148122</v>
      </c>
    </row>
    <row r="903" spans="1:24" s="163" customFormat="1" ht="15.6" customHeight="1" x14ac:dyDescent="0.25">
      <c r="A903" s="162"/>
      <c r="B903" s="16">
        <v>3105</v>
      </c>
      <c r="C903" s="21" t="s">
        <v>1032</v>
      </c>
      <c r="D903" s="18" t="s">
        <v>342</v>
      </c>
      <c r="E903" s="19">
        <v>540.76929760629787</v>
      </c>
      <c r="F903" s="19">
        <v>601.04400596734308</v>
      </c>
      <c r="G903" s="19">
        <v>567.71571375723988</v>
      </c>
      <c r="H903" s="19">
        <v>567.71571375723988</v>
      </c>
      <c r="I903" s="19">
        <v>520.18532536604812</v>
      </c>
      <c r="J903" s="19">
        <v>520.3318342251805</v>
      </c>
      <c r="K903" s="19">
        <v>547.17756550554259</v>
      </c>
      <c r="L903" s="19">
        <v>550.51806824259256</v>
      </c>
      <c r="M903" s="19">
        <v>543.78098062898721</v>
      </c>
      <c r="N903" s="19">
        <v>514.50719857155843</v>
      </c>
      <c r="O903" s="19">
        <v>514.50719857155843</v>
      </c>
      <c r="P903" s="19">
        <v>538.48130675293601</v>
      </c>
      <c r="Q903" s="19">
        <v>538.48130675293601</v>
      </c>
      <c r="R903" s="19">
        <v>559.07923450170392</v>
      </c>
      <c r="S903" s="19">
        <v>559.07923450170392</v>
      </c>
      <c r="T903" s="19">
        <v>561.80173309200836</v>
      </c>
      <c r="U903" s="19">
        <v>593.04418765150638</v>
      </c>
      <c r="V903" s="19">
        <v>593.04418765150638</v>
      </c>
      <c r="W903" s="131">
        <v>606.49744944923066</v>
      </c>
      <c r="X903" s="131">
        <v>606.49744944923066</v>
      </c>
    </row>
    <row r="904" spans="1:24" s="163" customFormat="1" ht="15.6" customHeight="1" x14ac:dyDescent="0.25">
      <c r="A904" s="162"/>
      <c r="B904" s="16">
        <v>3106</v>
      </c>
      <c r="C904" s="21" t="s">
        <v>1033</v>
      </c>
      <c r="D904" s="18" t="s">
        <v>518</v>
      </c>
      <c r="E904" s="19">
        <v>254.97324181664973</v>
      </c>
      <c r="F904" s="19">
        <v>322.79398195388387</v>
      </c>
      <c r="G904" s="19">
        <v>285.29318756331247</v>
      </c>
      <c r="H904" s="19">
        <v>285.29318756331247</v>
      </c>
      <c r="I904" s="19">
        <v>231.8122797770516</v>
      </c>
      <c r="J904" s="19">
        <v>231.97713066614273</v>
      </c>
      <c r="K904" s="19">
        <v>262.18378640064213</v>
      </c>
      <c r="L904" s="19">
        <v>265.94250003389811</v>
      </c>
      <c r="M904" s="19">
        <v>258.36196948056573</v>
      </c>
      <c r="N904" s="19">
        <v>225.42328558252757</v>
      </c>
      <c r="O904" s="19">
        <v>225.42328558252757</v>
      </c>
      <c r="P904" s="19">
        <v>252.39880823875956</v>
      </c>
      <c r="Q904" s="19">
        <v>252.39880823875956</v>
      </c>
      <c r="R904" s="19">
        <v>275.57547293279492</v>
      </c>
      <c r="S904" s="19">
        <v>275.57547293279492</v>
      </c>
      <c r="T904" s="19">
        <v>278.63881200879683</v>
      </c>
      <c r="U904" s="19">
        <v>313.7926343920912</v>
      </c>
      <c r="V904" s="19">
        <v>313.7926343920912</v>
      </c>
      <c r="W904" s="131">
        <v>328.9301638334004</v>
      </c>
      <c r="X904" s="131">
        <v>328.9301638334004</v>
      </c>
    </row>
    <row r="905" spans="1:24" s="163" customFormat="1" ht="15.6" customHeight="1" x14ac:dyDescent="0.25">
      <c r="A905" s="162"/>
      <c r="B905" s="16">
        <v>3107</v>
      </c>
      <c r="C905" s="21" t="s">
        <v>1034</v>
      </c>
      <c r="D905" s="18" t="s">
        <v>819</v>
      </c>
      <c r="E905" s="19">
        <v>299.20944939570279</v>
      </c>
      <c r="F905" s="19">
        <v>359.32824800930615</v>
      </c>
      <c r="G905" s="19">
        <v>326.08616452193991</v>
      </c>
      <c r="H905" s="19">
        <v>326.08616452193991</v>
      </c>
      <c r="I905" s="19">
        <v>278.67872074634863</v>
      </c>
      <c r="J905" s="19">
        <v>278.82485063792001</v>
      </c>
      <c r="K905" s="19">
        <v>305.60114133038661</v>
      </c>
      <c r="L905" s="19">
        <v>308.93300334644061</v>
      </c>
      <c r="M905" s="19">
        <v>302.21334223985451</v>
      </c>
      <c r="N905" s="19">
        <v>273.01528129483489</v>
      </c>
      <c r="O905" s="19">
        <v>273.01528129483489</v>
      </c>
      <c r="P905" s="19">
        <v>296.92737678045114</v>
      </c>
      <c r="Q905" s="19">
        <v>296.92737678045114</v>
      </c>
      <c r="R905" s="19">
        <v>317.4720248402673</v>
      </c>
      <c r="S905" s="19">
        <v>317.4720248402673</v>
      </c>
      <c r="T905" s="19">
        <v>320.18748127177616</v>
      </c>
      <c r="U905" s="19">
        <v>351.34912244648496</v>
      </c>
      <c r="V905" s="19">
        <v>351.34912244648496</v>
      </c>
      <c r="W905" s="131">
        <v>364.76758532595352</v>
      </c>
      <c r="X905" s="131">
        <v>364.76758532595352</v>
      </c>
    </row>
    <row r="906" spans="1:24" s="163" customFormat="1" ht="15.6" customHeight="1" x14ac:dyDescent="0.25">
      <c r="A906" s="162"/>
      <c r="B906" s="16">
        <v>3108</v>
      </c>
      <c r="C906" s="21" t="s">
        <v>797</v>
      </c>
      <c r="D906" s="18" t="s">
        <v>346</v>
      </c>
      <c r="E906" s="19">
        <v>124.75837708755481</v>
      </c>
      <c r="F906" s="19">
        <v>159.30797712068374</v>
      </c>
      <c r="G906" s="19">
        <v>140.20412416217656</v>
      </c>
      <c r="H906" s="19">
        <v>140.20412416217656</v>
      </c>
      <c r="I906" s="19">
        <v>112.95959734508365</v>
      </c>
      <c r="J906" s="19">
        <v>113.04357655662983</v>
      </c>
      <c r="K906" s="19">
        <v>128.43161083425071</v>
      </c>
      <c r="L906" s="19">
        <v>130.34639460696226</v>
      </c>
      <c r="M906" s="19">
        <v>126.48468065151752</v>
      </c>
      <c r="N906" s="19">
        <v>109.70488214162039</v>
      </c>
      <c r="O906" s="19">
        <v>109.70488214162039</v>
      </c>
      <c r="P906" s="19">
        <v>123.44689552235835</v>
      </c>
      <c r="Q906" s="19">
        <v>123.44689552235835</v>
      </c>
      <c r="R906" s="19">
        <v>135.25367459407838</v>
      </c>
      <c r="S906" s="19">
        <v>135.25367459407838</v>
      </c>
      <c r="T906" s="19">
        <v>136.81421698314054</v>
      </c>
      <c r="U906" s="19">
        <v>154.72246305242336</v>
      </c>
      <c r="V906" s="19">
        <v>154.72246305242336</v>
      </c>
      <c r="W906" s="131">
        <v>162.43390333792709</v>
      </c>
      <c r="X906" s="131">
        <v>162.43390333792709</v>
      </c>
    </row>
    <row r="907" spans="1:24" s="163" customFormat="1" ht="15.6" customHeight="1" x14ac:dyDescent="0.25">
      <c r="A907" s="162"/>
      <c r="B907" s="16">
        <v>3109</v>
      </c>
      <c r="C907" s="21" t="s">
        <v>1035</v>
      </c>
      <c r="D907" s="18" t="s">
        <v>346</v>
      </c>
      <c r="E907" s="19">
        <v>189.6927667631553</v>
      </c>
      <c r="F907" s="19">
        <v>247.31700941768804</v>
      </c>
      <c r="G907" s="19">
        <v>215.45426549411292</v>
      </c>
      <c r="H907" s="19">
        <v>215.45426549411292</v>
      </c>
      <c r="I907" s="19">
        <v>170.01393556813122</v>
      </c>
      <c r="J907" s="19">
        <v>170.15400197872452</v>
      </c>
      <c r="K907" s="19">
        <v>195.81924326486472</v>
      </c>
      <c r="L907" s="19">
        <v>199.01285374498292</v>
      </c>
      <c r="M907" s="19">
        <v>192.57201675070323</v>
      </c>
      <c r="N907" s="19">
        <v>164.58549360423223</v>
      </c>
      <c r="O907" s="19">
        <v>164.58549360423223</v>
      </c>
      <c r="P907" s="19">
        <v>187.50538595766517</v>
      </c>
      <c r="Q907" s="19">
        <v>187.50538595766517</v>
      </c>
      <c r="R907" s="19">
        <v>207.19755899425243</v>
      </c>
      <c r="S907" s="19">
        <v>207.19755899425243</v>
      </c>
      <c r="T907" s="19">
        <v>209.80034088503476</v>
      </c>
      <c r="U907" s="19">
        <v>239.66896790311665</v>
      </c>
      <c r="V907" s="19">
        <v>239.66896790311665</v>
      </c>
      <c r="W907" s="131">
        <v>252.53064809049104</v>
      </c>
      <c r="X907" s="131">
        <v>252.53064809049104</v>
      </c>
    </row>
    <row r="908" spans="1:24" s="163" customFormat="1" ht="15.6" customHeight="1" x14ac:dyDescent="0.25">
      <c r="A908" s="162"/>
      <c r="B908" s="16">
        <v>3110</v>
      </c>
      <c r="C908" s="21" t="s">
        <v>750</v>
      </c>
      <c r="D908" s="18" t="s">
        <v>710</v>
      </c>
      <c r="E908" s="19">
        <v>342.75188014431694</v>
      </c>
      <c r="F908" s="19">
        <v>436.82782175077</v>
      </c>
      <c r="G908" s="19">
        <v>384.80947845129697</v>
      </c>
      <c r="H908" s="19">
        <v>384.80947845129697</v>
      </c>
      <c r="I908" s="19">
        <v>310.62469739789509</v>
      </c>
      <c r="J908" s="19">
        <v>310.8533664242803</v>
      </c>
      <c r="K908" s="19">
        <v>352.75381716036526</v>
      </c>
      <c r="L908" s="19">
        <v>357.96762820934617</v>
      </c>
      <c r="M908" s="19">
        <v>347.45247387398797</v>
      </c>
      <c r="N908" s="19">
        <v>301.76235464622658</v>
      </c>
      <c r="O908" s="19">
        <v>301.76235464622658</v>
      </c>
      <c r="P908" s="19">
        <v>339.18081526868724</v>
      </c>
      <c r="Q908" s="19">
        <v>339.18081526868724</v>
      </c>
      <c r="R908" s="19">
        <v>371.32977958220658</v>
      </c>
      <c r="S908" s="19">
        <v>371.32977958220658</v>
      </c>
      <c r="T908" s="19">
        <v>375.57901819935506</v>
      </c>
      <c r="U908" s="19">
        <v>424.34181458114773</v>
      </c>
      <c r="V908" s="19">
        <v>424.34181458114773</v>
      </c>
      <c r="W908" s="131">
        <v>445.33948185674762</v>
      </c>
      <c r="X908" s="131">
        <v>445.33948185674762</v>
      </c>
    </row>
    <row r="909" spans="1:24" s="163" customFormat="1" ht="15.6" customHeight="1" x14ac:dyDescent="0.25">
      <c r="A909" s="162"/>
      <c r="B909" s="16">
        <v>3111</v>
      </c>
      <c r="C909" s="21" t="s">
        <v>803</v>
      </c>
      <c r="D909" s="18" t="s">
        <v>342</v>
      </c>
      <c r="E909" s="19">
        <v>282.46542169098052</v>
      </c>
      <c r="F909" s="19">
        <v>319.82139717806399</v>
      </c>
      <c r="G909" s="19">
        <v>299.1657872102918</v>
      </c>
      <c r="H909" s="19">
        <v>299.1657872102918</v>
      </c>
      <c r="I909" s="19">
        <v>269.70825731238813</v>
      </c>
      <c r="J909" s="19">
        <v>269.79905794003463</v>
      </c>
      <c r="K909" s="19">
        <v>286.43702279977271</v>
      </c>
      <c r="L909" s="19">
        <v>288.5073395504121</v>
      </c>
      <c r="M909" s="19">
        <v>284.33194846862256</v>
      </c>
      <c r="N909" s="19">
        <v>266.18916993535834</v>
      </c>
      <c r="O909" s="19">
        <v>266.18916993535834</v>
      </c>
      <c r="P909" s="19">
        <v>281.04741183980246</v>
      </c>
      <c r="Q909" s="19">
        <v>281.04741183980246</v>
      </c>
      <c r="R909" s="19">
        <v>293.81322531265494</v>
      </c>
      <c r="S909" s="19">
        <v>293.81322531265494</v>
      </c>
      <c r="T909" s="19">
        <v>295.50052656003442</v>
      </c>
      <c r="U909" s="19">
        <v>314.86341355552258</v>
      </c>
      <c r="V909" s="19">
        <v>314.86341355552258</v>
      </c>
      <c r="W909" s="131">
        <v>323.20123436963218</v>
      </c>
      <c r="X909" s="131">
        <v>323.20123436963218</v>
      </c>
    </row>
    <row r="910" spans="1:24" s="163" customFormat="1" ht="15.6" customHeight="1" x14ac:dyDescent="0.25">
      <c r="A910" s="162"/>
      <c r="B910" s="16">
        <v>3112</v>
      </c>
      <c r="C910" s="21" t="s">
        <v>1036</v>
      </c>
      <c r="D910" s="18" t="s">
        <v>815</v>
      </c>
      <c r="E910" s="19">
        <v>696.46381012338156</v>
      </c>
      <c r="F910" s="19">
        <v>881.40395253898419</v>
      </c>
      <c r="G910" s="19">
        <v>779.14316562841918</v>
      </c>
      <c r="H910" s="19">
        <v>779.14316562841918</v>
      </c>
      <c r="I910" s="19">
        <v>633.30626260298754</v>
      </c>
      <c r="J910" s="19">
        <v>633.75579392399879</v>
      </c>
      <c r="K910" s="19">
        <v>716.1262192855238</v>
      </c>
      <c r="L910" s="19">
        <v>726.37584253096793</v>
      </c>
      <c r="M910" s="19">
        <v>705.70451990484628</v>
      </c>
      <c r="N910" s="19">
        <v>615.88413636495466</v>
      </c>
      <c r="O910" s="19">
        <v>615.88413636495466</v>
      </c>
      <c r="P910" s="19">
        <v>689.44359607719002</v>
      </c>
      <c r="Q910" s="19">
        <v>689.44359607719002</v>
      </c>
      <c r="R910" s="19">
        <v>752.64396311182156</v>
      </c>
      <c r="S910" s="19">
        <v>752.64396311182156</v>
      </c>
      <c r="T910" s="19">
        <v>760.99737187493304</v>
      </c>
      <c r="U910" s="19">
        <v>856.85820891186131</v>
      </c>
      <c r="V910" s="19">
        <v>856.85820891186131</v>
      </c>
      <c r="W910" s="131">
        <v>898.13668574698977</v>
      </c>
      <c r="X910" s="131">
        <v>898.13668574698977</v>
      </c>
    </row>
    <row r="911" spans="1:24" s="163" customFormat="1" ht="15.6" customHeight="1" x14ac:dyDescent="0.25">
      <c r="A911" s="162"/>
      <c r="B911" s="16">
        <v>3113</v>
      </c>
      <c r="C911" s="21" t="s">
        <v>1037</v>
      </c>
      <c r="D911" s="18" t="s">
        <v>710</v>
      </c>
      <c r="E911" s="19">
        <v>336.65685397396328</v>
      </c>
      <c r="F911" s="19">
        <v>373.76337386513961</v>
      </c>
      <c r="G911" s="19">
        <v>353.24569785374661</v>
      </c>
      <c r="H911" s="19">
        <v>353.24569785374661</v>
      </c>
      <c r="I911" s="19">
        <v>323.98487934080384</v>
      </c>
      <c r="J911" s="19">
        <v>324.07507362035255</v>
      </c>
      <c r="K911" s="19">
        <v>340.601933539458</v>
      </c>
      <c r="L911" s="19">
        <v>342.65842513650375</v>
      </c>
      <c r="M911" s="19">
        <v>338.51091646594494</v>
      </c>
      <c r="N911" s="19">
        <v>320.48929171253553</v>
      </c>
      <c r="O911" s="19">
        <v>320.48929171253553</v>
      </c>
      <c r="P911" s="19">
        <v>335.24831330376128</v>
      </c>
      <c r="Q911" s="19">
        <v>335.24831330376128</v>
      </c>
      <c r="R911" s="19">
        <v>347.92887927429103</v>
      </c>
      <c r="S911" s="19">
        <v>347.92887927429103</v>
      </c>
      <c r="T911" s="19">
        <v>349.60491306759781</v>
      </c>
      <c r="U911" s="19">
        <v>368.83849864742325</v>
      </c>
      <c r="V911" s="19">
        <v>368.83849864742325</v>
      </c>
      <c r="W911" s="131">
        <v>377.12064119232343</v>
      </c>
      <c r="X911" s="131">
        <v>377.12064119232343</v>
      </c>
    </row>
    <row r="912" spans="1:24" s="163" customFormat="1" ht="15.6" customHeight="1" x14ac:dyDescent="0.25">
      <c r="A912" s="162"/>
      <c r="B912" s="16">
        <v>3114</v>
      </c>
      <c r="C912" s="21" t="s">
        <v>706</v>
      </c>
      <c r="D912" s="18" t="s">
        <v>707</v>
      </c>
      <c r="E912" s="19">
        <v>290.12147844111735</v>
      </c>
      <c r="F912" s="19">
        <v>381.64050018952292</v>
      </c>
      <c r="G912" s="19">
        <v>331.03597994293585</v>
      </c>
      <c r="H912" s="19">
        <v>331.03597994293585</v>
      </c>
      <c r="I912" s="19">
        <v>258.86749058538379</v>
      </c>
      <c r="J912" s="19">
        <v>259.08994454376648</v>
      </c>
      <c r="K912" s="19">
        <v>299.85156963836687</v>
      </c>
      <c r="L912" s="19">
        <v>304.92367286301345</v>
      </c>
      <c r="M912" s="19">
        <v>294.69431324276951</v>
      </c>
      <c r="N912" s="19">
        <v>250.2460202585203</v>
      </c>
      <c r="O912" s="19">
        <v>250.2460202585203</v>
      </c>
      <c r="P912" s="19">
        <v>286.64747267049319</v>
      </c>
      <c r="Q912" s="19">
        <v>286.64747267049319</v>
      </c>
      <c r="R912" s="19">
        <v>317.92265008520286</v>
      </c>
      <c r="S912" s="19">
        <v>317.92265008520286</v>
      </c>
      <c r="T912" s="19">
        <v>322.05639729810673</v>
      </c>
      <c r="U912" s="19">
        <v>369.49385416935684</v>
      </c>
      <c r="V912" s="19">
        <v>369.49385416935684</v>
      </c>
      <c r="W912" s="131">
        <v>389.92081918556016</v>
      </c>
      <c r="X912" s="131">
        <v>389.92081918556016</v>
      </c>
    </row>
    <row r="913" spans="1:24" s="163" customFormat="1" ht="15.6" customHeight="1" x14ac:dyDescent="0.25">
      <c r="A913" s="162"/>
      <c r="B913" s="16">
        <v>3115</v>
      </c>
      <c r="C913" s="21" t="s">
        <v>805</v>
      </c>
      <c r="D913" s="18" t="s">
        <v>749</v>
      </c>
      <c r="E913" s="19">
        <v>126.73539938365182</v>
      </c>
      <c r="F913" s="19">
        <v>159.97535753826864</v>
      </c>
      <c r="G913" s="19">
        <v>141.59565785075182</v>
      </c>
      <c r="H913" s="19">
        <v>141.59565785075182</v>
      </c>
      <c r="I913" s="19">
        <v>115.38386580470394</v>
      </c>
      <c r="J913" s="19">
        <v>115.46466168873664</v>
      </c>
      <c r="K913" s="19">
        <v>130.26939502803617</v>
      </c>
      <c r="L913" s="19">
        <v>132.11159674438139</v>
      </c>
      <c r="M913" s="19">
        <v>128.39626544789752</v>
      </c>
      <c r="N913" s="19">
        <v>112.2525242822384</v>
      </c>
      <c r="O913" s="19">
        <v>112.2525242822384</v>
      </c>
      <c r="P913" s="19">
        <v>125.47363101858014</v>
      </c>
      <c r="Q913" s="19">
        <v>125.47363101858014</v>
      </c>
      <c r="R913" s="19">
        <v>136.83286070310504</v>
      </c>
      <c r="S913" s="19">
        <v>136.83286070310504</v>
      </c>
      <c r="T913" s="19">
        <v>138.33424895828577</v>
      </c>
      <c r="U913" s="19">
        <v>155.56366259533948</v>
      </c>
      <c r="V913" s="19">
        <v>155.56366259533948</v>
      </c>
      <c r="W913" s="131">
        <v>162.98279196749374</v>
      </c>
      <c r="X913" s="131">
        <v>162.98279196749374</v>
      </c>
    </row>
    <row r="914" spans="1:24" s="163" customFormat="1" ht="15.6" customHeight="1" x14ac:dyDescent="0.25">
      <c r="A914" s="162"/>
      <c r="B914" s="16">
        <v>3116</v>
      </c>
      <c r="C914" s="21" t="s">
        <v>1038</v>
      </c>
      <c r="D914" s="18" t="s">
        <v>518</v>
      </c>
      <c r="E914" s="19">
        <v>2501.3047086497386</v>
      </c>
      <c r="F914" s="19">
        <v>2570.8092740593461</v>
      </c>
      <c r="G914" s="19">
        <v>2532.3774254632149</v>
      </c>
      <c r="H914" s="19">
        <v>2532.3774254632149</v>
      </c>
      <c r="I914" s="19">
        <v>2477.5687158284677</v>
      </c>
      <c r="J914" s="19">
        <v>2477.737659567219</v>
      </c>
      <c r="K914" s="19">
        <v>2508.6942736509891</v>
      </c>
      <c r="L914" s="19">
        <v>2512.5463070710011</v>
      </c>
      <c r="M914" s="19">
        <v>2504.7775702418626</v>
      </c>
      <c r="N914" s="19">
        <v>2471.0210983298039</v>
      </c>
      <c r="O914" s="19">
        <v>2471.0210983298039</v>
      </c>
      <c r="P914" s="19">
        <v>2498.6663581002595</v>
      </c>
      <c r="Q914" s="19">
        <v>2498.6663581002595</v>
      </c>
      <c r="R914" s="19">
        <v>2522.4184434349745</v>
      </c>
      <c r="S914" s="19">
        <v>2522.4184434349745</v>
      </c>
      <c r="T914" s="19">
        <v>2525.5578378259665</v>
      </c>
      <c r="U914" s="19">
        <v>2561.5844447649847</v>
      </c>
      <c r="V914" s="19">
        <v>2561.5844447649847</v>
      </c>
      <c r="W914" s="131">
        <v>2577.0978025234563</v>
      </c>
      <c r="X914" s="131">
        <v>2577.0978025234563</v>
      </c>
    </row>
    <row r="915" spans="1:24" s="163" customFormat="1" ht="15.6" customHeight="1" x14ac:dyDescent="0.25">
      <c r="A915" s="162"/>
      <c r="B915" s="16">
        <v>3117</v>
      </c>
      <c r="C915" s="21" t="s">
        <v>1039</v>
      </c>
      <c r="D915" s="18" t="s">
        <v>511</v>
      </c>
      <c r="E915" s="19">
        <v>1551.8732855503893</v>
      </c>
      <c r="F915" s="19">
        <v>1623.1864040303221</v>
      </c>
      <c r="G915" s="19">
        <v>1583.7545342504432</v>
      </c>
      <c r="H915" s="19">
        <v>1583.7545342504432</v>
      </c>
      <c r="I915" s="19">
        <v>1527.5196670747287</v>
      </c>
      <c r="J915" s="19">
        <v>1527.6930068371892</v>
      </c>
      <c r="K915" s="19">
        <v>1559.4551317405458</v>
      </c>
      <c r="L915" s="19">
        <v>1563.4073975241117</v>
      </c>
      <c r="M915" s="19">
        <v>1555.4365132135501</v>
      </c>
      <c r="N915" s="19">
        <v>1520.8016763975443</v>
      </c>
      <c r="O915" s="19">
        <v>1520.8016763975443</v>
      </c>
      <c r="P915" s="19">
        <v>1549.1662834388328</v>
      </c>
      <c r="Q915" s="19">
        <v>1549.1662834388328</v>
      </c>
      <c r="R915" s="19">
        <v>1573.5364131653882</v>
      </c>
      <c r="S915" s="19">
        <v>1573.5364131653882</v>
      </c>
      <c r="T915" s="19">
        <v>1576.7574965984074</v>
      </c>
      <c r="U915" s="19">
        <v>1613.7215388009795</v>
      </c>
      <c r="V915" s="19">
        <v>1613.7215388009795</v>
      </c>
      <c r="W915" s="131">
        <v>1629.6385640112208</v>
      </c>
      <c r="X915" s="131">
        <v>1629.6385640112208</v>
      </c>
    </row>
    <row r="916" spans="1:24" s="163" customFormat="1" ht="15.6" customHeight="1" x14ac:dyDescent="0.25">
      <c r="A916" s="162"/>
      <c r="B916" s="16">
        <v>3118</v>
      </c>
      <c r="C916" s="21" t="s">
        <v>1040</v>
      </c>
      <c r="D916" s="18" t="s">
        <v>695</v>
      </c>
      <c r="E916" s="19">
        <v>265.60896549241875</v>
      </c>
      <c r="F916" s="19">
        <v>295.07590775894113</v>
      </c>
      <c r="G916" s="19">
        <v>278.78245916165844</v>
      </c>
      <c r="H916" s="19">
        <v>278.78245916165844</v>
      </c>
      <c r="I916" s="19">
        <v>255.54592681314506</v>
      </c>
      <c r="J916" s="19">
        <v>255.61755168219844</v>
      </c>
      <c r="K916" s="19">
        <v>268.7418227944292</v>
      </c>
      <c r="L916" s="19">
        <v>270.37491906267149</v>
      </c>
      <c r="M916" s="19">
        <v>267.08130923605114</v>
      </c>
      <c r="N916" s="19">
        <v>252.77001899069671</v>
      </c>
      <c r="O916" s="19">
        <v>252.77001899069671</v>
      </c>
      <c r="P916" s="19">
        <v>264.49041848961127</v>
      </c>
      <c r="Q916" s="19">
        <v>264.49041848961127</v>
      </c>
      <c r="R916" s="19">
        <v>274.56027970150251</v>
      </c>
      <c r="S916" s="19">
        <v>274.56027970150251</v>
      </c>
      <c r="T916" s="19">
        <v>275.89124771383439</v>
      </c>
      <c r="U916" s="19">
        <v>291.16497743898981</v>
      </c>
      <c r="V916" s="19">
        <v>291.16497743898981</v>
      </c>
      <c r="W916" s="131">
        <v>297.74197298935178</v>
      </c>
      <c r="X916" s="131">
        <v>297.74197298935178</v>
      </c>
    </row>
    <row r="917" spans="1:24" s="163" customFormat="1" ht="15.6" customHeight="1" x14ac:dyDescent="0.25">
      <c r="A917" s="162"/>
      <c r="B917" s="16">
        <v>3119</v>
      </c>
      <c r="C917" s="21" t="s">
        <v>1041</v>
      </c>
      <c r="D917" s="18" t="s">
        <v>879</v>
      </c>
      <c r="E917" s="19">
        <v>5343.7646290056864</v>
      </c>
      <c r="F917" s="19">
        <v>5446.9768818122357</v>
      </c>
      <c r="G917" s="19">
        <v>5389.9067073603774</v>
      </c>
      <c r="H917" s="19">
        <v>5389.9067073603774</v>
      </c>
      <c r="I917" s="19">
        <v>5308.5173718327806</v>
      </c>
      <c r="J917" s="19">
        <v>5308.7682483582475</v>
      </c>
      <c r="K917" s="19">
        <v>5354.7379175450033</v>
      </c>
      <c r="L917" s="19">
        <v>5360.4580748443495</v>
      </c>
      <c r="M917" s="19">
        <v>5348.9217271976686</v>
      </c>
      <c r="N917" s="19">
        <v>5298.794350782724</v>
      </c>
      <c r="O917" s="19">
        <v>5298.794350782724</v>
      </c>
      <c r="P917" s="19">
        <v>5339.846755376805</v>
      </c>
      <c r="Q917" s="19">
        <v>5339.846755376805</v>
      </c>
      <c r="R917" s="19">
        <v>5375.1179094629006</v>
      </c>
      <c r="S917" s="19">
        <v>5375.1179094629006</v>
      </c>
      <c r="T917" s="19">
        <v>5379.779818585459</v>
      </c>
      <c r="U917" s="19">
        <v>5433.2782793158985</v>
      </c>
      <c r="V917" s="19">
        <v>5433.2782793158985</v>
      </c>
      <c r="W917" s="131">
        <v>5456.3151632012932</v>
      </c>
      <c r="X917" s="131">
        <v>5456.3151632012932</v>
      </c>
    </row>
    <row r="918" spans="1:24" s="163" customFormat="1" ht="15.6" customHeight="1" x14ac:dyDescent="0.25">
      <c r="A918" s="162"/>
      <c r="B918" s="16">
        <v>3120</v>
      </c>
      <c r="C918" s="21" t="s">
        <v>1042</v>
      </c>
      <c r="D918" s="18" t="s">
        <v>969</v>
      </c>
      <c r="E918" s="19">
        <v>3142.3537297334469</v>
      </c>
      <c r="F918" s="19">
        <v>3311.2039862130441</v>
      </c>
      <c r="G918" s="19">
        <v>3217.8399394889316</v>
      </c>
      <c r="H918" s="19">
        <v>3217.8399394889316</v>
      </c>
      <c r="I918" s="19">
        <v>3084.6909207934818</v>
      </c>
      <c r="J918" s="19">
        <v>3085.1013426621848</v>
      </c>
      <c r="K918" s="19">
        <v>3160.305499352904</v>
      </c>
      <c r="L918" s="19">
        <v>3169.6634001915618</v>
      </c>
      <c r="M918" s="19">
        <v>3150.7904930898171</v>
      </c>
      <c r="N918" s="19">
        <v>3068.7845283505631</v>
      </c>
      <c r="O918" s="19">
        <v>3068.7845283505631</v>
      </c>
      <c r="P918" s="19">
        <v>3135.944277860217</v>
      </c>
      <c r="Q918" s="19">
        <v>3135.944277860217</v>
      </c>
      <c r="R918" s="19">
        <v>3193.6461809950224</v>
      </c>
      <c r="S918" s="19">
        <v>3193.6461809950224</v>
      </c>
      <c r="T918" s="19">
        <v>3201.272838970448</v>
      </c>
      <c r="U918" s="19">
        <v>3288.7937346971321</v>
      </c>
      <c r="V918" s="19">
        <v>3288.7937346971321</v>
      </c>
      <c r="W918" s="131">
        <v>3326.4809631682538</v>
      </c>
      <c r="X918" s="131">
        <v>3326.4809631682538</v>
      </c>
    </row>
    <row r="919" spans="1:24" s="163" customFormat="1" ht="15.6" customHeight="1" x14ac:dyDescent="0.25">
      <c r="A919" s="162"/>
      <c r="B919" s="16">
        <v>3121</v>
      </c>
      <c r="C919" s="21" t="s">
        <v>1043</v>
      </c>
      <c r="D919" s="18" t="s">
        <v>819</v>
      </c>
      <c r="E919" s="19">
        <v>1381.7890138243749</v>
      </c>
      <c r="F919" s="19">
        <v>1488.5871908220884</v>
      </c>
      <c r="G919" s="19">
        <v>1429.5342157472803</v>
      </c>
      <c r="H919" s="19">
        <v>1429.5342157472803</v>
      </c>
      <c r="I919" s="19">
        <v>1345.3171540608694</v>
      </c>
      <c r="J919" s="19">
        <v>1345.5767468402428</v>
      </c>
      <c r="K919" s="19">
        <v>1393.1435495485925</v>
      </c>
      <c r="L919" s="19">
        <v>1399.0624434308461</v>
      </c>
      <c r="M919" s="19">
        <v>1387.1252861227251</v>
      </c>
      <c r="N919" s="19">
        <v>1335.2563241223663</v>
      </c>
      <c r="O919" s="19">
        <v>1335.2563241223663</v>
      </c>
      <c r="P919" s="19">
        <v>1377.7350207189616</v>
      </c>
      <c r="Q919" s="19">
        <v>1377.7350207189616</v>
      </c>
      <c r="R919" s="19">
        <v>1414.2316076509478</v>
      </c>
      <c r="S919" s="19">
        <v>1414.2316076509478</v>
      </c>
      <c r="T919" s="19">
        <v>1419.055486425802</v>
      </c>
      <c r="U919" s="19">
        <v>1474.4126550063918</v>
      </c>
      <c r="V919" s="19">
        <v>1474.4126550063918</v>
      </c>
      <c r="W919" s="131">
        <v>1498.2499140116715</v>
      </c>
      <c r="X919" s="131">
        <v>1498.2499140116715</v>
      </c>
    </row>
    <row r="920" spans="1:24" s="163" customFormat="1" ht="15.6" customHeight="1" x14ac:dyDescent="0.25">
      <c r="A920" s="162"/>
      <c r="B920" s="16">
        <v>3122</v>
      </c>
      <c r="C920" s="21" t="s">
        <v>1044</v>
      </c>
      <c r="D920" s="18" t="s">
        <v>879</v>
      </c>
      <c r="E920" s="19">
        <v>64.566153960112132</v>
      </c>
      <c r="F920" s="19">
        <v>82.090409572583653</v>
      </c>
      <c r="G920" s="19">
        <v>72.400549136950957</v>
      </c>
      <c r="H920" s="19">
        <v>72.400549136950957</v>
      </c>
      <c r="I920" s="19">
        <v>58.581574343443542</v>
      </c>
      <c r="J920" s="19">
        <v>58.624170297314443</v>
      </c>
      <c r="K920" s="19">
        <v>66.429292376757516</v>
      </c>
      <c r="L920" s="19">
        <v>67.400509416706882</v>
      </c>
      <c r="M920" s="19">
        <v>65.441770027753847</v>
      </c>
      <c r="N920" s="19">
        <v>56.930716992950437</v>
      </c>
      <c r="O920" s="19">
        <v>56.930716992950437</v>
      </c>
      <c r="P920" s="19">
        <v>63.900943996537734</v>
      </c>
      <c r="Q920" s="19">
        <v>63.900943996537734</v>
      </c>
      <c r="R920" s="19">
        <v>69.889581034720663</v>
      </c>
      <c r="S920" s="19">
        <v>69.889581034720663</v>
      </c>
      <c r="T920" s="19">
        <v>70.681119683324383</v>
      </c>
      <c r="U920" s="19">
        <v>79.764544133628476</v>
      </c>
      <c r="V920" s="19">
        <v>79.764544133628476</v>
      </c>
      <c r="W920" s="131">
        <v>83.675942545589763</v>
      </c>
      <c r="X920" s="131">
        <v>83.675942545589763</v>
      </c>
    </row>
    <row r="921" spans="1:24" s="163" customFormat="1" ht="15.6" customHeight="1" x14ac:dyDescent="0.25">
      <c r="A921" s="162"/>
      <c r="B921" s="16">
        <v>3123</v>
      </c>
      <c r="C921" s="21" t="s">
        <v>1045</v>
      </c>
      <c r="D921" s="18" t="s">
        <v>594</v>
      </c>
      <c r="E921" s="19">
        <v>127.70256958855023</v>
      </c>
      <c r="F921" s="19">
        <v>144.72791400920761</v>
      </c>
      <c r="G921" s="19">
        <v>135.31392148633316</v>
      </c>
      <c r="H921" s="19">
        <v>135.31392148633316</v>
      </c>
      <c r="I921" s="19">
        <v>121.88836946274768</v>
      </c>
      <c r="J921" s="19">
        <v>121.92975272042295</v>
      </c>
      <c r="K921" s="19">
        <v>129.51266491860073</v>
      </c>
      <c r="L921" s="19">
        <v>130.45623165136294</v>
      </c>
      <c r="M921" s="19">
        <v>128.55325708487121</v>
      </c>
      <c r="N921" s="19">
        <v>120.2845116097775</v>
      </c>
      <c r="O921" s="19">
        <v>120.2845116097775</v>
      </c>
      <c r="P921" s="19">
        <v>127.05629798692816</v>
      </c>
      <c r="Q921" s="19">
        <v>127.05629798692816</v>
      </c>
      <c r="R921" s="19">
        <v>132.87444002046527</v>
      </c>
      <c r="S921" s="19">
        <v>132.87444002046527</v>
      </c>
      <c r="T921" s="19">
        <v>133.64344376092373</v>
      </c>
      <c r="U921" s="19">
        <v>142.46826537990245</v>
      </c>
      <c r="V921" s="19">
        <v>142.46826537990245</v>
      </c>
      <c r="W921" s="131">
        <v>146.2683072534449</v>
      </c>
      <c r="X921" s="131">
        <v>146.2683072534449</v>
      </c>
    </row>
    <row r="922" spans="1:24" s="163" customFormat="1" ht="15.6" customHeight="1" x14ac:dyDescent="0.25">
      <c r="A922" s="162"/>
      <c r="B922" s="16">
        <v>3124</v>
      </c>
      <c r="C922" s="21" t="s">
        <v>1046</v>
      </c>
      <c r="D922" s="18" t="s">
        <v>511</v>
      </c>
      <c r="E922" s="19">
        <v>451.48972614424343</v>
      </c>
      <c r="F922" s="19">
        <v>516.098725484174</v>
      </c>
      <c r="G922" s="19">
        <v>480.37383078198377</v>
      </c>
      <c r="H922" s="19">
        <v>480.37383078198377</v>
      </c>
      <c r="I922" s="19">
        <v>429.42558207709521</v>
      </c>
      <c r="J922" s="19">
        <v>429.58262623442698</v>
      </c>
      <c r="K922" s="19">
        <v>458.3588058582813</v>
      </c>
      <c r="L922" s="19">
        <v>461.9395206390198</v>
      </c>
      <c r="M922" s="19">
        <v>454.71797613028195</v>
      </c>
      <c r="N922" s="19">
        <v>423.33914714787511</v>
      </c>
      <c r="O922" s="19">
        <v>423.33914714787511</v>
      </c>
      <c r="P922" s="19">
        <v>449.03720827142115</v>
      </c>
      <c r="Q922" s="19">
        <v>449.03720827142115</v>
      </c>
      <c r="R922" s="19">
        <v>471.11631137304926</v>
      </c>
      <c r="S922" s="19">
        <v>471.11631137304926</v>
      </c>
      <c r="T922" s="19">
        <v>474.03458197786586</v>
      </c>
      <c r="U922" s="19">
        <v>507.52364863450305</v>
      </c>
      <c r="V922" s="19">
        <v>507.52364863450305</v>
      </c>
      <c r="W922" s="131">
        <v>521.94432035974103</v>
      </c>
      <c r="X922" s="131">
        <v>521.94432035974103</v>
      </c>
    </row>
    <row r="923" spans="1:24" s="163" customFormat="1" ht="15.6" customHeight="1" x14ac:dyDescent="0.25">
      <c r="A923" s="162"/>
      <c r="B923" s="16">
        <v>3125</v>
      </c>
      <c r="C923" s="21" t="s">
        <v>1047</v>
      </c>
      <c r="D923" s="18" t="s">
        <v>695</v>
      </c>
      <c r="E923" s="19">
        <v>381.11744490226386</v>
      </c>
      <c r="F923" s="19">
        <v>420.62497490404576</v>
      </c>
      <c r="G923" s="19">
        <v>398.7796845625038</v>
      </c>
      <c r="H923" s="19">
        <v>398.7796845625038</v>
      </c>
      <c r="I923" s="19">
        <v>367.62551896931177</v>
      </c>
      <c r="J923" s="19">
        <v>367.72154934930182</v>
      </c>
      <c r="K923" s="19">
        <v>385.31779432199642</v>
      </c>
      <c r="L923" s="19">
        <v>387.50735302238047</v>
      </c>
      <c r="M923" s="19">
        <v>383.09147614372665</v>
      </c>
      <c r="N923" s="19">
        <v>363.90374625921436</v>
      </c>
      <c r="O923" s="19">
        <v>363.90374625921436</v>
      </c>
      <c r="P923" s="19">
        <v>379.61776336516647</v>
      </c>
      <c r="Q923" s="19">
        <v>379.61776336516647</v>
      </c>
      <c r="R923" s="19">
        <v>393.11883654555396</v>
      </c>
      <c r="S923" s="19">
        <v>393.11883654555396</v>
      </c>
      <c r="T923" s="19">
        <v>394.90331958431</v>
      </c>
      <c r="U923" s="19">
        <v>415.38143128988884</v>
      </c>
      <c r="V923" s="19">
        <v>415.38143128988884</v>
      </c>
      <c r="W923" s="131">
        <v>424.19947717592964</v>
      </c>
      <c r="X923" s="131">
        <v>424.19947717592964</v>
      </c>
    </row>
    <row r="924" spans="1:24" s="163" customFormat="1" ht="15.6" customHeight="1" x14ac:dyDescent="0.25">
      <c r="A924" s="162"/>
      <c r="B924" s="16">
        <v>3126</v>
      </c>
      <c r="C924" s="21" t="s">
        <v>979</v>
      </c>
      <c r="D924" s="18" t="s">
        <v>879</v>
      </c>
      <c r="E924" s="19">
        <v>1137.0862099924086</v>
      </c>
      <c r="F924" s="19">
        <v>1323.9596332762912</v>
      </c>
      <c r="G924" s="19">
        <v>1220.629858203788</v>
      </c>
      <c r="H924" s="19">
        <v>1220.629858203788</v>
      </c>
      <c r="I924" s="19">
        <v>1073.2684419449092</v>
      </c>
      <c r="J924" s="19">
        <v>1073.7226724636782</v>
      </c>
      <c r="K924" s="19">
        <v>1156.954161115106</v>
      </c>
      <c r="L924" s="19">
        <v>1167.3109293009006</v>
      </c>
      <c r="M924" s="19">
        <v>1146.4235179877412</v>
      </c>
      <c r="N924" s="19">
        <v>1055.6641926539746</v>
      </c>
      <c r="O924" s="19">
        <v>1055.6641926539746</v>
      </c>
      <c r="P924" s="19">
        <v>1129.992609793652</v>
      </c>
      <c r="Q924" s="19">
        <v>1129.992609793652</v>
      </c>
      <c r="R924" s="19">
        <v>1193.853644971286</v>
      </c>
      <c r="S924" s="19">
        <v>1193.853644971286</v>
      </c>
      <c r="T924" s="19">
        <v>1202.2943765034604</v>
      </c>
      <c r="U924" s="19">
        <v>1299.1572995117749</v>
      </c>
      <c r="V924" s="19">
        <v>1299.1572995117749</v>
      </c>
      <c r="W924" s="131">
        <v>1340.8672829332763</v>
      </c>
      <c r="X924" s="131">
        <v>1340.8672829332763</v>
      </c>
    </row>
    <row r="925" spans="1:24" s="163" customFormat="1" ht="15.6" customHeight="1" x14ac:dyDescent="0.25">
      <c r="A925" s="162"/>
      <c r="B925" s="16">
        <v>3127</v>
      </c>
      <c r="C925" s="21" t="s">
        <v>821</v>
      </c>
      <c r="D925" s="18" t="s">
        <v>879</v>
      </c>
      <c r="E925" s="19">
        <v>1069.17031222592</v>
      </c>
      <c r="F925" s="19">
        <v>1188.0047217261495</v>
      </c>
      <c r="G925" s="19">
        <v>1122.2964332560496</v>
      </c>
      <c r="H925" s="19">
        <v>1122.2964332560496</v>
      </c>
      <c r="I925" s="19">
        <v>1028.5880472452725</v>
      </c>
      <c r="J925" s="19">
        <v>1028.8768963203652</v>
      </c>
      <c r="K925" s="19">
        <v>1081.8045124142398</v>
      </c>
      <c r="L925" s="19">
        <v>1088.3904699573839</v>
      </c>
      <c r="M925" s="19">
        <v>1075.107986307384</v>
      </c>
      <c r="N925" s="19">
        <v>1017.3933544290284</v>
      </c>
      <c r="O925" s="19">
        <v>1017.3933544290284</v>
      </c>
      <c r="P925" s="19">
        <v>1064.6594311384079</v>
      </c>
      <c r="Q925" s="19">
        <v>1064.6594311384079</v>
      </c>
      <c r="R925" s="19">
        <v>1105.2692100574739</v>
      </c>
      <c r="S925" s="19">
        <v>1105.2692100574739</v>
      </c>
      <c r="T925" s="19">
        <v>1110.6367434913327</v>
      </c>
      <c r="U925" s="19">
        <v>1172.2327053776478</v>
      </c>
      <c r="V925" s="19">
        <v>1172.2327053776478</v>
      </c>
      <c r="W925" s="131">
        <v>1198.7564408722817</v>
      </c>
      <c r="X925" s="131">
        <v>1198.7564408722817</v>
      </c>
    </row>
    <row r="926" spans="1:24" s="163" customFormat="1" ht="15.6" customHeight="1" x14ac:dyDescent="0.25">
      <c r="A926" s="162"/>
      <c r="B926" s="16">
        <v>3128</v>
      </c>
      <c r="C926" s="21" t="s">
        <v>981</v>
      </c>
      <c r="D926" s="18" t="s">
        <v>879</v>
      </c>
      <c r="E926" s="19">
        <v>365.83626083599239</v>
      </c>
      <c r="F926" s="19">
        <v>488.03832088096732</v>
      </c>
      <c r="G926" s="19">
        <v>420.46792399974936</v>
      </c>
      <c r="H926" s="19">
        <v>420.46792399974936</v>
      </c>
      <c r="I926" s="19">
        <v>324.10393429199928</v>
      </c>
      <c r="J926" s="19">
        <v>324.40096906641219</v>
      </c>
      <c r="K926" s="19">
        <v>378.82850185882751</v>
      </c>
      <c r="L926" s="19">
        <v>385.60109897548512</v>
      </c>
      <c r="M926" s="19">
        <v>371.94220277387137</v>
      </c>
      <c r="N926" s="19">
        <v>312.59199486747536</v>
      </c>
      <c r="O926" s="19">
        <v>312.59199486747536</v>
      </c>
      <c r="P926" s="19">
        <v>361.19754580530207</v>
      </c>
      <c r="Q926" s="19">
        <v>361.19754580530207</v>
      </c>
      <c r="R926" s="19">
        <v>402.95816600572704</v>
      </c>
      <c r="S926" s="19">
        <v>402.95816600572704</v>
      </c>
      <c r="T926" s="19">
        <v>408.477810069567</v>
      </c>
      <c r="U926" s="19">
        <v>471.81934106732814</v>
      </c>
      <c r="V926" s="19">
        <v>471.81934106732814</v>
      </c>
      <c r="W926" s="131">
        <v>499.09473319628933</v>
      </c>
      <c r="X926" s="131">
        <v>499.09473319628933</v>
      </c>
    </row>
    <row r="927" spans="1:24" s="163" customFormat="1" ht="15.6" customHeight="1" x14ac:dyDescent="0.25">
      <c r="A927" s="162"/>
      <c r="B927" s="115"/>
      <c r="C927" s="116" t="s">
        <v>1048</v>
      </c>
      <c r="D927" s="99"/>
      <c r="E927" s="23"/>
      <c r="F927" s="23"/>
      <c r="G927" s="23"/>
      <c r="H927" s="23"/>
      <c r="I927" s="23"/>
      <c r="J927" s="23"/>
      <c r="K927" s="23"/>
      <c r="L927" s="23"/>
      <c r="M927" s="23"/>
      <c r="N927" s="23"/>
      <c r="O927" s="23"/>
      <c r="P927" s="23"/>
      <c r="Q927" s="23"/>
      <c r="R927" s="23"/>
      <c r="S927" s="23"/>
      <c r="T927" s="23"/>
      <c r="U927" s="23"/>
      <c r="V927" s="23"/>
      <c r="W927" s="132"/>
      <c r="X927" s="132"/>
    </row>
    <row r="928" spans="1:24" s="163" customFormat="1" ht="30" customHeight="1" x14ac:dyDescent="0.25">
      <c r="A928" s="162"/>
      <c r="B928" s="16">
        <v>3201</v>
      </c>
      <c r="C928" s="17" t="s">
        <v>1049</v>
      </c>
      <c r="D928" s="18" t="s">
        <v>39</v>
      </c>
      <c r="E928" s="19"/>
      <c r="F928" s="19"/>
      <c r="G928" s="19">
        <v>6626.2766101271072</v>
      </c>
      <c r="H928" s="19">
        <v>6626.2766101271072</v>
      </c>
      <c r="I928" s="19"/>
      <c r="J928" s="19"/>
      <c r="K928" s="19">
        <v>5989.2873119606165</v>
      </c>
      <c r="L928" s="19"/>
      <c r="M928" s="19"/>
      <c r="N928" s="19"/>
      <c r="O928" s="19"/>
      <c r="P928" s="19">
        <v>6282.6001373298977</v>
      </c>
      <c r="Q928" s="19">
        <v>6282.6001373298977</v>
      </c>
      <c r="R928" s="19"/>
      <c r="S928" s="19"/>
      <c r="T928" s="19"/>
      <c r="U928" s="19"/>
      <c r="V928" s="19"/>
      <c r="W928" s="131"/>
      <c r="X928" s="131"/>
    </row>
    <row r="929" spans="1:24" s="163" customFormat="1" ht="15.6" customHeight="1" x14ac:dyDescent="0.25">
      <c r="A929" s="162"/>
      <c r="B929" s="16">
        <v>3295</v>
      </c>
      <c r="C929" s="17" t="s">
        <v>1050</v>
      </c>
      <c r="D929" s="18" t="s">
        <v>39</v>
      </c>
      <c r="E929" s="19"/>
      <c r="F929" s="19"/>
      <c r="G929" s="19">
        <v>42222.02835631332</v>
      </c>
      <c r="H929" s="19">
        <v>42222.02835631332</v>
      </c>
      <c r="I929" s="19"/>
      <c r="J929" s="19"/>
      <c r="K929" s="19">
        <v>35138.312911785069</v>
      </c>
      <c r="L929" s="19"/>
      <c r="M929" s="19"/>
      <c r="N929" s="19"/>
      <c r="O929" s="19"/>
      <c r="P929" s="19">
        <v>38400.13316077066</v>
      </c>
      <c r="Q929" s="19">
        <v>38400.13316077066</v>
      </c>
      <c r="R929" s="19"/>
      <c r="S929" s="19"/>
      <c r="T929" s="19"/>
      <c r="U929" s="19"/>
      <c r="V929" s="19"/>
      <c r="W929" s="131"/>
      <c r="X929" s="131"/>
    </row>
    <row r="930" spans="1:24" s="163" customFormat="1" ht="30" customHeight="1" x14ac:dyDescent="0.25">
      <c r="A930" s="162"/>
      <c r="B930" s="16">
        <v>3202</v>
      </c>
      <c r="C930" s="17" t="s">
        <v>1051</v>
      </c>
      <c r="D930" s="18" t="s">
        <v>39</v>
      </c>
      <c r="E930" s="19"/>
      <c r="F930" s="19"/>
      <c r="G930" s="19">
        <v>2952.8589680707496</v>
      </c>
      <c r="H930" s="19">
        <v>2952.8589680707496</v>
      </c>
      <c r="I930" s="19"/>
      <c r="J930" s="19"/>
      <c r="K930" s="19">
        <v>2599.9291394768184</v>
      </c>
      <c r="L930" s="19"/>
      <c r="M930" s="19"/>
      <c r="N930" s="19"/>
      <c r="O930" s="19"/>
      <c r="P930" s="19">
        <v>2762.4418307888227</v>
      </c>
      <c r="Q930" s="19">
        <v>2762.4418307888227</v>
      </c>
      <c r="R930" s="19"/>
      <c r="S930" s="19"/>
      <c r="T930" s="19"/>
      <c r="U930" s="19"/>
      <c r="V930" s="19"/>
      <c r="W930" s="131"/>
      <c r="X930" s="131"/>
    </row>
    <row r="931" spans="1:24" s="163" customFormat="1" ht="15.6" customHeight="1" x14ac:dyDescent="0.25">
      <c r="A931" s="162"/>
      <c r="B931" s="16">
        <v>3203</v>
      </c>
      <c r="C931" s="17" t="s">
        <v>1052</v>
      </c>
      <c r="D931" s="18" t="s">
        <v>1053</v>
      </c>
      <c r="E931" s="19"/>
      <c r="F931" s="19"/>
      <c r="G931" s="19">
        <v>386.29701978040788</v>
      </c>
      <c r="H931" s="19">
        <v>386.29701978040788</v>
      </c>
      <c r="I931" s="19"/>
      <c r="J931" s="19"/>
      <c r="K931" s="19">
        <v>330.89136086377937</v>
      </c>
      <c r="L931" s="19"/>
      <c r="M931" s="19"/>
      <c r="N931" s="19"/>
      <c r="O931" s="19"/>
      <c r="P931" s="19">
        <v>356.40386225910953</v>
      </c>
      <c r="Q931" s="19">
        <v>356.40386225910953</v>
      </c>
      <c r="R931" s="19"/>
      <c r="S931" s="19"/>
      <c r="T931" s="19"/>
      <c r="U931" s="19"/>
      <c r="V931" s="19"/>
      <c r="W931" s="131"/>
      <c r="X931" s="131"/>
    </row>
    <row r="932" spans="1:24" s="163" customFormat="1" ht="30" customHeight="1" x14ac:dyDescent="0.25">
      <c r="A932" s="162"/>
      <c r="B932" s="16">
        <v>3204</v>
      </c>
      <c r="C932" s="17" t="s">
        <v>1054</v>
      </c>
      <c r="D932" s="18" t="s">
        <v>39</v>
      </c>
      <c r="E932" s="19"/>
      <c r="F932" s="19"/>
      <c r="G932" s="19">
        <v>818.61530730972038</v>
      </c>
      <c r="H932" s="19">
        <v>818.61530730972038</v>
      </c>
      <c r="I932" s="19"/>
      <c r="J932" s="19"/>
      <c r="K932" s="19">
        <v>693.44281456057342</v>
      </c>
      <c r="L932" s="19"/>
      <c r="M932" s="19"/>
      <c r="N932" s="19"/>
      <c r="O932" s="19"/>
      <c r="P932" s="19">
        <v>751.08067066341175</v>
      </c>
      <c r="Q932" s="19">
        <v>751.08067066341175</v>
      </c>
      <c r="R932" s="19"/>
      <c r="S932" s="19"/>
      <c r="T932" s="19"/>
      <c r="U932" s="19"/>
      <c r="V932" s="19"/>
      <c r="W932" s="131"/>
      <c r="X932" s="131"/>
    </row>
    <row r="933" spans="1:24" s="163" customFormat="1" ht="15.6" customHeight="1" x14ac:dyDescent="0.25">
      <c r="A933" s="162"/>
      <c r="B933" s="16">
        <v>3205</v>
      </c>
      <c r="C933" s="17" t="s">
        <v>1055</v>
      </c>
      <c r="D933" s="18" t="s">
        <v>39</v>
      </c>
      <c r="E933" s="19"/>
      <c r="F933" s="19"/>
      <c r="G933" s="19">
        <v>35861.399934106979</v>
      </c>
      <c r="H933" s="19">
        <v>35861.399934106979</v>
      </c>
      <c r="I933" s="19"/>
      <c r="J933" s="19"/>
      <c r="K933" s="19">
        <v>34116.578704607491</v>
      </c>
      <c r="L933" s="19"/>
      <c r="M933" s="19"/>
      <c r="N933" s="19"/>
      <c r="O933" s="19"/>
      <c r="P933" s="19">
        <v>34920.012052800164</v>
      </c>
      <c r="Q933" s="19">
        <v>34920.012052800164</v>
      </c>
      <c r="R933" s="19"/>
      <c r="S933" s="19"/>
      <c r="T933" s="19"/>
      <c r="U933" s="19"/>
      <c r="V933" s="19"/>
      <c r="W933" s="131"/>
      <c r="X933" s="131"/>
    </row>
    <row r="934" spans="1:24" s="163" customFormat="1" ht="15.6" customHeight="1" x14ac:dyDescent="0.25">
      <c r="A934" s="162"/>
      <c r="B934" s="16">
        <v>3206</v>
      </c>
      <c r="C934" s="17" t="s">
        <v>1056</v>
      </c>
      <c r="D934" s="18" t="s">
        <v>1057</v>
      </c>
      <c r="E934" s="19"/>
      <c r="F934" s="19"/>
      <c r="G934" s="19">
        <v>648.4329930536486</v>
      </c>
      <c r="H934" s="19">
        <v>648.4329930536486</v>
      </c>
      <c r="I934" s="19"/>
      <c r="J934" s="19"/>
      <c r="K934" s="19">
        <v>623.34927627889329</v>
      </c>
      <c r="L934" s="19"/>
      <c r="M934" s="19"/>
      <c r="N934" s="19"/>
      <c r="O934" s="19"/>
      <c r="P934" s="19">
        <v>634.89951088902524</v>
      </c>
      <c r="Q934" s="19">
        <v>634.89951088902524</v>
      </c>
      <c r="R934" s="19"/>
      <c r="S934" s="19"/>
      <c r="T934" s="19"/>
      <c r="U934" s="19"/>
      <c r="V934" s="19"/>
      <c r="W934" s="131"/>
      <c r="X934" s="131"/>
    </row>
    <row r="935" spans="1:24" s="163" customFormat="1" ht="30" customHeight="1" x14ac:dyDescent="0.25">
      <c r="A935" s="162"/>
      <c r="B935" s="16">
        <v>3207</v>
      </c>
      <c r="C935" s="17" t="s">
        <v>1058</v>
      </c>
      <c r="D935" s="18" t="s">
        <v>1059</v>
      </c>
      <c r="E935" s="19"/>
      <c r="F935" s="19"/>
      <c r="G935" s="19">
        <v>102.02269441910886</v>
      </c>
      <c r="H935" s="19">
        <v>102.02269441910886</v>
      </c>
      <c r="I935" s="19"/>
      <c r="J935" s="19"/>
      <c r="K935" s="19">
        <v>91.388042247611295</v>
      </c>
      <c r="L935" s="19"/>
      <c r="M935" s="19"/>
      <c r="N935" s="19"/>
      <c r="O935" s="19"/>
      <c r="P935" s="19">
        <v>96.284953207057612</v>
      </c>
      <c r="Q935" s="19">
        <v>96.284953207057612</v>
      </c>
      <c r="R935" s="19"/>
      <c r="S935" s="19"/>
      <c r="T935" s="19"/>
      <c r="U935" s="19"/>
      <c r="V935" s="19"/>
      <c r="W935" s="131"/>
      <c r="X935" s="131"/>
    </row>
    <row r="936" spans="1:24" s="163" customFormat="1" ht="15.6" customHeight="1" x14ac:dyDescent="0.25">
      <c r="A936" s="162"/>
      <c r="B936" s="16">
        <v>3208</v>
      </c>
      <c r="C936" s="17" t="s">
        <v>1060</v>
      </c>
      <c r="D936" s="18" t="s">
        <v>1061</v>
      </c>
      <c r="E936" s="19"/>
      <c r="F936" s="19"/>
      <c r="G936" s="19">
        <v>1491.2981443821759</v>
      </c>
      <c r="H936" s="19">
        <v>1491.2981443821759</v>
      </c>
      <c r="I936" s="19"/>
      <c r="J936" s="19"/>
      <c r="K936" s="19">
        <v>1331.2158678105584</v>
      </c>
      <c r="L936" s="19"/>
      <c r="M936" s="19"/>
      <c r="N936" s="19"/>
      <c r="O936" s="19"/>
      <c r="P936" s="19">
        <v>1404.9285423687031</v>
      </c>
      <c r="Q936" s="19">
        <v>1404.9285423687031</v>
      </c>
      <c r="R936" s="19"/>
      <c r="S936" s="19"/>
      <c r="T936" s="19"/>
      <c r="U936" s="19"/>
      <c r="V936" s="19"/>
      <c r="W936" s="131"/>
      <c r="X936" s="131"/>
    </row>
    <row r="937" spans="1:24" s="163" customFormat="1" ht="15.6" customHeight="1" x14ac:dyDescent="0.25">
      <c r="A937" s="162"/>
      <c r="B937" s="16">
        <v>3209</v>
      </c>
      <c r="C937" s="17" t="s">
        <v>1062</v>
      </c>
      <c r="D937" s="18" t="s">
        <v>39</v>
      </c>
      <c r="E937" s="19"/>
      <c r="F937" s="19"/>
      <c r="G937" s="19">
        <v>64409.664270258632</v>
      </c>
      <c r="H937" s="19">
        <v>64409.664270258632</v>
      </c>
      <c r="I937" s="19"/>
      <c r="J937" s="19"/>
      <c r="K937" s="19">
        <v>57435.160551253473</v>
      </c>
      <c r="L937" s="19"/>
      <c r="M937" s="19"/>
      <c r="N937" s="19"/>
      <c r="O937" s="19"/>
      <c r="P937" s="19">
        <v>60646.692357609281</v>
      </c>
      <c r="Q937" s="19">
        <v>60646.692357609281</v>
      </c>
      <c r="R937" s="19"/>
      <c r="S937" s="19"/>
      <c r="T937" s="19"/>
      <c r="U937" s="19"/>
      <c r="V937" s="19"/>
      <c r="W937" s="131"/>
      <c r="X937" s="131"/>
    </row>
    <row r="938" spans="1:24" s="163" customFormat="1" ht="15.6" customHeight="1" x14ac:dyDescent="0.25">
      <c r="A938" s="162"/>
      <c r="B938" s="16">
        <v>3210</v>
      </c>
      <c r="C938" s="17" t="s">
        <v>1063</v>
      </c>
      <c r="D938" s="18" t="s">
        <v>39</v>
      </c>
      <c r="E938" s="19"/>
      <c r="F938" s="19"/>
      <c r="G938" s="19">
        <v>23613.953530763476</v>
      </c>
      <c r="H938" s="19">
        <v>23613.953530763476</v>
      </c>
      <c r="I938" s="19"/>
      <c r="J938" s="19"/>
      <c r="K938" s="19">
        <v>21981.859614281861</v>
      </c>
      <c r="L938" s="19"/>
      <c r="M938" s="19"/>
      <c r="N938" s="19"/>
      <c r="O938" s="19"/>
      <c r="P938" s="19">
        <v>22733.385706304387</v>
      </c>
      <c r="Q938" s="19">
        <v>22733.385706304387</v>
      </c>
      <c r="R938" s="19"/>
      <c r="S938" s="19"/>
      <c r="T938" s="19"/>
      <c r="U938" s="19"/>
      <c r="V938" s="19"/>
      <c r="W938" s="131"/>
      <c r="X938" s="131"/>
    </row>
    <row r="939" spans="1:24" s="163" customFormat="1" ht="15.6" customHeight="1" x14ac:dyDescent="0.25">
      <c r="A939" s="162"/>
      <c r="B939" s="16">
        <v>3211</v>
      </c>
      <c r="C939" s="17" t="s">
        <v>1064</v>
      </c>
      <c r="D939" s="18" t="s">
        <v>1065</v>
      </c>
      <c r="E939" s="19"/>
      <c r="F939" s="19"/>
      <c r="G939" s="19">
        <v>3668.4510393305823</v>
      </c>
      <c r="H939" s="19">
        <v>3668.4510393305823</v>
      </c>
      <c r="I939" s="19"/>
      <c r="J939" s="19"/>
      <c r="K939" s="19">
        <v>3306.4685729377725</v>
      </c>
      <c r="L939" s="19"/>
      <c r="M939" s="19"/>
      <c r="N939" s="19"/>
      <c r="O939" s="19"/>
      <c r="P939" s="19">
        <v>3473.1497091160841</v>
      </c>
      <c r="Q939" s="19">
        <v>3473.1497091160841</v>
      </c>
      <c r="R939" s="19"/>
      <c r="S939" s="19"/>
      <c r="T939" s="19"/>
      <c r="U939" s="19"/>
      <c r="V939" s="19"/>
      <c r="W939" s="131"/>
      <c r="X939" s="131"/>
    </row>
    <row r="940" spans="1:24" s="163" customFormat="1" ht="15.6" customHeight="1" x14ac:dyDescent="0.25">
      <c r="A940" s="162"/>
      <c r="B940" s="16">
        <v>3212</v>
      </c>
      <c r="C940" s="17" t="s">
        <v>1066</v>
      </c>
      <c r="D940" s="18" t="s">
        <v>39</v>
      </c>
      <c r="E940" s="19"/>
      <c r="F940" s="19"/>
      <c r="G940" s="19">
        <v>38380.799564218745</v>
      </c>
      <c r="H940" s="19">
        <v>38380.799564218745</v>
      </c>
      <c r="I940" s="19"/>
      <c r="J940" s="19"/>
      <c r="K940" s="19">
        <v>33300.353763863517</v>
      </c>
      <c r="L940" s="19"/>
      <c r="M940" s="19"/>
      <c r="N940" s="19"/>
      <c r="O940" s="19"/>
      <c r="P940" s="19">
        <v>35639.733587240393</v>
      </c>
      <c r="Q940" s="19">
        <v>35639.733587240393</v>
      </c>
      <c r="R940" s="19"/>
      <c r="S940" s="19"/>
      <c r="T940" s="19"/>
      <c r="U940" s="19"/>
      <c r="V940" s="19"/>
      <c r="W940" s="131"/>
      <c r="X940" s="131"/>
    </row>
    <row r="941" spans="1:24" s="163" customFormat="1" ht="15.6" customHeight="1" x14ac:dyDescent="0.25">
      <c r="A941" s="162"/>
      <c r="B941" s="16">
        <v>3213</v>
      </c>
      <c r="C941" s="17" t="s">
        <v>1067</v>
      </c>
      <c r="D941" s="18" t="s">
        <v>1068</v>
      </c>
      <c r="E941" s="19"/>
      <c r="F941" s="19"/>
      <c r="G941" s="19">
        <v>702.92722814641843</v>
      </c>
      <c r="H941" s="19">
        <v>702.92722814641843</v>
      </c>
      <c r="I941" s="19"/>
      <c r="J941" s="19"/>
      <c r="K941" s="19">
        <v>578.98519102041951</v>
      </c>
      <c r="L941" s="19"/>
      <c r="M941" s="19"/>
      <c r="N941" s="19"/>
      <c r="O941" s="19"/>
      <c r="P941" s="19">
        <v>636.05646238414818</v>
      </c>
      <c r="Q941" s="19">
        <v>636.05646238414818</v>
      </c>
      <c r="R941" s="19"/>
      <c r="S941" s="19"/>
      <c r="T941" s="19"/>
      <c r="U941" s="19"/>
      <c r="V941" s="19"/>
      <c r="W941" s="131"/>
      <c r="X941" s="131"/>
    </row>
    <row r="942" spans="1:24" s="163" customFormat="1" ht="15.6" customHeight="1" x14ac:dyDescent="0.25">
      <c r="A942" s="162"/>
      <c r="B942" s="16">
        <v>3214</v>
      </c>
      <c r="C942" s="17" t="s">
        <v>1069</v>
      </c>
      <c r="D942" s="18" t="s">
        <v>584</v>
      </c>
      <c r="E942" s="19"/>
      <c r="F942" s="19"/>
      <c r="G942" s="19">
        <v>70.598916233126133</v>
      </c>
      <c r="H942" s="19">
        <v>70.598916233126133</v>
      </c>
      <c r="I942" s="19"/>
      <c r="J942" s="19"/>
      <c r="K942" s="19">
        <v>55.165487131349494</v>
      </c>
      <c r="L942" s="19"/>
      <c r="M942" s="19"/>
      <c r="N942" s="19"/>
      <c r="O942" s="19"/>
      <c r="P942" s="19">
        <v>62.272078573322837</v>
      </c>
      <c r="Q942" s="19">
        <v>62.272078573322837</v>
      </c>
      <c r="R942" s="19"/>
      <c r="S942" s="19"/>
      <c r="T942" s="19"/>
      <c r="U942" s="19"/>
      <c r="V942" s="19"/>
      <c r="W942" s="131"/>
      <c r="X942" s="131"/>
    </row>
    <row r="943" spans="1:24" s="163" customFormat="1" ht="15.6" customHeight="1" x14ac:dyDescent="0.25">
      <c r="A943" s="162"/>
      <c r="B943" s="16">
        <v>3215</v>
      </c>
      <c r="C943" s="17" t="s">
        <v>1070</v>
      </c>
      <c r="D943" s="18" t="s">
        <v>1071</v>
      </c>
      <c r="E943" s="19"/>
      <c r="F943" s="19"/>
      <c r="G943" s="19">
        <v>97.072523053520158</v>
      </c>
      <c r="H943" s="19">
        <v>97.072523053520158</v>
      </c>
      <c r="I943" s="19"/>
      <c r="J943" s="19"/>
      <c r="K943" s="19">
        <v>76.08446571010181</v>
      </c>
      <c r="L943" s="19"/>
      <c r="M943" s="19"/>
      <c r="N943" s="19"/>
      <c r="O943" s="19"/>
      <c r="P943" s="19">
        <v>85.748782545769444</v>
      </c>
      <c r="Q943" s="19">
        <v>85.748782545769444</v>
      </c>
      <c r="R943" s="19"/>
      <c r="S943" s="19"/>
      <c r="T943" s="19"/>
      <c r="U943" s="19"/>
      <c r="V943" s="19"/>
      <c r="W943" s="131"/>
      <c r="X943" s="131"/>
    </row>
    <row r="944" spans="1:24" s="163" customFormat="1" ht="30" customHeight="1" x14ac:dyDescent="0.25">
      <c r="A944" s="162"/>
      <c r="B944" s="16">
        <v>3216</v>
      </c>
      <c r="C944" s="17" t="s">
        <v>1072</v>
      </c>
      <c r="D944" s="18" t="s">
        <v>1073</v>
      </c>
      <c r="E944" s="19"/>
      <c r="F944" s="19"/>
      <c r="G944" s="19">
        <v>200.7605781390923</v>
      </c>
      <c r="H944" s="19">
        <v>200.7605781390923</v>
      </c>
      <c r="I944" s="19"/>
      <c r="J944" s="19"/>
      <c r="K944" s="19">
        <v>164.19846819410893</v>
      </c>
      <c r="L944" s="19"/>
      <c r="M944" s="19"/>
      <c r="N944" s="19"/>
      <c r="O944" s="19"/>
      <c r="P944" s="19">
        <v>181.03412901336236</v>
      </c>
      <c r="Q944" s="19">
        <v>181.03412901336236</v>
      </c>
      <c r="R944" s="19"/>
      <c r="S944" s="19"/>
      <c r="T944" s="19"/>
      <c r="U944" s="19"/>
      <c r="V944" s="19"/>
      <c r="W944" s="131"/>
      <c r="X944" s="131"/>
    </row>
    <row r="945" spans="1:24" s="163" customFormat="1" ht="15.6" customHeight="1" x14ac:dyDescent="0.25">
      <c r="A945" s="162"/>
      <c r="B945" s="16">
        <v>3217</v>
      </c>
      <c r="C945" s="17" t="s">
        <v>1074</v>
      </c>
      <c r="D945" s="18" t="s">
        <v>1075</v>
      </c>
      <c r="E945" s="19"/>
      <c r="F945" s="19"/>
      <c r="G945" s="19">
        <v>2134.3968060071184</v>
      </c>
      <c r="H945" s="19">
        <v>2134.3968060071184</v>
      </c>
      <c r="I945" s="19"/>
      <c r="J945" s="19"/>
      <c r="K945" s="19">
        <v>1781.6251788504494</v>
      </c>
      <c r="L945" s="19"/>
      <c r="M945" s="19"/>
      <c r="N945" s="19"/>
      <c r="O945" s="19"/>
      <c r="P945" s="19">
        <v>1944.0650235531402</v>
      </c>
      <c r="Q945" s="19">
        <v>1944.0650235531402</v>
      </c>
      <c r="R945" s="19"/>
      <c r="S945" s="19"/>
      <c r="T945" s="19"/>
      <c r="U945" s="19"/>
      <c r="V945" s="19"/>
      <c r="W945" s="131"/>
      <c r="X945" s="131"/>
    </row>
    <row r="946" spans="1:24" s="163" customFormat="1" ht="15.6" customHeight="1" x14ac:dyDescent="0.25">
      <c r="A946" s="162"/>
      <c r="B946" s="16">
        <v>3218</v>
      </c>
      <c r="C946" s="17" t="s">
        <v>1076</v>
      </c>
      <c r="D946" s="18" t="s">
        <v>1077</v>
      </c>
      <c r="E946" s="19"/>
      <c r="F946" s="19"/>
      <c r="G946" s="19">
        <v>442.5292742064666</v>
      </c>
      <c r="H946" s="19">
        <v>442.5292742064666</v>
      </c>
      <c r="I946" s="19"/>
      <c r="J946" s="19"/>
      <c r="K946" s="19">
        <v>369.49294400386771</v>
      </c>
      <c r="L946" s="19"/>
      <c r="M946" s="19"/>
      <c r="N946" s="19"/>
      <c r="O946" s="19"/>
      <c r="P946" s="19">
        <v>403.12379530386681</v>
      </c>
      <c r="Q946" s="19">
        <v>403.12379530386681</v>
      </c>
      <c r="R946" s="19"/>
      <c r="S946" s="19"/>
      <c r="T946" s="19"/>
      <c r="U946" s="19"/>
      <c r="V946" s="19"/>
      <c r="W946" s="131"/>
      <c r="X946" s="131"/>
    </row>
    <row r="947" spans="1:24" s="163" customFormat="1" ht="15.6" customHeight="1" x14ac:dyDescent="0.25">
      <c r="A947" s="162"/>
      <c r="B947" s="16">
        <v>3219</v>
      </c>
      <c r="C947" s="17" t="s">
        <v>713</v>
      </c>
      <c r="D947" s="18" t="s">
        <v>765</v>
      </c>
      <c r="E947" s="19"/>
      <c r="F947" s="19"/>
      <c r="G947" s="19">
        <v>202.30851166576923</v>
      </c>
      <c r="H947" s="19">
        <v>202.30851166576923</v>
      </c>
      <c r="I947" s="19"/>
      <c r="J947" s="19"/>
      <c r="K947" s="19">
        <v>158.08242098231818</v>
      </c>
      <c r="L947" s="19"/>
      <c r="M947" s="19"/>
      <c r="N947" s="19"/>
      <c r="O947" s="19"/>
      <c r="P947" s="19">
        <v>178.44709531945355</v>
      </c>
      <c r="Q947" s="19">
        <v>178.44709531945355</v>
      </c>
      <c r="R947" s="19"/>
      <c r="S947" s="19"/>
      <c r="T947" s="19"/>
      <c r="U947" s="19"/>
      <c r="V947" s="19"/>
      <c r="W947" s="131"/>
      <c r="X947" s="131"/>
    </row>
    <row r="948" spans="1:24" s="163" customFormat="1" ht="15.6" customHeight="1" x14ac:dyDescent="0.25">
      <c r="A948" s="162"/>
      <c r="B948" s="16">
        <v>3220</v>
      </c>
      <c r="C948" s="17" t="s">
        <v>1078</v>
      </c>
      <c r="D948" s="18" t="s">
        <v>724</v>
      </c>
      <c r="E948" s="19"/>
      <c r="F948" s="19"/>
      <c r="G948" s="19">
        <v>241.45351410896328</v>
      </c>
      <c r="H948" s="19">
        <v>241.45351410896328</v>
      </c>
      <c r="I948" s="19"/>
      <c r="J948" s="19"/>
      <c r="K948" s="19">
        <v>193.81730355564352</v>
      </c>
      <c r="L948" s="19"/>
      <c r="M948" s="19"/>
      <c r="N948" s="19"/>
      <c r="O948" s="19"/>
      <c r="P948" s="19">
        <v>215.75222702688242</v>
      </c>
      <c r="Q948" s="19">
        <v>215.75222702688242</v>
      </c>
      <c r="R948" s="19"/>
      <c r="S948" s="19"/>
      <c r="T948" s="19"/>
      <c r="U948" s="19"/>
      <c r="V948" s="19"/>
      <c r="W948" s="131"/>
      <c r="X948" s="131"/>
    </row>
    <row r="949" spans="1:24" s="163" customFormat="1" ht="15.6" customHeight="1" x14ac:dyDescent="0.25">
      <c r="A949" s="162"/>
      <c r="B949" s="16">
        <v>3221</v>
      </c>
      <c r="C949" s="17" t="s">
        <v>729</v>
      </c>
      <c r="D949" s="18" t="s">
        <v>730</v>
      </c>
      <c r="E949" s="19"/>
      <c r="F949" s="19"/>
      <c r="G949" s="19">
        <v>388.37444807061422</v>
      </c>
      <c r="H949" s="19">
        <v>388.37444807061422</v>
      </c>
      <c r="I949" s="19"/>
      <c r="J949" s="19"/>
      <c r="K949" s="19">
        <v>303.4730100733691</v>
      </c>
      <c r="L949" s="19"/>
      <c r="M949" s="19"/>
      <c r="N949" s="19"/>
      <c r="O949" s="19"/>
      <c r="P949" s="19">
        <v>342.56735707192405</v>
      </c>
      <c r="Q949" s="19">
        <v>342.56735707192405</v>
      </c>
      <c r="R949" s="19"/>
      <c r="S949" s="19"/>
      <c r="T949" s="19"/>
      <c r="U949" s="19"/>
      <c r="V949" s="19"/>
      <c r="W949" s="131"/>
      <c r="X949" s="131"/>
    </row>
    <row r="950" spans="1:24" s="163" customFormat="1" ht="15.6" customHeight="1" x14ac:dyDescent="0.25">
      <c r="A950" s="162"/>
      <c r="B950" s="16">
        <v>3222</v>
      </c>
      <c r="C950" s="17" t="s">
        <v>731</v>
      </c>
      <c r="D950" s="18" t="s">
        <v>730</v>
      </c>
      <c r="E950" s="19"/>
      <c r="F950" s="19"/>
      <c r="G950" s="19">
        <v>998.97330644618785</v>
      </c>
      <c r="H950" s="19">
        <v>998.97330644618785</v>
      </c>
      <c r="I950" s="19"/>
      <c r="J950" s="19"/>
      <c r="K950" s="19">
        <v>924.35496187096942</v>
      </c>
      <c r="L950" s="19"/>
      <c r="M950" s="19"/>
      <c r="N950" s="19"/>
      <c r="O950" s="19"/>
      <c r="P950" s="19">
        <v>958.71427926410922</v>
      </c>
      <c r="Q950" s="19">
        <v>958.71427926410922</v>
      </c>
      <c r="R950" s="19"/>
      <c r="S950" s="19"/>
      <c r="T950" s="19"/>
      <c r="U950" s="19"/>
      <c r="V950" s="19"/>
      <c r="W950" s="131"/>
      <c r="X950" s="131"/>
    </row>
    <row r="951" spans="1:24" s="163" customFormat="1" ht="15.6" customHeight="1" x14ac:dyDescent="0.25">
      <c r="A951" s="162"/>
      <c r="B951" s="16">
        <v>3223</v>
      </c>
      <c r="C951" s="17" t="s">
        <v>1079</v>
      </c>
      <c r="D951" s="18" t="s">
        <v>737</v>
      </c>
      <c r="E951" s="19"/>
      <c r="F951" s="19"/>
      <c r="G951" s="19">
        <v>708.09779721132202</v>
      </c>
      <c r="H951" s="19">
        <v>708.09779721132202</v>
      </c>
      <c r="I951" s="19"/>
      <c r="J951" s="19"/>
      <c r="K951" s="19">
        <v>643.00669474676761</v>
      </c>
      <c r="L951" s="19"/>
      <c r="M951" s="19"/>
      <c r="N951" s="19"/>
      <c r="O951" s="19"/>
      <c r="P951" s="19">
        <v>672.97902744565965</v>
      </c>
      <c r="Q951" s="19">
        <v>672.97902744565965</v>
      </c>
      <c r="R951" s="19"/>
      <c r="S951" s="19"/>
      <c r="T951" s="19"/>
      <c r="U951" s="19"/>
      <c r="V951" s="19"/>
      <c r="W951" s="131"/>
      <c r="X951" s="131"/>
    </row>
    <row r="952" spans="1:24" s="163" customFormat="1" ht="15.6" customHeight="1" x14ac:dyDescent="0.25">
      <c r="A952" s="162"/>
      <c r="B952" s="16">
        <v>3224</v>
      </c>
      <c r="C952" s="17" t="s">
        <v>736</v>
      </c>
      <c r="D952" s="18" t="s">
        <v>737</v>
      </c>
      <c r="E952" s="19"/>
      <c r="F952" s="19"/>
      <c r="G952" s="19">
        <v>1293.9124477271048</v>
      </c>
      <c r="H952" s="19">
        <v>1293.9124477271048</v>
      </c>
      <c r="I952" s="19"/>
      <c r="J952" s="19"/>
      <c r="K952" s="19">
        <v>1120.0490681762253</v>
      </c>
      <c r="L952" s="19"/>
      <c r="M952" s="19"/>
      <c r="N952" s="19"/>
      <c r="O952" s="19"/>
      <c r="P952" s="19">
        <v>1200.1074918123963</v>
      </c>
      <c r="Q952" s="19">
        <v>1200.1074918123963</v>
      </c>
      <c r="R952" s="19"/>
      <c r="S952" s="19"/>
      <c r="T952" s="19"/>
      <c r="U952" s="19"/>
      <c r="V952" s="19"/>
      <c r="W952" s="131"/>
      <c r="X952" s="131"/>
    </row>
    <row r="953" spans="1:24" s="163" customFormat="1" ht="15.75" x14ac:dyDescent="0.25">
      <c r="A953" s="162"/>
      <c r="B953" s="16">
        <v>3225</v>
      </c>
      <c r="C953" s="17" t="s">
        <v>1080</v>
      </c>
      <c r="D953" s="18" t="s">
        <v>1081</v>
      </c>
      <c r="E953" s="19"/>
      <c r="F953" s="19"/>
      <c r="G953" s="19">
        <v>1131.1163783512063</v>
      </c>
      <c r="H953" s="19">
        <v>1131.1163783512063</v>
      </c>
      <c r="I953" s="19"/>
      <c r="J953" s="19"/>
      <c r="K953" s="19">
        <v>935.84307095754264</v>
      </c>
      <c r="L953" s="19"/>
      <c r="M953" s="19"/>
      <c r="N953" s="19"/>
      <c r="O953" s="19"/>
      <c r="P953" s="19">
        <v>1025.760069054219</v>
      </c>
      <c r="Q953" s="19">
        <v>1025.760069054219</v>
      </c>
      <c r="R953" s="19"/>
      <c r="S953" s="19"/>
      <c r="T953" s="19"/>
      <c r="U953" s="19"/>
      <c r="V953" s="19"/>
      <c r="W953" s="131"/>
      <c r="X953" s="131"/>
    </row>
    <row r="954" spans="1:24" s="163" customFormat="1" ht="15.6" customHeight="1" x14ac:dyDescent="0.25">
      <c r="A954" s="162"/>
      <c r="B954" s="16">
        <v>3226</v>
      </c>
      <c r="C954" s="17" t="s">
        <v>1082</v>
      </c>
      <c r="D954" s="18" t="s">
        <v>765</v>
      </c>
      <c r="E954" s="19"/>
      <c r="F954" s="19"/>
      <c r="G954" s="19">
        <v>556.98583996850402</v>
      </c>
      <c r="H954" s="19">
        <v>556.98583996850402</v>
      </c>
      <c r="I954" s="19"/>
      <c r="J954" s="19"/>
      <c r="K954" s="19">
        <v>525.24008489127334</v>
      </c>
      <c r="L954" s="19"/>
      <c r="M954" s="19"/>
      <c r="N954" s="19"/>
      <c r="O954" s="19"/>
      <c r="P954" s="19">
        <v>539.85797116029823</v>
      </c>
      <c r="Q954" s="19">
        <v>539.85797116029823</v>
      </c>
      <c r="R954" s="19"/>
      <c r="S954" s="19"/>
      <c r="T954" s="19"/>
      <c r="U954" s="19"/>
      <c r="V954" s="19"/>
      <c r="W954" s="131"/>
      <c r="X954" s="131"/>
    </row>
    <row r="955" spans="1:24" s="163" customFormat="1" ht="15.6" customHeight="1" x14ac:dyDescent="0.25">
      <c r="A955" s="162"/>
      <c r="B955" s="16">
        <v>3227</v>
      </c>
      <c r="C955" s="17" t="s">
        <v>1083</v>
      </c>
      <c r="D955" s="18" t="s">
        <v>765</v>
      </c>
      <c r="E955" s="19"/>
      <c r="F955" s="19"/>
      <c r="G955" s="19">
        <v>3076.3860727426095</v>
      </c>
      <c r="H955" s="19">
        <v>3076.3860727426095</v>
      </c>
      <c r="I955" s="19"/>
      <c r="J955" s="19"/>
      <c r="K955" s="19">
        <v>3051.6187588423772</v>
      </c>
      <c r="L955" s="19"/>
      <c r="M955" s="19"/>
      <c r="N955" s="19"/>
      <c r="O955" s="19"/>
      <c r="P955" s="19">
        <v>3063.0233002338809</v>
      </c>
      <c r="Q955" s="19">
        <v>3063.0233002338809</v>
      </c>
      <c r="R955" s="19"/>
      <c r="S955" s="19"/>
      <c r="T955" s="19"/>
      <c r="U955" s="19"/>
      <c r="V955" s="19"/>
      <c r="W955" s="131"/>
      <c r="X955" s="131"/>
    </row>
    <row r="956" spans="1:24" s="163" customFormat="1" ht="15.6" customHeight="1" x14ac:dyDescent="0.25">
      <c r="A956" s="162"/>
      <c r="B956" s="16">
        <v>3228</v>
      </c>
      <c r="C956" s="17" t="s">
        <v>1084</v>
      </c>
      <c r="D956" s="18" t="s">
        <v>765</v>
      </c>
      <c r="E956" s="19"/>
      <c r="F956" s="19"/>
      <c r="G956" s="19">
        <v>619.21760984128923</v>
      </c>
      <c r="H956" s="19">
        <v>619.21760984128923</v>
      </c>
      <c r="I956" s="19"/>
      <c r="J956" s="19"/>
      <c r="K956" s="19">
        <v>539.83564421073879</v>
      </c>
      <c r="L956" s="19"/>
      <c r="M956" s="19"/>
      <c r="N956" s="19"/>
      <c r="O956" s="19"/>
      <c r="P956" s="19">
        <v>576.38845395100259</v>
      </c>
      <c r="Q956" s="19">
        <v>576.38845395100259</v>
      </c>
      <c r="R956" s="19"/>
      <c r="S956" s="19"/>
      <c r="T956" s="19"/>
      <c r="U956" s="19"/>
      <c r="V956" s="19"/>
      <c r="W956" s="131"/>
      <c r="X956" s="131"/>
    </row>
    <row r="957" spans="1:24" s="163" customFormat="1" ht="15.6" customHeight="1" x14ac:dyDescent="0.25">
      <c r="A957" s="162"/>
      <c r="B957" s="16">
        <v>3229</v>
      </c>
      <c r="C957" s="17" t="s">
        <v>1085</v>
      </c>
      <c r="D957" s="18" t="s">
        <v>765</v>
      </c>
      <c r="E957" s="19"/>
      <c r="F957" s="19"/>
      <c r="G957" s="19">
        <v>1450.3333167390613</v>
      </c>
      <c r="H957" s="19">
        <v>1450.3333167390613</v>
      </c>
      <c r="I957" s="19"/>
      <c r="J957" s="19"/>
      <c r="K957" s="19">
        <v>1133.2800585286457</v>
      </c>
      <c r="L957" s="19"/>
      <c r="M957" s="19"/>
      <c r="N957" s="19"/>
      <c r="O957" s="19"/>
      <c r="P957" s="19">
        <v>1279.2727576617583</v>
      </c>
      <c r="Q957" s="19">
        <v>1279.2727576617583</v>
      </c>
      <c r="R957" s="19"/>
      <c r="S957" s="19"/>
      <c r="T957" s="19"/>
      <c r="U957" s="19"/>
      <c r="V957" s="19"/>
      <c r="W957" s="131"/>
      <c r="X957" s="131"/>
    </row>
    <row r="958" spans="1:24" s="163" customFormat="1" ht="15.6" customHeight="1" x14ac:dyDescent="0.25">
      <c r="A958" s="162"/>
      <c r="B958" s="16">
        <v>3230</v>
      </c>
      <c r="C958" s="17" t="s">
        <v>1086</v>
      </c>
      <c r="D958" s="18" t="s">
        <v>1087</v>
      </c>
      <c r="E958" s="19"/>
      <c r="F958" s="19"/>
      <c r="G958" s="19">
        <v>45.83300939963771</v>
      </c>
      <c r="H958" s="19">
        <v>45.83300939963771</v>
      </c>
      <c r="I958" s="19"/>
      <c r="J958" s="19"/>
      <c r="K958" s="19">
        <v>35.813585039714376</v>
      </c>
      <c r="L958" s="19"/>
      <c r="M958" s="19"/>
      <c r="N958" s="19"/>
      <c r="O958" s="19"/>
      <c r="P958" s="19">
        <v>40.427203629605955</v>
      </c>
      <c r="Q958" s="19">
        <v>40.427203629605955</v>
      </c>
      <c r="R958" s="19"/>
      <c r="S958" s="19"/>
      <c r="T958" s="19"/>
      <c r="U958" s="19"/>
      <c r="V958" s="19"/>
      <c r="W958" s="131"/>
      <c r="X958" s="131"/>
    </row>
    <row r="959" spans="1:24" s="163" customFormat="1" ht="15.6" customHeight="1" x14ac:dyDescent="0.25">
      <c r="A959" s="162"/>
      <c r="B959" s="16">
        <v>3231</v>
      </c>
      <c r="C959" s="17" t="s">
        <v>1088</v>
      </c>
      <c r="D959" s="18" t="s">
        <v>1087</v>
      </c>
      <c r="E959" s="19"/>
      <c r="F959" s="19"/>
      <c r="G959" s="19">
        <v>69.761608089105877</v>
      </c>
      <c r="H959" s="19">
        <v>69.761608089105877</v>
      </c>
      <c r="I959" s="19"/>
      <c r="J959" s="19"/>
      <c r="K959" s="19">
        <v>66.913982218390828</v>
      </c>
      <c r="L959" s="19"/>
      <c r="M959" s="19"/>
      <c r="N959" s="19"/>
      <c r="O959" s="19"/>
      <c r="P959" s="19">
        <v>68.225221186044223</v>
      </c>
      <c r="Q959" s="19">
        <v>68.225221186044223</v>
      </c>
      <c r="R959" s="19"/>
      <c r="S959" s="19"/>
      <c r="T959" s="19"/>
      <c r="U959" s="19"/>
      <c r="V959" s="19"/>
      <c r="W959" s="131"/>
      <c r="X959" s="131"/>
    </row>
    <row r="960" spans="1:24" s="163" customFormat="1" ht="15.6" customHeight="1" x14ac:dyDescent="0.25">
      <c r="A960" s="162"/>
      <c r="B960" s="16">
        <v>3232</v>
      </c>
      <c r="C960" s="17" t="s">
        <v>1089</v>
      </c>
      <c r="D960" s="18" t="s">
        <v>1087</v>
      </c>
      <c r="E960" s="19"/>
      <c r="F960" s="19"/>
      <c r="G960" s="19">
        <v>1396.2871909984617</v>
      </c>
      <c r="H960" s="19">
        <v>1396.2871909984617</v>
      </c>
      <c r="I960" s="19"/>
      <c r="J960" s="19"/>
      <c r="K960" s="19">
        <v>1291.9797100304181</v>
      </c>
      <c r="L960" s="19"/>
      <c r="M960" s="19"/>
      <c r="N960" s="19"/>
      <c r="O960" s="19"/>
      <c r="P960" s="19">
        <v>1340.0099077714999</v>
      </c>
      <c r="Q960" s="19">
        <v>1340.0099077714999</v>
      </c>
      <c r="R960" s="19"/>
      <c r="S960" s="19"/>
      <c r="T960" s="19"/>
      <c r="U960" s="19"/>
      <c r="V960" s="19"/>
      <c r="W960" s="131"/>
      <c r="X960" s="131"/>
    </row>
    <row r="961" spans="1:24" s="163" customFormat="1" ht="15.6" customHeight="1" x14ac:dyDescent="0.25">
      <c r="A961" s="162"/>
      <c r="B961" s="16">
        <v>3233</v>
      </c>
      <c r="C961" s="17" t="s">
        <v>1090</v>
      </c>
      <c r="D961" s="18" t="s">
        <v>765</v>
      </c>
      <c r="E961" s="19"/>
      <c r="F961" s="19"/>
      <c r="G961" s="19">
        <v>19929.439936131315</v>
      </c>
      <c r="H961" s="19">
        <v>19929.439936131315</v>
      </c>
      <c r="I961" s="19"/>
      <c r="J961" s="19"/>
      <c r="K961" s="19">
        <v>19902.053509547521</v>
      </c>
      <c r="L961" s="19"/>
      <c r="M961" s="19"/>
      <c r="N961" s="19"/>
      <c r="O961" s="19"/>
      <c r="P961" s="19">
        <v>19914.664067026555</v>
      </c>
      <c r="Q961" s="19">
        <v>19914.664067026555</v>
      </c>
      <c r="R961" s="19"/>
      <c r="S961" s="19"/>
      <c r="T961" s="19"/>
      <c r="U961" s="19"/>
      <c r="V961" s="19"/>
      <c r="W961" s="131"/>
      <c r="X961" s="131"/>
    </row>
    <row r="962" spans="1:24" s="163" customFormat="1" ht="15.6" customHeight="1" x14ac:dyDescent="0.25">
      <c r="A962" s="162"/>
      <c r="B962" s="16">
        <v>3234</v>
      </c>
      <c r="C962" s="17" t="s">
        <v>1091</v>
      </c>
      <c r="D962" s="18" t="s">
        <v>1092</v>
      </c>
      <c r="E962" s="19"/>
      <c r="F962" s="19"/>
      <c r="G962" s="19">
        <v>465.56782682206574</v>
      </c>
      <c r="H962" s="19">
        <v>465.56782682206574</v>
      </c>
      <c r="I962" s="19"/>
      <c r="J962" s="19"/>
      <c r="K962" s="19">
        <v>386.18586119151536</v>
      </c>
      <c r="L962" s="19"/>
      <c r="M962" s="19"/>
      <c r="N962" s="19"/>
      <c r="O962" s="19"/>
      <c r="P962" s="19">
        <v>422.7386709317791</v>
      </c>
      <c r="Q962" s="19">
        <v>422.7386709317791</v>
      </c>
      <c r="R962" s="19"/>
      <c r="S962" s="19"/>
      <c r="T962" s="19"/>
      <c r="U962" s="19"/>
      <c r="V962" s="19"/>
      <c r="W962" s="131"/>
      <c r="X962" s="131"/>
    </row>
    <row r="963" spans="1:24" s="163" customFormat="1" ht="15.6" customHeight="1" x14ac:dyDescent="0.25">
      <c r="A963" s="162"/>
      <c r="B963" s="16">
        <v>3235</v>
      </c>
      <c r="C963" s="17" t="s">
        <v>1093</v>
      </c>
      <c r="D963" s="18" t="s">
        <v>1094</v>
      </c>
      <c r="E963" s="19"/>
      <c r="F963" s="19"/>
      <c r="G963" s="19">
        <v>2381.6654920075316</v>
      </c>
      <c r="H963" s="19">
        <v>2381.6654920075316</v>
      </c>
      <c r="I963" s="19"/>
      <c r="J963" s="19"/>
      <c r="K963" s="19">
        <v>2062.5556151127112</v>
      </c>
      <c r="L963" s="19"/>
      <c r="M963" s="19"/>
      <c r="N963" s="19"/>
      <c r="O963" s="19"/>
      <c r="P963" s="19">
        <v>2209.4953201669068</v>
      </c>
      <c r="Q963" s="19">
        <v>2209.4953201669068</v>
      </c>
      <c r="R963" s="19"/>
      <c r="S963" s="19"/>
      <c r="T963" s="19"/>
      <c r="U963" s="19"/>
      <c r="V963" s="19"/>
      <c r="W963" s="131"/>
      <c r="X963" s="131"/>
    </row>
    <row r="964" spans="1:24" s="163" customFormat="1" ht="15.6" customHeight="1" x14ac:dyDescent="0.25">
      <c r="A964" s="162"/>
      <c r="B964" s="16">
        <v>3236</v>
      </c>
      <c r="C964" s="17" t="s">
        <v>1095</v>
      </c>
      <c r="D964" s="18" t="s">
        <v>346</v>
      </c>
      <c r="E964" s="19"/>
      <c r="F964" s="19"/>
      <c r="G964" s="19">
        <v>235.36111717036431</v>
      </c>
      <c r="H964" s="19">
        <v>235.36111717036431</v>
      </c>
      <c r="I964" s="19"/>
      <c r="J964" s="19"/>
      <c r="K964" s="19">
        <v>187.33819199262658</v>
      </c>
      <c r="L964" s="19"/>
      <c r="M964" s="19"/>
      <c r="N964" s="19"/>
      <c r="O964" s="19"/>
      <c r="P964" s="19">
        <v>209.45118495329984</v>
      </c>
      <c r="Q964" s="19">
        <v>209.45118495329984</v>
      </c>
      <c r="R964" s="19"/>
      <c r="S964" s="19"/>
      <c r="T964" s="19"/>
      <c r="U964" s="19"/>
      <c r="V964" s="19"/>
      <c r="W964" s="131"/>
      <c r="X964" s="131"/>
    </row>
    <row r="965" spans="1:24" s="163" customFormat="1" ht="15.75" x14ac:dyDescent="0.25">
      <c r="A965" s="162"/>
      <c r="B965" s="16">
        <v>3237</v>
      </c>
      <c r="C965" s="17" t="s">
        <v>1096</v>
      </c>
      <c r="D965" s="18" t="s">
        <v>1097</v>
      </c>
      <c r="E965" s="19"/>
      <c r="F965" s="19"/>
      <c r="G965" s="19">
        <v>395.11784557966149</v>
      </c>
      <c r="H965" s="19">
        <v>395.11784557966149</v>
      </c>
      <c r="I965" s="19"/>
      <c r="J965" s="19"/>
      <c r="K965" s="19">
        <v>353.52844551724286</v>
      </c>
      <c r="L965" s="19"/>
      <c r="M965" s="19"/>
      <c r="N965" s="19"/>
      <c r="O965" s="19"/>
      <c r="P965" s="19">
        <v>372.67900969914371</v>
      </c>
      <c r="Q965" s="19">
        <v>372.67900969914371</v>
      </c>
      <c r="R965" s="19"/>
      <c r="S965" s="19"/>
      <c r="T965" s="19"/>
      <c r="U965" s="19"/>
      <c r="V965" s="19"/>
      <c r="W965" s="131"/>
      <c r="X965" s="131"/>
    </row>
    <row r="966" spans="1:24" s="163" customFormat="1" ht="15.75" x14ac:dyDescent="0.25">
      <c r="A966" s="162"/>
      <c r="B966" s="16">
        <v>3238</v>
      </c>
      <c r="C966" s="17" t="s">
        <v>1098</v>
      </c>
      <c r="D966" s="18" t="s">
        <v>1097</v>
      </c>
      <c r="E966" s="19"/>
      <c r="F966" s="19"/>
      <c r="G966" s="19">
        <v>1694.9403777483788</v>
      </c>
      <c r="H966" s="19">
        <v>1694.9403777483788</v>
      </c>
      <c r="I966" s="19"/>
      <c r="J966" s="19"/>
      <c r="K966" s="19">
        <v>1653.3509776859601</v>
      </c>
      <c r="L966" s="19"/>
      <c r="M966" s="19"/>
      <c r="N966" s="19"/>
      <c r="O966" s="19"/>
      <c r="P966" s="19">
        <v>1672.5015418678611</v>
      </c>
      <c r="Q966" s="19">
        <v>1672.5015418678611</v>
      </c>
      <c r="R966" s="19"/>
      <c r="S966" s="19"/>
      <c r="T966" s="19"/>
      <c r="U966" s="19"/>
      <c r="V966" s="19"/>
      <c r="W966" s="131"/>
      <c r="X966" s="131"/>
    </row>
    <row r="967" spans="1:24" s="163" customFormat="1" ht="15.75" x14ac:dyDescent="0.25">
      <c r="A967" s="162"/>
      <c r="B967" s="16">
        <v>3239</v>
      </c>
      <c r="C967" s="17" t="s">
        <v>1099</v>
      </c>
      <c r="D967" s="18" t="s">
        <v>1097</v>
      </c>
      <c r="E967" s="19"/>
      <c r="F967" s="19"/>
      <c r="G967" s="19">
        <v>3562.1751029438833</v>
      </c>
      <c r="H967" s="19">
        <v>3562.1751029438833</v>
      </c>
      <c r="I967" s="19"/>
      <c r="J967" s="19"/>
      <c r="K967" s="19">
        <v>2850.0752779529112</v>
      </c>
      <c r="L967" s="19"/>
      <c r="M967" s="19"/>
      <c r="N967" s="19"/>
      <c r="O967" s="19"/>
      <c r="P967" s="19">
        <v>3177.974054610977</v>
      </c>
      <c r="Q967" s="19">
        <v>3177.974054610977</v>
      </c>
      <c r="R967" s="19"/>
      <c r="S967" s="19"/>
      <c r="T967" s="19"/>
      <c r="U967" s="19"/>
      <c r="V967" s="19"/>
      <c r="W967" s="131"/>
      <c r="X967" s="131"/>
    </row>
    <row r="968" spans="1:24" s="163" customFormat="1" ht="15.75" x14ac:dyDescent="0.25">
      <c r="A968" s="162"/>
      <c r="B968" s="16">
        <v>3240</v>
      </c>
      <c r="C968" s="17" t="s">
        <v>1100</v>
      </c>
      <c r="D968" s="18" t="s">
        <v>1101</v>
      </c>
      <c r="E968" s="19"/>
      <c r="F968" s="19"/>
      <c r="G968" s="19">
        <v>134.05272456108892</v>
      </c>
      <c r="H968" s="19">
        <v>134.05272456108892</v>
      </c>
      <c r="I968" s="19"/>
      <c r="J968" s="19"/>
      <c r="K968" s="19">
        <v>125.33406757420829</v>
      </c>
      <c r="L968" s="19"/>
      <c r="M968" s="19"/>
      <c r="N968" s="19"/>
      <c r="O968" s="19"/>
      <c r="P968" s="19">
        <v>129.34872515418411</v>
      </c>
      <c r="Q968" s="19">
        <v>129.34872515418411</v>
      </c>
      <c r="R968" s="19"/>
      <c r="S968" s="19"/>
      <c r="T968" s="19"/>
      <c r="U968" s="19"/>
      <c r="V968" s="19"/>
      <c r="W968" s="131"/>
      <c r="X968" s="131"/>
    </row>
    <row r="969" spans="1:24" s="163" customFormat="1" ht="30" customHeight="1" x14ac:dyDescent="0.25">
      <c r="A969" s="162"/>
      <c r="B969" s="16">
        <v>3241</v>
      </c>
      <c r="C969" s="17" t="s">
        <v>1102</v>
      </c>
      <c r="D969" s="18" t="s">
        <v>1103</v>
      </c>
      <c r="E969" s="19"/>
      <c r="F969" s="19"/>
      <c r="G969" s="19">
        <v>232.75707847950611</v>
      </c>
      <c r="H969" s="19">
        <v>232.75707847950611</v>
      </c>
      <c r="I969" s="19"/>
      <c r="J969" s="19"/>
      <c r="K969" s="19">
        <v>204.59722264687946</v>
      </c>
      <c r="L969" s="19"/>
      <c r="M969" s="19"/>
      <c r="N969" s="19"/>
      <c r="O969" s="19"/>
      <c r="P969" s="19">
        <v>217.56391910478527</v>
      </c>
      <c r="Q969" s="19">
        <v>217.56391910478527</v>
      </c>
      <c r="R969" s="19"/>
      <c r="S969" s="19"/>
      <c r="T969" s="19"/>
      <c r="U969" s="19"/>
      <c r="V969" s="19"/>
      <c r="W969" s="131"/>
      <c r="X969" s="131"/>
    </row>
    <row r="970" spans="1:24" s="163" customFormat="1" ht="15.6" customHeight="1" x14ac:dyDescent="0.25">
      <c r="A970" s="162"/>
      <c r="B970" s="16">
        <v>3242</v>
      </c>
      <c r="C970" s="17" t="s">
        <v>1104</v>
      </c>
      <c r="D970" s="18" t="s">
        <v>155</v>
      </c>
      <c r="E970" s="19"/>
      <c r="F970" s="19"/>
      <c r="G970" s="19">
        <v>121.57808809167057</v>
      </c>
      <c r="H970" s="19">
        <v>121.57808809167057</v>
      </c>
      <c r="I970" s="19"/>
      <c r="J970" s="19"/>
      <c r="K970" s="19">
        <v>95.000246631663387</v>
      </c>
      <c r="L970" s="19"/>
      <c r="M970" s="19"/>
      <c r="N970" s="19"/>
      <c r="O970" s="19"/>
      <c r="P970" s="19">
        <v>107.2384769964284</v>
      </c>
      <c r="Q970" s="19">
        <v>107.2384769964284</v>
      </c>
      <c r="R970" s="19"/>
      <c r="S970" s="19"/>
      <c r="T970" s="19"/>
      <c r="U970" s="19"/>
      <c r="V970" s="19"/>
      <c r="W970" s="131"/>
      <c r="X970" s="131"/>
    </row>
    <row r="971" spans="1:24" s="163" customFormat="1" ht="15.6" customHeight="1" x14ac:dyDescent="0.25">
      <c r="A971" s="162"/>
      <c r="B971" s="16">
        <v>3243</v>
      </c>
      <c r="C971" s="17" t="s">
        <v>1105</v>
      </c>
      <c r="D971" s="18" t="s">
        <v>371</v>
      </c>
      <c r="E971" s="19"/>
      <c r="F971" s="19"/>
      <c r="G971" s="19">
        <v>238.08355218105046</v>
      </c>
      <c r="H971" s="19">
        <v>238.08355218105046</v>
      </c>
      <c r="I971" s="19"/>
      <c r="J971" s="19"/>
      <c r="K971" s="19">
        <v>187.82822894417185</v>
      </c>
      <c r="L971" s="19"/>
      <c r="M971" s="19"/>
      <c r="N971" s="19"/>
      <c r="O971" s="19"/>
      <c r="P971" s="19">
        <v>210.96916850294377</v>
      </c>
      <c r="Q971" s="19">
        <v>210.96916850294377</v>
      </c>
      <c r="R971" s="19"/>
      <c r="S971" s="19"/>
      <c r="T971" s="19"/>
      <c r="U971" s="19"/>
      <c r="V971" s="19"/>
      <c r="W971" s="131"/>
      <c r="X971" s="131"/>
    </row>
    <row r="972" spans="1:24" s="163" customFormat="1" ht="15.6" customHeight="1" x14ac:dyDescent="0.25">
      <c r="A972" s="162"/>
      <c r="B972" s="16">
        <v>3244</v>
      </c>
      <c r="C972" s="17" t="s">
        <v>1106</v>
      </c>
      <c r="D972" s="18" t="s">
        <v>1107</v>
      </c>
      <c r="E972" s="19"/>
      <c r="F972" s="19"/>
      <c r="G972" s="19">
        <v>777.29880906086237</v>
      </c>
      <c r="H972" s="19">
        <v>777.29880906086237</v>
      </c>
      <c r="I972" s="19"/>
      <c r="J972" s="19"/>
      <c r="K972" s="19">
        <v>666.17108835308068</v>
      </c>
      <c r="L972" s="19"/>
      <c r="M972" s="19"/>
      <c r="N972" s="19"/>
      <c r="O972" s="19"/>
      <c r="P972" s="19">
        <v>717.34178436236959</v>
      </c>
      <c r="Q972" s="19">
        <v>717.34178436236959</v>
      </c>
      <c r="R972" s="19"/>
      <c r="S972" s="19"/>
      <c r="T972" s="19"/>
      <c r="U972" s="19"/>
      <c r="V972" s="19"/>
      <c r="W972" s="131"/>
      <c r="X972" s="131"/>
    </row>
    <row r="973" spans="1:24" s="163" customFormat="1" ht="15.6" customHeight="1" x14ac:dyDescent="0.25">
      <c r="A973" s="162"/>
      <c r="B973" s="16">
        <v>3245</v>
      </c>
      <c r="C973" s="17" t="s">
        <v>1108</v>
      </c>
      <c r="D973" s="18" t="s">
        <v>1109</v>
      </c>
      <c r="E973" s="19"/>
      <c r="F973" s="19"/>
      <c r="G973" s="19">
        <v>2321.6429480627003</v>
      </c>
      <c r="H973" s="19">
        <v>2321.6429480627003</v>
      </c>
      <c r="I973" s="19"/>
      <c r="J973" s="19"/>
      <c r="K973" s="19">
        <v>1814.1151593889001</v>
      </c>
      <c r="L973" s="19"/>
      <c r="M973" s="19"/>
      <c r="N973" s="19"/>
      <c r="O973" s="19"/>
      <c r="P973" s="19">
        <v>2047.8151761361623</v>
      </c>
      <c r="Q973" s="19">
        <v>2047.8151761361623</v>
      </c>
      <c r="R973" s="19"/>
      <c r="S973" s="19"/>
      <c r="T973" s="19"/>
      <c r="U973" s="19"/>
      <c r="V973" s="19"/>
      <c r="W973" s="131"/>
      <c r="X973" s="131"/>
    </row>
    <row r="974" spans="1:24" s="163" customFormat="1" ht="15.6" customHeight="1" x14ac:dyDescent="0.25">
      <c r="A974" s="162"/>
      <c r="B974" s="16">
        <v>3246</v>
      </c>
      <c r="C974" s="17" t="s">
        <v>1110</v>
      </c>
      <c r="D974" s="18" t="s">
        <v>1111</v>
      </c>
      <c r="E974" s="19"/>
      <c r="F974" s="19"/>
      <c r="G974" s="19">
        <v>128.65406147266725</v>
      </c>
      <c r="H974" s="19">
        <v>128.65406147266725</v>
      </c>
      <c r="I974" s="19"/>
      <c r="J974" s="19"/>
      <c r="K974" s="19">
        <v>100.52936151498768</v>
      </c>
      <c r="L974" s="19"/>
      <c r="M974" s="19"/>
      <c r="N974" s="19"/>
      <c r="O974" s="19"/>
      <c r="P974" s="19">
        <v>113.47986983749037</v>
      </c>
      <c r="Q974" s="19">
        <v>113.47986983749037</v>
      </c>
      <c r="R974" s="19"/>
      <c r="S974" s="19"/>
      <c r="T974" s="19"/>
      <c r="U974" s="19"/>
      <c r="V974" s="19"/>
      <c r="W974" s="131"/>
      <c r="X974" s="131"/>
    </row>
    <row r="975" spans="1:24" s="163" customFormat="1" ht="15.6" customHeight="1" x14ac:dyDescent="0.25">
      <c r="A975" s="162"/>
      <c r="B975" s="16">
        <v>3247</v>
      </c>
      <c r="C975" s="17" t="s">
        <v>1112</v>
      </c>
      <c r="D975" s="18" t="s">
        <v>773</v>
      </c>
      <c r="E975" s="19"/>
      <c r="F975" s="19"/>
      <c r="G975" s="19">
        <v>113.54915722176335</v>
      </c>
      <c r="H975" s="19">
        <v>113.54915722176335</v>
      </c>
      <c r="I975" s="19"/>
      <c r="J975" s="19"/>
      <c r="K975" s="19">
        <v>106.18400142034599</v>
      </c>
      <c r="L975" s="19"/>
      <c r="M975" s="19"/>
      <c r="N975" s="19"/>
      <c r="O975" s="19"/>
      <c r="P975" s="19">
        <v>109.57541578730141</v>
      </c>
      <c r="Q975" s="19">
        <v>109.57541578730141</v>
      </c>
      <c r="R975" s="19"/>
      <c r="S975" s="19"/>
      <c r="T975" s="19"/>
      <c r="U975" s="19"/>
      <c r="V975" s="19"/>
      <c r="W975" s="131"/>
      <c r="X975" s="131"/>
    </row>
    <row r="976" spans="1:24" s="163" customFormat="1" ht="15.6" customHeight="1" x14ac:dyDescent="0.25">
      <c r="A976" s="162"/>
      <c r="B976" s="16">
        <v>3248</v>
      </c>
      <c r="C976" s="17" t="s">
        <v>1113</v>
      </c>
      <c r="D976" s="18" t="s">
        <v>1114</v>
      </c>
      <c r="E976" s="19"/>
      <c r="F976" s="19"/>
      <c r="G976" s="19">
        <v>461.05945230927074</v>
      </c>
      <c r="H976" s="19">
        <v>461.05945230927074</v>
      </c>
      <c r="I976" s="19"/>
      <c r="J976" s="19"/>
      <c r="K976" s="19">
        <v>375.33185125076892</v>
      </c>
      <c r="L976" s="19"/>
      <c r="M976" s="19"/>
      <c r="N976" s="19"/>
      <c r="O976" s="19"/>
      <c r="P976" s="19">
        <v>414.80661943129718</v>
      </c>
      <c r="Q976" s="19">
        <v>414.80661943129718</v>
      </c>
      <c r="R976" s="19"/>
      <c r="S976" s="19"/>
      <c r="T976" s="19"/>
      <c r="U976" s="19"/>
      <c r="V976" s="19"/>
      <c r="W976" s="131"/>
      <c r="X976" s="131"/>
    </row>
    <row r="977" spans="1:24" s="163" customFormat="1" ht="15.6" customHeight="1" x14ac:dyDescent="0.25">
      <c r="A977" s="162"/>
      <c r="B977" s="16">
        <v>3249</v>
      </c>
      <c r="C977" s="17" t="s">
        <v>1115</v>
      </c>
      <c r="D977" s="18" t="s">
        <v>1116</v>
      </c>
      <c r="E977" s="19"/>
      <c r="F977" s="19"/>
      <c r="G977" s="19">
        <v>622.47581486804472</v>
      </c>
      <c r="H977" s="19">
        <v>622.47581486804472</v>
      </c>
      <c r="I977" s="19"/>
      <c r="J977" s="19"/>
      <c r="K977" s="19">
        <v>564.83775789227525</v>
      </c>
      <c r="L977" s="19"/>
      <c r="M977" s="19"/>
      <c r="N977" s="19"/>
      <c r="O977" s="19"/>
      <c r="P977" s="19">
        <v>591.37820588570412</v>
      </c>
      <c r="Q977" s="19">
        <v>591.37820588570412</v>
      </c>
      <c r="R977" s="19"/>
      <c r="S977" s="19"/>
      <c r="T977" s="19"/>
      <c r="U977" s="19"/>
      <c r="V977" s="19"/>
      <c r="W977" s="131"/>
      <c r="X977" s="131"/>
    </row>
    <row r="978" spans="1:24" s="163" customFormat="1" ht="15.6" customHeight="1" x14ac:dyDescent="0.25">
      <c r="A978" s="162"/>
      <c r="B978" s="16">
        <v>3250</v>
      </c>
      <c r="C978" s="17" t="s">
        <v>1117</v>
      </c>
      <c r="D978" s="18" t="s">
        <v>1116</v>
      </c>
      <c r="E978" s="19"/>
      <c r="F978" s="19"/>
      <c r="G978" s="19">
        <v>173.43485815185636</v>
      </c>
      <c r="H978" s="19">
        <v>173.43485815185636</v>
      </c>
      <c r="I978" s="19"/>
      <c r="J978" s="19"/>
      <c r="K978" s="19">
        <v>161.53459448226323</v>
      </c>
      <c r="L978" s="19"/>
      <c r="M978" s="19"/>
      <c r="N978" s="19"/>
      <c r="O978" s="19"/>
      <c r="P978" s="19">
        <v>167.01427831622215</v>
      </c>
      <c r="Q978" s="19">
        <v>167.01427831622215</v>
      </c>
      <c r="R978" s="19"/>
      <c r="S978" s="19"/>
      <c r="T978" s="19"/>
      <c r="U978" s="19"/>
      <c r="V978" s="19"/>
      <c r="W978" s="131"/>
      <c r="X978" s="131"/>
    </row>
    <row r="979" spans="1:24" s="163" customFormat="1" ht="30" customHeight="1" x14ac:dyDescent="0.25">
      <c r="A979" s="162"/>
      <c r="B979" s="16">
        <v>3251</v>
      </c>
      <c r="C979" s="17" t="s">
        <v>1118</v>
      </c>
      <c r="D979" s="18" t="s">
        <v>1116</v>
      </c>
      <c r="E979" s="19"/>
      <c r="F979" s="19"/>
      <c r="G979" s="19">
        <v>622.47581486804472</v>
      </c>
      <c r="H979" s="19">
        <v>622.47581486804472</v>
      </c>
      <c r="I979" s="19"/>
      <c r="J979" s="19"/>
      <c r="K979" s="19">
        <v>564.83775789227525</v>
      </c>
      <c r="L979" s="19"/>
      <c r="M979" s="19"/>
      <c r="N979" s="19"/>
      <c r="O979" s="19"/>
      <c r="P979" s="19">
        <v>591.37820588570412</v>
      </c>
      <c r="Q979" s="19">
        <v>591.37820588570412</v>
      </c>
      <c r="R979" s="19"/>
      <c r="S979" s="19"/>
      <c r="T979" s="19"/>
      <c r="U979" s="19"/>
      <c r="V979" s="19"/>
      <c r="W979" s="131"/>
      <c r="X979" s="131"/>
    </row>
    <row r="980" spans="1:24" s="163" customFormat="1" ht="15.6" customHeight="1" x14ac:dyDescent="0.25">
      <c r="A980" s="162"/>
      <c r="B980" s="16">
        <v>3252</v>
      </c>
      <c r="C980" s="17" t="s">
        <v>1119</v>
      </c>
      <c r="D980" s="18" t="s">
        <v>389</v>
      </c>
      <c r="E980" s="19"/>
      <c r="F980" s="19"/>
      <c r="G980" s="19">
        <v>103.92024267280067</v>
      </c>
      <c r="H980" s="19">
        <v>103.92024267280067</v>
      </c>
      <c r="I980" s="19"/>
      <c r="J980" s="19"/>
      <c r="K980" s="19">
        <v>82.088444330651939</v>
      </c>
      <c r="L980" s="19"/>
      <c r="M980" s="19"/>
      <c r="N980" s="19"/>
      <c r="O980" s="19"/>
      <c r="P980" s="19">
        <v>92.141276415994625</v>
      </c>
      <c r="Q980" s="19">
        <v>92.141276415994625</v>
      </c>
      <c r="R980" s="19"/>
      <c r="S980" s="19"/>
      <c r="T980" s="19"/>
      <c r="U980" s="19"/>
      <c r="V980" s="19"/>
      <c r="W980" s="131"/>
      <c r="X980" s="131"/>
    </row>
    <row r="981" spans="1:24" s="163" customFormat="1" ht="15.6" customHeight="1" x14ac:dyDescent="0.25">
      <c r="A981" s="162"/>
      <c r="B981" s="16">
        <v>3253</v>
      </c>
      <c r="C981" s="17" t="s">
        <v>1120</v>
      </c>
      <c r="D981" s="18" t="s">
        <v>1121</v>
      </c>
      <c r="E981" s="19"/>
      <c r="F981" s="19"/>
      <c r="G981" s="19">
        <v>135.53129595841961</v>
      </c>
      <c r="H981" s="19">
        <v>135.53129595841961</v>
      </c>
      <c r="I981" s="19"/>
      <c r="J981" s="19"/>
      <c r="K981" s="19">
        <v>111.36163193228876</v>
      </c>
      <c r="L981" s="19"/>
      <c r="M981" s="19"/>
      <c r="N981" s="19"/>
      <c r="O981" s="19"/>
      <c r="P981" s="19">
        <v>122.49097502193953</v>
      </c>
      <c r="Q981" s="19">
        <v>122.49097502193953</v>
      </c>
      <c r="R981" s="19"/>
      <c r="S981" s="19"/>
      <c r="T981" s="19"/>
      <c r="U981" s="19"/>
      <c r="V981" s="19"/>
      <c r="W981" s="131"/>
      <c r="X981" s="131"/>
    </row>
    <row r="982" spans="1:24" s="163" customFormat="1" ht="15.6" customHeight="1" x14ac:dyDescent="0.25">
      <c r="A982" s="162"/>
      <c r="B982" s="16">
        <v>3254</v>
      </c>
      <c r="C982" s="17" t="s">
        <v>1122</v>
      </c>
      <c r="D982" s="18" t="s">
        <v>371</v>
      </c>
      <c r="E982" s="19"/>
      <c r="F982" s="19"/>
      <c r="G982" s="19">
        <v>286.42215282787419</v>
      </c>
      <c r="H982" s="19">
        <v>286.42215282787419</v>
      </c>
      <c r="I982" s="19"/>
      <c r="J982" s="19"/>
      <c r="K982" s="19">
        <v>224.49507910855868</v>
      </c>
      <c r="L982" s="19"/>
      <c r="M982" s="19"/>
      <c r="N982" s="19"/>
      <c r="O982" s="19"/>
      <c r="P982" s="19">
        <v>253.0104796211692</v>
      </c>
      <c r="Q982" s="19">
        <v>253.0104796211692</v>
      </c>
      <c r="R982" s="19"/>
      <c r="S982" s="19"/>
      <c r="T982" s="19"/>
      <c r="U982" s="19"/>
      <c r="V982" s="19"/>
      <c r="W982" s="131"/>
      <c r="X982" s="131"/>
    </row>
    <row r="983" spans="1:24" s="163" customFormat="1" ht="15.6" customHeight="1" x14ac:dyDescent="0.25">
      <c r="A983" s="162"/>
      <c r="B983" s="16">
        <v>3255</v>
      </c>
      <c r="C983" s="17" t="s">
        <v>1123</v>
      </c>
      <c r="D983" s="18" t="s">
        <v>153</v>
      </c>
      <c r="E983" s="19"/>
      <c r="F983" s="19"/>
      <c r="G983" s="19">
        <v>512.72069144842908</v>
      </c>
      <c r="H983" s="19">
        <v>512.72069144842908</v>
      </c>
      <c r="I983" s="19"/>
      <c r="J983" s="19"/>
      <c r="K983" s="19">
        <v>409.52062054121888</v>
      </c>
      <c r="L983" s="19"/>
      <c r="M983" s="19"/>
      <c r="N983" s="19"/>
      <c r="O983" s="19"/>
      <c r="P983" s="19">
        <v>457.04089201710212</v>
      </c>
      <c r="Q983" s="19">
        <v>457.04089201710212</v>
      </c>
      <c r="R983" s="19"/>
      <c r="S983" s="19"/>
      <c r="T983" s="19"/>
      <c r="U983" s="19"/>
      <c r="V983" s="19"/>
      <c r="W983" s="131"/>
      <c r="X983" s="131"/>
    </row>
    <row r="984" spans="1:24" s="163" customFormat="1" ht="15.6" customHeight="1" x14ac:dyDescent="0.25">
      <c r="A984" s="162"/>
      <c r="B984" s="16">
        <v>3256</v>
      </c>
      <c r="C984" s="17" t="s">
        <v>1124</v>
      </c>
      <c r="D984" s="18" t="s">
        <v>159</v>
      </c>
      <c r="E984" s="19"/>
      <c r="F984" s="19"/>
      <c r="G984" s="19">
        <v>834.21958065485092</v>
      </c>
      <c r="H984" s="19">
        <v>834.21958065485092</v>
      </c>
      <c r="I984" s="19"/>
      <c r="J984" s="19"/>
      <c r="K984" s="19">
        <v>754.83761502430082</v>
      </c>
      <c r="L984" s="19"/>
      <c r="M984" s="19"/>
      <c r="N984" s="19"/>
      <c r="O984" s="19"/>
      <c r="P984" s="19">
        <v>791.39042476456439</v>
      </c>
      <c r="Q984" s="19">
        <v>791.39042476456439</v>
      </c>
      <c r="R984" s="19"/>
      <c r="S984" s="19"/>
      <c r="T984" s="19"/>
      <c r="U984" s="19"/>
      <c r="V984" s="19"/>
      <c r="W984" s="131"/>
      <c r="X984" s="131"/>
    </row>
    <row r="985" spans="1:24" s="163" customFormat="1" ht="15.6" customHeight="1" x14ac:dyDescent="0.25">
      <c r="A985" s="162"/>
      <c r="B985" s="16">
        <v>3257</v>
      </c>
      <c r="C985" s="17" t="s">
        <v>1125</v>
      </c>
      <c r="D985" s="18" t="s">
        <v>195</v>
      </c>
      <c r="E985" s="19"/>
      <c r="F985" s="19"/>
      <c r="G985" s="19">
        <v>413.94444278830673</v>
      </c>
      <c r="H985" s="19">
        <v>413.94444278830673</v>
      </c>
      <c r="I985" s="19"/>
      <c r="J985" s="19"/>
      <c r="K985" s="19">
        <v>323.4532206744729</v>
      </c>
      <c r="L985" s="19"/>
      <c r="M985" s="19"/>
      <c r="N985" s="19"/>
      <c r="O985" s="19"/>
      <c r="P985" s="19">
        <v>365.12148120212515</v>
      </c>
      <c r="Q985" s="19">
        <v>365.12148120212515</v>
      </c>
      <c r="R985" s="19"/>
      <c r="S985" s="19"/>
      <c r="T985" s="19"/>
      <c r="U985" s="19"/>
      <c r="V985" s="19"/>
      <c r="W985" s="131"/>
      <c r="X985" s="131"/>
    </row>
    <row r="986" spans="1:24" s="163" customFormat="1" ht="15.6" customHeight="1" x14ac:dyDescent="0.25">
      <c r="A986" s="162"/>
      <c r="B986" s="16">
        <v>3258</v>
      </c>
      <c r="C986" s="17" t="s">
        <v>1126</v>
      </c>
      <c r="D986" s="18" t="s">
        <v>195</v>
      </c>
      <c r="E986" s="19"/>
      <c r="F986" s="19"/>
      <c r="G986" s="19">
        <v>1198.3273072437694</v>
      </c>
      <c r="H986" s="19">
        <v>1198.3273072437694</v>
      </c>
      <c r="I986" s="19"/>
      <c r="J986" s="19"/>
      <c r="K986" s="19">
        <v>1007.8176209054374</v>
      </c>
      <c r="L986" s="19"/>
      <c r="M986" s="19"/>
      <c r="N986" s="19"/>
      <c r="O986" s="19"/>
      <c r="P986" s="19">
        <v>1095.5411266549897</v>
      </c>
      <c r="Q986" s="19">
        <v>1095.5411266549897</v>
      </c>
      <c r="R986" s="19"/>
      <c r="S986" s="19"/>
      <c r="T986" s="19"/>
      <c r="U986" s="19"/>
      <c r="V986" s="19"/>
      <c r="W986" s="131"/>
      <c r="X986" s="131"/>
    </row>
    <row r="987" spans="1:24" s="163" customFormat="1" ht="15.6" customHeight="1" x14ac:dyDescent="0.25">
      <c r="A987" s="162"/>
      <c r="B987" s="16">
        <v>3259</v>
      </c>
      <c r="C987" s="17" t="s">
        <v>1127</v>
      </c>
      <c r="D987" s="18" t="s">
        <v>195</v>
      </c>
      <c r="E987" s="19"/>
      <c r="F987" s="19"/>
      <c r="G987" s="19">
        <v>1388.648835302334</v>
      </c>
      <c r="H987" s="19">
        <v>1388.648835302334</v>
      </c>
      <c r="I987" s="19"/>
      <c r="J987" s="19"/>
      <c r="K987" s="19">
        <v>1129.8664398167352</v>
      </c>
      <c r="L987" s="19"/>
      <c r="M987" s="19"/>
      <c r="N987" s="19"/>
      <c r="O987" s="19"/>
      <c r="P987" s="19">
        <v>1249.0273045191627</v>
      </c>
      <c r="Q987" s="19">
        <v>1249.0273045191627</v>
      </c>
      <c r="R987" s="19"/>
      <c r="S987" s="19"/>
      <c r="T987" s="19"/>
      <c r="U987" s="19"/>
      <c r="V987" s="19"/>
      <c r="W987" s="131"/>
      <c r="X987" s="131"/>
    </row>
    <row r="988" spans="1:24" s="163" customFormat="1" ht="15.6" customHeight="1" x14ac:dyDescent="0.25">
      <c r="A988" s="162"/>
      <c r="B988" s="16">
        <v>3260</v>
      </c>
      <c r="C988" s="17" t="s">
        <v>1128</v>
      </c>
      <c r="D988" s="18" t="s">
        <v>195</v>
      </c>
      <c r="E988" s="19"/>
      <c r="F988" s="19"/>
      <c r="G988" s="19">
        <v>931.43353852215319</v>
      </c>
      <c r="H988" s="19">
        <v>931.43353852215319</v>
      </c>
      <c r="I988" s="19"/>
      <c r="J988" s="19"/>
      <c r="K988" s="19">
        <v>788.54248479966759</v>
      </c>
      <c r="L988" s="19"/>
      <c r="M988" s="19"/>
      <c r="N988" s="19"/>
      <c r="O988" s="19"/>
      <c r="P988" s="19">
        <v>854.33916114568285</v>
      </c>
      <c r="Q988" s="19">
        <v>854.33916114568285</v>
      </c>
      <c r="R988" s="19"/>
      <c r="S988" s="19"/>
      <c r="T988" s="19"/>
      <c r="U988" s="19"/>
      <c r="V988" s="19"/>
      <c r="W988" s="131"/>
      <c r="X988" s="131"/>
    </row>
    <row r="989" spans="1:24" s="163" customFormat="1" ht="15.6" customHeight="1" x14ac:dyDescent="0.25">
      <c r="A989" s="162"/>
      <c r="B989" s="16">
        <v>3261</v>
      </c>
      <c r="C989" s="17" t="s">
        <v>1129</v>
      </c>
      <c r="D989" s="18" t="s">
        <v>195</v>
      </c>
      <c r="E989" s="19"/>
      <c r="F989" s="19"/>
      <c r="G989" s="19">
        <v>710.23735644089402</v>
      </c>
      <c r="H989" s="19">
        <v>710.23735644089402</v>
      </c>
      <c r="I989" s="19"/>
      <c r="J989" s="19"/>
      <c r="K989" s="19">
        <v>567.34630271840854</v>
      </c>
      <c r="L989" s="19"/>
      <c r="M989" s="19"/>
      <c r="N989" s="19"/>
      <c r="O989" s="19"/>
      <c r="P989" s="19">
        <v>633.14297906442357</v>
      </c>
      <c r="Q989" s="19">
        <v>633.14297906442357</v>
      </c>
      <c r="R989" s="19"/>
      <c r="S989" s="19"/>
      <c r="T989" s="19"/>
      <c r="U989" s="19"/>
      <c r="V989" s="19"/>
      <c r="W989" s="131"/>
      <c r="X989" s="131"/>
    </row>
    <row r="990" spans="1:24" s="163" customFormat="1" ht="15.6" customHeight="1" x14ac:dyDescent="0.25">
      <c r="A990" s="162"/>
      <c r="B990" s="16">
        <v>3262</v>
      </c>
      <c r="C990" s="17" t="s">
        <v>1130</v>
      </c>
      <c r="D990" s="18" t="s">
        <v>159</v>
      </c>
      <c r="E990" s="19"/>
      <c r="F990" s="19"/>
      <c r="G990" s="19">
        <v>505.92143825255607</v>
      </c>
      <c r="H990" s="19">
        <v>505.92143825255607</v>
      </c>
      <c r="I990" s="19"/>
      <c r="J990" s="19"/>
      <c r="K990" s="19">
        <v>453.52160664390442</v>
      </c>
      <c r="L990" s="19"/>
      <c r="M990" s="19"/>
      <c r="N990" s="19"/>
      <c r="O990" s="19"/>
      <c r="P990" s="19">
        <v>477.65002246226715</v>
      </c>
      <c r="Q990" s="19">
        <v>477.65002246226715</v>
      </c>
      <c r="R990" s="19"/>
      <c r="S990" s="19"/>
      <c r="T990" s="19"/>
      <c r="U990" s="19"/>
      <c r="V990" s="19"/>
      <c r="W990" s="131"/>
      <c r="X990" s="131"/>
    </row>
    <row r="991" spans="1:24" s="163" customFormat="1" ht="15.6" customHeight="1" x14ac:dyDescent="0.25">
      <c r="A991" s="162"/>
      <c r="B991" s="16">
        <v>3263</v>
      </c>
      <c r="C991" s="17" t="s">
        <v>1131</v>
      </c>
      <c r="D991" s="18" t="s">
        <v>1132</v>
      </c>
      <c r="E991" s="19"/>
      <c r="F991" s="19"/>
      <c r="G991" s="19">
        <v>448.44775847331795</v>
      </c>
      <c r="H991" s="19">
        <v>448.44775847331795</v>
      </c>
      <c r="I991" s="19"/>
      <c r="J991" s="19"/>
      <c r="K991" s="19">
        <v>400.51272298294793</v>
      </c>
      <c r="L991" s="19"/>
      <c r="M991" s="19"/>
      <c r="N991" s="19"/>
      <c r="O991" s="19"/>
      <c r="P991" s="19">
        <v>422.58524560511341</v>
      </c>
      <c r="Q991" s="19">
        <v>422.58524560511341</v>
      </c>
      <c r="R991" s="19"/>
      <c r="S991" s="19"/>
      <c r="T991" s="19"/>
      <c r="U991" s="19"/>
      <c r="V991" s="19"/>
      <c r="W991" s="131"/>
      <c r="X991" s="131"/>
    </row>
    <row r="992" spans="1:24" s="163" customFormat="1" ht="15.6" customHeight="1" x14ac:dyDescent="0.25">
      <c r="A992" s="162"/>
      <c r="B992" s="16">
        <v>3264</v>
      </c>
      <c r="C992" s="17" t="s">
        <v>1133</v>
      </c>
      <c r="D992" s="18" t="s">
        <v>765</v>
      </c>
      <c r="E992" s="19"/>
      <c r="F992" s="19"/>
      <c r="G992" s="19">
        <v>1751.4825477881525</v>
      </c>
      <c r="H992" s="19">
        <v>1751.4825477881525</v>
      </c>
      <c r="I992" s="19"/>
      <c r="J992" s="19"/>
      <c r="K992" s="19">
        <v>1686.391445323598</v>
      </c>
      <c r="L992" s="19"/>
      <c r="M992" s="19"/>
      <c r="N992" s="19"/>
      <c r="O992" s="19"/>
      <c r="P992" s="19">
        <v>1716.3637780224904</v>
      </c>
      <c r="Q992" s="19">
        <v>1716.3637780224904</v>
      </c>
      <c r="R992" s="19"/>
      <c r="S992" s="19"/>
      <c r="T992" s="19"/>
      <c r="U992" s="19"/>
      <c r="V992" s="19"/>
      <c r="W992" s="131"/>
      <c r="X992" s="131"/>
    </row>
    <row r="993" spans="1:24" s="163" customFormat="1" ht="30" customHeight="1" x14ac:dyDescent="0.25">
      <c r="A993" s="162"/>
      <c r="B993" s="16">
        <v>3265</v>
      </c>
      <c r="C993" s="17" t="s">
        <v>1134</v>
      </c>
      <c r="D993" s="18" t="s">
        <v>39</v>
      </c>
      <c r="E993" s="19"/>
      <c r="F993" s="19"/>
      <c r="G993" s="19">
        <v>8636.0502316035836</v>
      </c>
      <c r="H993" s="19">
        <v>8636.0502316035836</v>
      </c>
      <c r="I993" s="19"/>
      <c r="J993" s="19"/>
      <c r="K993" s="19">
        <v>7997.8128998764678</v>
      </c>
      <c r="L993" s="19"/>
      <c r="M993" s="19"/>
      <c r="N993" s="19"/>
      <c r="O993" s="19"/>
      <c r="P993" s="19">
        <v>8291.7004040525626</v>
      </c>
      <c r="Q993" s="19">
        <v>8291.7004040525626</v>
      </c>
      <c r="R993" s="19"/>
      <c r="S993" s="19"/>
      <c r="T993" s="19"/>
      <c r="U993" s="19"/>
      <c r="V993" s="19"/>
      <c r="W993" s="131"/>
      <c r="X993" s="131"/>
    </row>
    <row r="994" spans="1:24" s="163" customFormat="1" ht="15.6" customHeight="1" x14ac:dyDescent="0.25">
      <c r="A994" s="162"/>
      <c r="B994" s="16">
        <v>3268</v>
      </c>
      <c r="C994" s="17" t="s">
        <v>1135</v>
      </c>
      <c r="D994" s="18" t="s">
        <v>39</v>
      </c>
      <c r="E994" s="19"/>
      <c r="F994" s="19"/>
      <c r="G994" s="19">
        <v>42568.056651942483</v>
      </c>
      <c r="H994" s="19">
        <v>42568.056651942483</v>
      </c>
      <c r="I994" s="19"/>
      <c r="J994" s="19"/>
      <c r="K994" s="19">
        <v>37186.676562040098</v>
      </c>
      <c r="L994" s="19"/>
      <c r="M994" s="19"/>
      <c r="N994" s="19"/>
      <c r="O994" s="19"/>
      <c r="P994" s="19">
        <v>39664.626824467749</v>
      </c>
      <c r="Q994" s="19">
        <v>39664.626824467749</v>
      </c>
      <c r="R994" s="19"/>
      <c r="S994" s="19"/>
      <c r="T994" s="19"/>
      <c r="U994" s="19"/>
      <c r="V994" s="19"/>
      <c r="W994" s="131"/>
      <c r="X994" s="131"/>
    </row>
    <row r="995" spans="1:24" s="163" customFormat="1" ht="15.6" customHeight="1" x14ac:dyDescent="0.25">
      <c r="A995" s="162"/>
      <c r="B995" s="16">
        <v>3269</v>
      </c>
      <c r="C995" s="17" t="s">
        <v>1136</v>
      </c>
      <c r="D995" s="18" t="s">
        <v>39</v>
      </c>
      <c r="E995" s="19"/>
      <c r="F995" s="19"/>
      <c r="G995" s="19">
        <v>1701.3463344429645</v>
      </c>
      <c r="H995" s="19">
        <v>1701.3463344429645</v>
      </c>
      <c r="I995" s="19"/>
      <c r="J995" s="19"/>
      <c r="K995" s="19">
        <v>1513.5436504755594</v>
      </c>
      <c r="L995" s="19"/>
      <c r="M995" s="19"/>
      <c r="N995" s="19"/>
      <c r="O995" s="19"/>
      <c r="P995" s="19">
        <v>1600.0206697990709</v>
      </c>
      <c r="Q995" s="19">
        <v>1600.0206697990709</v>
      </c>
      <c r="R995" s="19"/>
      <c r="S995" s="19"/>
      <c r="T995" s="19"/>
      <c r="U995" s="19"/>
      <c r="V995" s="19"/>
      <c r="W995" s="131"/>
      <c r="X995" s="131"/>
    </row>
    <row r="996" spans="1:24" s="163" customFormat="1" ht="15.6" customHeight="1" x14ac:dyDescent="0.25">
      <c r="A996" s="162"/>
      <c r="B996" s="16">
        <v>3270</v>
      </c>
      <c r="C996" s="17" t="s">
        <v>1137</v>
      </c>
      <c r="D996" s="18" t="s">
        <v>1116</v>
      </c>
      <c r="E996" s="19"/>
      <c r="F996" s="19"/>
      <c r="G996" s="19">
        <v>2936.6257758846946</v>
      </c>
      <c r="H996" s="19">
        <v>2936.6257758846946</v>
      </c>
      <c r="I996" s="19"/>
      <c r="J996" s="19"/>
      <c r="K996" s="19">
        <v>2441.2794978800639</v>
      </c>
      <c r="L996" s="19"/>
      <c r="M996" s="19"/>
      <c r="N996" s="19"/>
      <c r="O996" s="19"/>
      <c r="P996" s="19">
        <v>2669.3703257101429</v>
      </c>
      <c r="Q996" s="19">
        <v>2669.3703257101429</v>
      </c>
      <c r="R996" s="19"/>
      <c r="S996" s="19"/>
      <c r="T996" s="19"/>
      <c r="U996" s="19"/>
      <c r="V996" s="19"/>
      <c r="W996" s="131"/>
      <c r="X996" s="131"/>
    </row>
    <row r="997" spans="1:24" s="163" customFormat="1" ht="15.6" customHeight="1" x14ac:dyDescent="0.25">
      <c r="A997" s="162"/>
      <c r="B997" s="16">
        <v>3271</v>
      </c>
      <c r="C997" s="17" t="s">
        <v>1138</v>
      </c>
      <c r="D997" s="18" t="s">
        <v>1116</v>
      </c>
      <c r="E997" s="19"/>
      <c r="F997" s="19"/>
      <c r="G997" s="19">
        <v>1104.3923524490235</v>
      </c>
      <c r="H997" s="19">
        <v>1104.3923524490235</v>
      </c>
      <c r="I997" s="19"/>
      <c r="J997" s="19"/>
      <c r="K997" s="19">
        <v>1025.0103868184733</v>
      </c>
      <c r="L997" s="19"/>
      <c r="M997" s="19"/>
      <c r="N997" s="19"/>
      <c r="O997" s="19"/>
      <c r="P997" s="19">
        <v>1061.563196558737</v>
      </c>
      <c r="Q997" s="19">
        <v>1061.563196558737</v>
      </c>
      <c r="R997" s="19"/>
      <c r="S997" s="19"/>
      <c r="T997" s="19"/>
      <c r="U997" s="19"/>
      <c r="V997" s="19"/>
      <c r="W997" s="131"/>
      <c r="X997" s="131"/>
    </row>
    <row r="998" spans="1:24" s="163" customFormat="1" ht="15.6" customHeight="1" x14ac:dyDescent="0.25">
      <c r="A998" s="162"/>
      <c r="B998" s="16">
        <v>3272</v>
      </c>
      <c r="C998" s="17" t="s">
        <v>1139</v>
      </c>
      <c r="D998" s="18" t="s">
        <v>710</v>
      </c>
      <c r="E998" s="19"/>
      <c r="F998" s="19"/>
      <c r="G998" s="19">
        <v>2183.1790144027427</v>
      </c>
      <c r="H998" s="19">
        <v>2183.1790144027427</v>
      </c>
      <c r="I998" s="19"/>
      <c r="J998" s="19"/>
      <c r="K998" s="19">
        <v>1705.9204340583942</v>
      </c>
      <c r="L998" s="19"/>
      <c r="M998" s="19"/>
      <c r="N998" s="19"/>
      <c r="O998" s="19"/>
      <c r="P998" s="19">
        <v>1925.6824662235636</v>
      </c>
      <c r="Q998" s="19">
        <v>1925.6824662235636</v>
      </c>
      <c r="R998" s="19"/>
      <c r="S998" s="19"/>
      <c r="T998" s="19"/>
      <c r="U998" s="19"/>
      <c r="V998" s="19"/>
      <c r="W998" s="131"/>
      <c r="X998" s="131"/>
    </row>
    <row r="999" spans="1:24" s="163" customFormat="1" ht="15.6" customHeight="1" x14ac:dyDescent="0.25">
      <c r="A999" s="162"/>
      <c r="B999" s="117"/>
      <c r="C999" s="43" t="s">
        <v>1140</v>
      </c>
      <c r="D999" s="22"/>
      <c r="E999" s="23"/>
      <c r="F999" s="23"/>
      <c r="G999" s="23"/>
      <c r="H999" s="23"/>
      <c r="I999" s="23"/>
      <c r="J999" s="23"/>
      <c r="K999" s="23"/>
      <c r="L999" s="23"/>
      <c r="M999" s="23"/>
      <c r="N999" s="23"/>
      <c r="O999" s="23"/>
      <c r="P999" s="23"/>
      <c r="Q999" s="23"/>
      <c r="R999" s="23"/>
      <c r="S999" s="23"/>
      <c r="T999" s="23"/>
      <c r="U999" s="23"/>
      <c r="V999" s="23"/>
      <c r="W999" s="132"/>
      <c r="X999" s="132"/>
    </row>
    <row r="1000" spans="1:24" s="163" customFormat="1" ht="15.6" customHeight="1" x14ac:dyDescent="0.25">
      <c r="A1000" s="162"/>
      <c r="B1000" s="16">
        <v>1571</v>
      </c>
      <c r="C1000" s="17" t="s">
        <v>1141</v>
      </c>
      <c r="D1000" s="18" t="s">
        <v>163</v>
      </c>
      <c r="E1000" s="19"/>
      <c r="F1000" s="19"/>
      <c r="G1000" s="19">
        <v>9341.818973015148</v>
      </c>
      <c r="H1000" s="19">
        <v>9341.818973015148</v>
      </c>
      <c r="I1000" s="19"/>
      <c r="J1000" s="19"/>
      <c r="K1000" s="19">
        <v>7335.0864751597674</v>
      </c>
      <c r="L1000" s="19"/>
      <c r="M1000" s="19"/>
      <c r="N1000" s="19"/>
      <c r="O1000" s="19"/>
      <c r="P1000" s="19">
        <v>8259.1214321057359</v>
      </c>
      <c r="Q1000" s="19">
        <v>8259.1214321057359</v>
      </c>
      <c r="R1000" s="19"/>
      <c r="S1000" s="19"/>
      <c r="T1000" s="19"/>
      <c r="U1000" s="19"/>
      <c r="V1000" s="19"/>
      <c r="W1000" s="131"/>
      <c r="X1000" s="131"/>
    </row>
    <row r="1001" spans="1:24" s="163" customFormat="1" ht="33.75" customHeight="1" x14ac:dyDescent="0.25">
      <c r="A1001" s="162"/>
      <c r="B1001" s="16">
        <v>1572</v>
      </c>
      <c r="C1001" s="17" t="s">
        <v>1142</v>
      </c>
      <c r="D1001" s="18" t="s">
        <v>332</v>
      </c>
      <c r="E1001" s="19"/>
      <c r="F1001" s="19"/>
      <c r="G1001" s="19">
        <v>347.66735099264633</v>
      </c>
      <c r="H1001" s="19">
        <v>347.66735099264633</v>
      </c>
      <c r="I1001" s="19"/>
      <c r="J1001" s="19"/>
      <c r="K1001" s="19">
        <v>334.92334632432272</v>
      </c>
      <c r="L1001" s="19"/>
      <c r="M1001" s="19"/>
      <c r="N1001" s="19"/>
      <c r="O1001" s="19"/>
      <c r="P1001" s="19">
        <v>340.79154540795685</v>
      </c>
      <c r="Q1001" s="19">
        <v>340.79154540795685</v>
      </c>
      <c r="R1001" s="19"/>
      <c r="S1001" s="19"/>
      <c r="T1001" s="19"/>
      <c r="U1001" s="19"/>
      <c r="V1001" s="19"/>
      <c r="W1001" s="131"/>
      <c r="X1001" s="131"/>
    </row>
    <row r="1002" spans="1:24" s="163" customFormat="1" ht="15.6" customHeight="1" x14ac:dyDescent="0.25">
      <c r="A1002" s="162"/>
      <c r="B1002" s="16">
        <v>1573</v>
      </c>
      <c r="C1002" s="17" t="s">
        <v>1143</v>
      </c>
      <c r="D1002" s="18" t="s">
        <v>1144</v>
      </c>
      <c r="E1002" s="19"/>
      <c r="F1002" s="19"/>
      <c r="G1002" s="19">
        <v>79.269674815463674</v>
      </c>
      <c r="H1002" s="19">
        <v>79.269674815463674</v>
      </c>
      <c r="I1002" s="19"/>
      <c r="J1002" s="19"/>
      <c r="K1002" s="19">
        <v>68.582288831545469</v>
      </c>
      <c r="L1002" s="19"/>
      <c r="M1002" s="19"/>
      <c r="N1002" s="19"/>
      <c r="O1002" s="19"/>
      <c r="P1002" s="19">
        <v>73.503481994096489</v>
      </c>
      <c r="Q1002" s="19">
        <v>73.503481994096489</v>
      </c>
      <c r="R1002" s="19"/>
      <c r="S1002" s="19"/>
      <c r="T1002" s="19"/>
      <c r="U1002" s="19"/>
      <c r="V1002" s="19"/>
      <c r="W1002" s="131"/>
      <c r="X1002" s="131"/>
    </row>
    <row r="1003" spans="1:24" s="163" customFormat="1" ht="30" customHeight="1" x14ac:dyDescent="0.25">
      <c r="A1003" s="162"/>
      <c r="B1003" s="16">
        <v>1574</v>
      </c>
      <c r="C1003" s="17" t="s">
        <v>1145</v>
      </c>
      <c r="D1003" s="18" t="s">
        <v>332</v>
      </c>
      <c r="E1003" s="19"/>
      <c r="F1003" s="19"/>
      <c r="G1003" s="19">
        <v>347.42958669198327</v>
      </c>
      <c r="H1003" s="19">
        <v>347.42958669198327</v>
      </c>
      <c r="I1003" s="19"/>
      <c r="J1003" s="19"/>
      <c r="K1003" s="19">
        <v>334.72073789860679</v>
      </c>
      <c r="L1003" s="19"/>
      <c r="M1003" s="19"/>
      <c r="N1003" s="19"/>
      <c r="O1003" s="19"/>
      <c r="P1003" s="19">
        <v>340.57274884683773</v>
      </c>
      <c r="Q1003" s="19">
        <v>340.57274884683773</v>
      </c>
      <c r="R1003" s="19"/>
      <c r="S1003" s="19"/>
      <c r="T1003" s="19"/>
      <c r="U1003" s="19"/>
      <c r="V1003" s="19"/>
      <c r="W1003" s="131"/>
      <c r="X1003" s="131"/>
    </row>
    <row r="1004" spans="1:24" s="163" customFormat="1" ht="15.6" customHeight="1" x14ac:dyDescent="0.25">
      <c r="A1004" s="162"/>
      <c r="B1004" s="16">
        <v>1575</v>
      </c>
      <c r="C1004" s="17" t="s">
        <v>1146</v>
      </c>
      <c r="D1004" s="18" t="s">
        <v>216</v>
      </c>
      <c r="E1004" s="19"/>
      <c r="F1004" s="19"/>
      <c r="G1004" s="19">
        <v>348.36314652125691</v>
      </c>
      <c r="H1004" s="19">
        <v>348.36314652125691</v>
      </c>
      <c r="I1004" s="19"/>
      <c r="J1004" s="19"/>
      <c r="K1004" s="19">
        <v>304.34799108748848</v>
      </c>
      <c r="L1004" s="19"/>
      <c r="M1004" s="19"/>
      <c r="N1004" s="19"/>
      <c r="O1004" s="19"/>
      <c r="P1004" s="19">
        <v>324.61553661220512</v>
      </c>
      <c r="Q1004" s="19">
        <v>324.61553661220512</v>
      </c>
      <c r="R1004" s="19"/>
      <c r="S1004" s="19"/>
      <c r="T1004" s="19"/>
      <c r="U1004" s="19"/>
      <c r="V1004" s="19"/>
      <c r="W1004" s="131"/>
      <c r="X1004" s="131"/>
    </row>
    <row r="1005" spans="1:24" s="163" customFormat="1" ht="15.6" customHeight="1" x14ac:dyDescent="0.25">
      <c r="A1005" s="162"/>
      <c r="B1005" s="16">
        <v>1576</v>
      </c>
      <c r="C1005" s="17" t="s">
        <v>1147</v>
      </c>
      <c r="D1005" s="18" t="s">
        <v>195</v>
      </c>
      <c r="E1005" s="19"/>
      <c r="F1005" s="19"/>
      <c r="G1005" s="19">
        <v>629.23534163842805</v>
      </c>
      <c r="H1005" s="19">
        <v>629.23534163842805</v>
      </c>
      <c r="I1005" s="19"/>
      <c r="J1005" s="19"/>
      <c r="K1005" s="19">
        <v>525.94738104384987</v>
      </c>
      <c r="L1005" s="19"/>
      <c r="M1005" s="19"/>
      <c r="N1005" s="19"/>
      <c r="O1005" s="19"/>
      <c r="P1005" s="19">
        <v>573.50812285824099</v>
      </c>
      <c r="Q1005" s="19">
        <v>573.50812285824099</v>
      </c>
      <c r="R1005" s="19"/>
      <c r="S1005" s="19"/>
      <c r="T1005" s="19"/>
      <c r="U1005" s="19"/>
      <c r="V1005" s="19"/>
      <c r="W1005" s="131"/>
      <c r="X1005" s="131"/>
    </row>
    <row r="1006" spans="1:24" s="163" customFormat="1" ht="15.75" x14ac:dyDescent="0.25">
      <c r="A1006" s="162"/>
      <c r="B1006" s="16">
        <v>1577</v>
      </c>
      <c r="C1006" s="17" t="s">
        <v>1148</v>
      </c>
      <c r="D1006" s="18" t="s">
        <v>220</v>
      </c>
      <c r="E1006" s="19"/>
      <c r="F1006" s="19"/>
      <c r="G1006" s="19">
        <v>299.4737266798075</v>
      </c>
      <c r="H1006" s="19">
        <v>299.4737266798075</v>
      </c>
      <c r="I1006" s="19"/>
      <c r="J1006" s="19"/>
      <c r="K1006" s="19">
        <v>283.6008491411921</v>
      </c>
      <c r="L1006" s="19"/>
      <c r="M1006" s="19"/>
      <c r="N1006" s="19"/>
      <c r="O1006" s="19"/>
      <c r="P1006" s="19">
        <v>290.90979227570455</v>
      </c>
      <c r="Q1006" s="19">
        <v>290.90979227570455</v>
      </c>
      <c r="R1006" s="19"/>
      <c r="S1006" s="19"/>
      <c r="T1006" s="19"/>
      <c r="U1006" s="19"/>
      <c r="V1006" s="19"/>
      <c r="W1006" s="131"/>
      <c r="X1006" s="131"/>
    </row>
    <row r="1007" spans="1:24" s="163" customFormat="1" ht="15.6" customHeight="1" x14ac:dyDescent="0.25">
      <c r="A1007" s="162"/>
      <c r="B1007" s="16">
        <v>1578</v>
      </c>
      <c r="C1007" s="17" t="s">
        <v>1149</v>
      </c>
      <c r="D1007" s="18" t="s">
        <v>163</v>
      </c>
      <c r="E1007" s="19"/>
      <c r="F1007" s="19"/>
      <c r="G1007" s="19">
        <v>6867.0445352721963</v>
      </c>
      <c r="H1007" s="19">
        <v>6867.0445352721963</v>
      </c>
      <c r="I1007" s="19"/>
      <c r="J1007" s="19"/>
      <c r="K1007" s="19">
        <v>5487.0358200987575</v>
      </c>
      <c r="L1007" s="19"/>
      <c r="M1007" s="19"/>
      <c r="N1007" s="19"/>
      <c r="O1007" s="19"/>
      <c r="P1007" s="19">
        <v>6122.484887213157</v>
      </c>
      <c r="Q1007" s="19">
        <v>6122.484887213157</v>
      </c>
      <c r="R1007" s="19"/>
      <c r="S1007" s="19"/>
      <c r="T1007" s="19"/>
      <c r="U1007" s="19"/>
      <c r="V1007" s="19"/>
      <c r="W1007" s="131"/>
      <c r="X1007" s="131"/>
    </row>
    <row r="1008" spans="1:24" s="163" customFormat="1" ht="15.6" customHeight="1" x14ac:dyDescent="0.25">
      <c r="A1008" s="162"/>
      <c r="B1008" s="16">
        <v>1579</v>
      </c>
      <c r="C1008" s="17" t="s">
        <v>1150</v>
      </c>
      <c r="D1008" s="18" t="s">
        <v>1151</v>
      </c>
      <c r="E1008" s="19"/>
      <c r="F1008" s="19"/>
      <c r="G1008" s="19">
        <v>1697.2227142347792</v>
      </c>
      <c r="H1008" s="19">
        <v>1697.2227142347792</v>
      </c>
      <c r="I1008" s="19"/>
      <c r="J1008" s="19"/>
      <c r="K1008" s="19">
        <v>1357.0896241215924</v>
      </c>
      <c r="L1008" s="19"/>
      <c r="M1008" s="19"/>
      <c r="N1008" s="19"/>
      <c r="O1008" s="19"/>
      <c r="P1008" s="19">
        <v>1513.7098341468591</v>
      </c>
      <c r="Q1008" s="19">
        <v>1513.7098341468591</v>
      </c>
      <c r="R1008" s="19"/>
      <c r="S1008" s="19"/>
      <c r="T1008" s="19"/>
      <c r="U1008" s="19"/>
      <c r="V1008" s="19"/>
      <c r="W1008" s="131"/>
      <c r="X1008" s="131"/>
    </row>
    <row r="1009" spans="1:24" s="163" customFormat="1" ht="15.6" customHeight="1" x14ac:dyDescent="0.25">
      <c r="A1009" s="162"/>
      <c r="B1009" s="16">
        <v>1580</v>
      </c>
      <c r="C1009" s="17" t="s">
        <v>1152</v>
      </c>
      <c r="D1009" s="18" t="s">
        <v>1153</v>
      </c>
      <c r="E1009" s="19"/>
      <c r="F1009" s="19"/>
      <c r="G1009" s="19">
        <v>473.52519732324248</v>
      </c>
      <c r="H1009" s="19">
        <v>473.52519732324248</v>
      </c>
      <c r="I1009" s="19"/>
      <c r="J1009" s="19"/>
      <c r="K1009" s="19">
        <v>416.83634897104463</v>
      </c>
      <c r="L1009" s="19"/>
      <c r="M1009" s="19"/>
      <c r="N1009" s="19"/>
      <c r="O1009" s="19"/>
      <c r="P1009" s="19">
        <v>442.93971730858919</v>
      </c>
      <c r="Q1009" s="19">
        <v>442.93971730858919</v>
      </c>
      <c r="R1009" s="19"/>
      <c r="S1009" s="19"/>
      <c r="T1009" s="19"/>
      <c r="U1009" s="19"/>
      <c r="V1009" s="19"/>
      <c r="W1009" s="131"/>
      <c r="X1009" s="131"/>
    </row>
    <row r="1010" spans="1:24" s="163" customFormat="1" ht="15.6" customHeight="1" x14ac:dyDescent="0.25">
      <c r="A1010" s="162"/>
      <c r="B1010" s="16">
        <v>1581</v>
      </c>
      <c r="C1010" s="17" t="s">
        <v>1154</v>
      </c>
      <c r="D1010" s="18" t="s">
        <v>1153</v>
      </c>
      <c r="E1010" s="19"/>
      <c r="F1010" s="19"/>
      <c r="G1010" s="19">
        <v>896.80165385910971</v>
      </c>
      <c r="H1010" s="19">
        <v>896.80165385910971</v>
      </c>
      <c r="I1010" s="19"/>
      <c r="J1010" s="19"/>
      <c r="K1010" s="19">
        <v>734.27604397866935</v>
      </c>
      <c r="L1010" s="19"/>
      <c r="M1010" s="19"/>
      <c r="N1010" s="19"/>
      <c r="O1010" s="19"/>
      <c r="P1010" s="19">
        <v>809.11379394733171</v>
      </c>
      <c r="Q1010" s="19">
        <v>809.11379394733171</v>
      </c>
      <c r="R1010" s="19"/>
      <c r="S1010" s="19"/>
      <c r="T1010" s="19"/>
      <c r="U1010" s="19"/>
      <c r="V1010" s="19"/>
      <c r="W1010" s="131"/>
      <c r="X1010" s="131"/>
    </row>
    <row r="1011" spans="1:24" s="163" customFormat="1" ht="15.6" customHeight="1" x14ac:dyDescent="0.25">
      <c r="A1011" s="162"/>
      <c r="B1011" s="16">
        <v>1582</v>
      </c>
      <c r="C1011" s="17" t="s">
        <v>1155</v>
      </c>
      <c r="D1011" s="18" t="s">
        <v>242</v>
      </c>
      <c r="E1011" s="19"/>
      <c r="F1011" s="19"/>
      <c r="G1011" s="19">
        <v>573.28915737125294</v>
      </c>
      <c r="H1011" s="19">
        <v>573.28915737125294</v>
      </c>
      <c r="I1011" s="19"/>
      <c r="J1011" s="19"/>
      <c r="K1011" s="19">
        <v>515.5456327706421</v>
      </c>
      <c r="L1011" s="19"/>
      <c r="M1011" s="19"/>
      <c r="N1011" s="19"/>
      <c r="O1011" s="19"/>
      <c r="P1011" s="19">
        <v>542.13464517028035</v>
      </c>
      <c r="Q1011" s="19">
        <v>542.13464517028035</v>
      </c>
      <c r="R1011" s="19"/>
      <c r="S1011" s="19"/>
      <c r="T1011" s="19"/>
      <c r="U1011" s="19"/>
      <c r="V1011" s="19"/>
      <c r="W1011" s="131"/>
      <c r="X1011" s="131"/>
    </row>
    <row r="1012" spans="1:24" s="163" customFormat="1" ht="15.6" customHeight="1" x14ac:dyDescent="0.25">
      <c r="A1012" s="162"/>
      <c r="B1012" s="16">
        <v>1583</v>
      </c>
      <c r="C1012" s="17" t="s">
        <v>1156</v>
      </c>
      <c r="D1012" s="18" t="s">
        <v>242</v>
      </c>
      <c r="E1012" s="19"/>
      <c r="F1012" s="19"/>
      <c r="G1012" s="19">
        <v>328.9683295777557</v>
      </c>
      <c r="H1012" s="19">
        <v>328.9683295777557</v>
      </c>
      <c r="I1012" s="19"/>
      <c r="J1012" s="19"/>
      <c r="K1012" s="19">
        <v>267.8498409822235</v>
      </c>
      <c r="L1012" s="19"/>
      <c r="M1012" s="19"/>
      <c r="N1012" s="19"/>
      <c r="O1012" s="19"/>
      <c r="P1012" s="19">
        <v>295.99291438056201</v>
      </c>
      <c r="Q1012" s="19">
        <v>295.99291438056201</v>
      </c>
      <c r="R1012" s="19"/>
      <c r="S1012" s="19"/>
      <c r="T1012" s="19"/>
      <c r="U1012" s="19"/>
      <c r="V1012" s="19"/>
      <c r="W1012" s="131"/>
      <c r="X1012" s="131"/>
    </row>
    <row r="1013" spans="1:24" s="163" customFormat="1" ht="15.6" customHeight="1" x14ac:dyDescent="0.25">
      <c r="A1013" s="162"/>
      <c r="B1013" s="16">
        <v>1584</v>
      </c>
      <c r="C1013" s="17" t="s">
        <v>1157</v>
      </c>
      <c r="D1013" s="18" t="s">
        <v>242</v>
      </c>
      <c r="E1013" s="19"/>
      <c r="F1013" s="19"/>
      <c r="G1013" s="19">
        <v>336.15898229661252</v>
      </c>
      <c r="H1013" s="19">
        <v>336.15898229661252</v>
      </c>
      <c r="I1013" s="19"/>
      <c r="J1013" s="19"/>
      <c r="K1013" s="19">
        <v>270.24171677080113</v>
      </c>
      <c r="L1013" s="19"/>
      <c r="M1013" s="19"/>
      <c r="N1013" s="19"/>
      <c r="O1013" s="19"/>
      <c r="P1013" s="19">
        <v>300.59447065166671</v>
      </c>
      <c r="Q1013" s="19">
        <v>300.59447065166671</v>
      </c>
      <c r="R1013" s="19"/>
      <c r="S1013" s="19"/>
      <c r="T1013" s="19"/>
      <c r="U1013" s="19"/>
      <c r="V1013" s="19"/>
      <c r="W1013" s="131"/>
      <c r="X1013" s="131"/>
    </row>
    <row r="1014" spans="1:24" s="163" customFormat="1" ht="15.6" customHeight="1" x14ac:dyDescent="0.25">
      <c r="A1014" s="162"/>
      <c r="B1014" s="16">
        <v>1585</v>
      </c>
      <c r="C1014" s="17" t="s">
        <v>1158</v>
      </c>
      <c r="D1014" s="18" t="s">
        <v>242</v>
      </c>
      <c r="E1014" s="19"/>
      <c r="F1014" s="19"/>
      <c r="G1014" s="19">
        <v>326.74987367565478</v>
      </c>
      <c r="H1014" s="19">
        <v>326.74987367565478</v>
      </c>
      <c r="I1014" s="19"/>
      <c r="J1014" s="19"/>
      <c r="K1014" s="19">
        <v>275.52776387773099</v>
      </c>
      <c r="L1014" s="19"/>
      <c r="M1014" s="19"/>
      <c r="N1014" s="19"/>
      <c r="O1014" s="19"/>
      <c r="P1014" s="19">
        <v>299.11387716008898</v>
      </c>
      <c r="Q1014" s="19">
        <v>299.11387716008898</v>
      </c>
      <c r="R1014" s="19"/>
      <c r="S1014" s="19"/>
      <c r="T1014" s="19"/>
      <c r="U1014" s="19"/>
      <c r="V1014" s="19"/>
      <c r="W1014" s="131"/>
      <c r="X1014" s="131"/>
    </row>
    <row r="1015" spans="1:24" s="163" customFormat="1" ht="15.6" customHeight="1" x14ac:dyDescent="0.25">
      <c r="A1015" s="162"/>
      <c r="B1015" s="16">
        <v>1586</v>
      </c>
      <c r="C1015" s="17" t="s">
        <v>217</v>
      </c>
      <c r="D1015" s="18" t="s">
        <v>218</v>
      </c>
      <c r="E1015" s="19"/>
      <c r="F1015" s="19"/>
      <c r="G1015" s="19">
        <v>7735.4239787862316</v>
      </c>
      <c r="H1015" s="19">
        <v>7735.4239787862316</v>
      </c>
      <c r="I1015" s="19"/>
      <c r="J1015" s="19"/>
      <c r="K1015" s="19">
        <v>7298.664966380943</v>
      </c>
      <c r="L1015" s="19"/>
      <c r="M1015" s="19"/>
      <c r="N1015" s="19"/>
      <c r="O1015" s="19"/>
      <c r="P1015" s="19">
        <v>7499.7782665617069</v>
      </c>
      <c r="Q1015" s="19">
        <v>7499.7782665617069</v>
      </c>
      <c r="R1015" s="19"/>
      <c r="S1015" s="19"/>
      <c r="T1015" s="19"/>
      <c r="U1015" s="19"/>
      <c r="V1015" s="19"/>
      <c r="W1015" s="131"/>
      <c r="X1015" s="131"/>
    </row>
    <row r="1016" spans="1:24" s="163" customFormat="1" ht="15.6" customHeight="1" x14ac:dyDescent="0.25">
      <c r="A1016" s="162"/>
      <c r="B1016" s="16">
        <v>1587</v>
      </c>
      <c r="C1016" s="17" t="s">
        <v>1159</v>
      </c>
      <c r="D1016" s="18" t="s">
        <v>1160</v>
      </c>
      <c r="E1016" s="19"/>
      <c r="F1016" s="19"/>
      <c r="G1016" s="19">
        <v>5589.3430970658783</v>
      </c>
      <c r="H1016" s="19">
        <v>5589.3430970658783</v>
      </c>
      <c r="I1016" s="19"/>
      <c r="J1016" s="19"/>
      <c r="K1016" s="19">
        <v>5531.4062151530579</v>
      </c>
      <c r="L1016" s="19"/>
      <c r="M1016" s="19"/>
      <c r="N1016" s="19"/>
      <c r="O1016" s="19"/>
      <c r="P1016" s="19">
        <v>5558.0842622974133</v>
      </c>
      <c r="Q1016" s="19">
        <v>5558.0842622974133</v>
      </c>
      <c r="R1016" s="19"/>
      <c r="S1016" s="19"/>
      <c r="T1016" s="19"/>
      <c r="U1016" s="19"/>
      <c r="V1016" s="19"/>
      <c r="W1016" s="131"/>
      <c r="X1016" s="131"/>
    </row>
    <row r="1017" spans="1:24" s="163" customFormat="1" ht="15.6" customHeight="1" x14ac:dyDescent="0.25">
      <c r="A1017" s="162"/>
      <c r="B1017" s="16">
        <v>1588</v>
      </c>
      <c r="C1017" s="17" t="s">
        <v>1161</v>
      </c>
      <c r="D1017" s="18" t="s">
        <v>1160</v>
      </c>
      <c r="E1017" s="19"/>
      <c r="F1017" s="19"/>
      <c r="G1017" s="19">
        <v>265.02736663369438</v>
      </c>
      <c r="H1017" s="19">
        <v>265.02736663369438</v>
      </c>
      <c r="I1017" s="19"/>
      <c r="J1017" s="19"/>
      <c r="K1017" s="19">
        <v>207.09048472087468</v>
      </c>
      <c r="L1017" s="19"/>
      <c r="M1017" s="19"/>
      <c r="N1017" s="19"/>
      <c r="O1017" s="19"/>
      <c r="P1017" s="19">
        <v>233.76853186523013</v>
      </c>
      <c r="Q1017" s="19">
        <v>233.76853186523013</v>
      </c>
      <c r="R1017" s="19"/>
      <c r="S1017" s="19"/>
      <c r="T1017" s="19"/>
      <c r="U1017" s="19"/>
      <c r="V1017" s="19"/>
      <c r="W1017" s="131"/>
      <c r="X1017" s="131"/>
    </row>
    <row r="1018" spans="1:24" s="163" customFormat="1" ht="15.6" customHeight="1" x14ac:dyDescent="0.25">
      <c r="A1018" s="162"/>
      <c r="B1018" s="16">
        <v>1589</v>
      </c>
      <c r="C1018" s="17" t="s">
        <v>1162</v>
      </c>
      <c r="D1018" s="18" t="s">
        <v>1163</v>
      </c>
      <c r="E1018" s="19"/>
      <c r="F1018" s="19"/>
      <c r="G1018" s="19">
        <v>3870.6169616061161</v>
      </c>
      <c r="H1018" s="19">
        <v>3870.6169616061161</v>
      </c>
      <c r="I1018" s="19"/>
      <c r="J1018" s="19"/>
      <c r="K1018" s="19">
        <v>3427.3013785231933</v>
      </c>
      <c r="L1018" s="19"/>
      <c r="M1018" s="19"/>
      <c r="N1018" s="19"/>
      <c r="O1018" s="19"/>
      <c r="P1018" s="19">
        <v>3631.4337659566418</v>
      </c>
      <c r="Q1018" s="19">
        <v>3631.4337659566418</v>
      </c>
      <c r="R1018" s="19"/>
      <c r="S1018" s="19"/>
      <c r="T1018" s="19"/>
      <c r="U1018" s="19"/>
      <c r="V1018" s="19"/>
      <c r="W1018" s="131"/>
      <c r="X1018" s="131"/>
    </row>
    <row r="1019" spans="1:24" s="163" customFormat="1" ht="15.6" customHeight="1" x14ac:dyDescent="0.25">
      <c r="A1019" s="162"/>
      <c r="B1019" s="16">
        <v>1590</v>
      </c>
      <c r="C1019" s="17" t="s">
        <v>1164</v>
      </c>
      <c r="D1019" s="18" t="s">
        <v>1165</v>
      </c>
      <c r="E1019" s="19"/>
      <c r="F1019" s="19"/>
      <c r="G1019" s="19">
        <v>459.9180196275484</v>
      </c>
      <c r="H1019" s="19">
        <v>459.9180196275484</v>
      </c>
      <c r="I1019" s="19"/>
      <c r="J1019" s="19"/>
      <c r="K1019" s="19">
        <v>422.63521424614964</v>
      </c>
      <c r="L1019" s="19"/>
      <c r="M1019" s="19"/>
      <c r="N1019" s="19"/>
      <c r="O1019" s="19"/>
      <c r="P1019" s="19">
        <v>439.80273184116726</v>
      </c>
      <c r="Q1019" s="19">
        <v>439.80273184116726</v>
      </c>
      <c r="R1019" s="19"/>
      <c r="S1019" s="19"/>
      <c r="T1019" s="19"/>
      <c r="U1019" s="19"/>
      <c r="V1019" s="19"/>
      <c r="W1019" s="131"/>
      <c r="X1019" s="131"/>
    </row>
    <row r="1020" spans="1:24" s="163" customFormat="1" ht="15.6" customHeight="1" x14ac:dyDescent="0.25">
      <c r="A1020" s="162"/>
      <c r="B1020" s="16">
        <v>1591</v>
      </c>
      <c r="C1020" s="17" t="s">
        <v>1166</v>
      </c>
      <c r="D1020" s="18" t="s">
        <v>289</v>
      </c>
      <c r="E1020" s="19"/>
      <c r="F1020" s="19"/>
      <c r="G1020" s="19">
        <v>205.2756615915163</v>
      </c>
      <c r="H1020" s="19">
        <v>205.2756615915163</v>
      </c>
      <c r="I1020" s="19"/>
      <c r="J1020" s="19"/>
      <c r="K1020" s="19">
        <v>167.99285621011742</v>
      </c>
      <c r="L1020" s="19"/>
      <c r="M1020" s="19"/>
      <c r="N1020" s="19"/>
      <c r="O1020" s="19"/>
      <c r="P1020" s="19">
        <v>185.16037380513501</v>
      </c>
      <c r="Q1020" s="19">
        <v>185.16037380513501</v>
      </c>
      <c r="R1020" s="19"/>
      <c r="S1020" s="19"/>
      <c r="T1020" s="19"/>
      <c r="U1020" s="19"/>
      <c r="V1020" s="19"/>
      <c r="W1020" s="131"/>
      <c r="X1020" s="131"/>
    </row>
    <row r="1021" spans="1:24" s="163" customFormat="1" ht="15.75" x14ac:dyDescent="0.25">
      <c r="A1021" s="162"/>
      <c r="B1021" s="16">
        <v>1592</v>
      </c>
      <c r="C1021" s="17" t="s">
        <v>1167</v>
      </c>
      <c r="D1021" s="18" t="s">
        <v>488</v>
      </c>
      <c r="E1021" s="19"/>
      <c r="F1021" s="19"/>
      <c r="G1021" s="19">
        <v>75.905896268873676</v>
      </c>
      <c r="H1021" s="19">
        <v>75.905896268873676</v>
      </c>
      <c r="I1021" s="19"/>
      <c r="J1021" s="19"/>
      <c r="K1021" s="19">
        <v>59.312323293842745</v>
      </c>
      <c r="L1021" s="19"/>
      <c r="M1021" s="19"/>
      <c r="N1021" s="19"/>
      <c r="O1021" s="19"/>
      <c r="P1021" s="19">
        <v>66.953123204119308</v>
      </c>
      <c r="Q1021" s="19">
        <v>66.953123204119308</v>
      </c>
      <c r="R1021" s="19"/>
      <c r="S1021" s="19"/>
      <c r="T1021" s="19"/>
      <c r="U1021" s="19"/>
      <c r="V1021" s="19"/>
      <c r="W1021" s="131"/>
      <c r="X1021" s="131"/>
    </row>
    <row r="1022" spans="1:24" s="163" customFormat="1" ht="15.6" customHeight="1" x14ac:dyDescent="0.25">
      <c r="A1022" s="162"/>
      <c r="B1022" s="16">
        <v>1593</v>
      </c>
      <c r="C1022" s="17" t="s">
        <v>1168</v>
      </c>
      <c r="D1022" s="18" t="s">
        <v>488</v>
      </c>
      <c r="E1022" s="19"/>
      <c r="F1022" s="19"/>
      <c r="G1022" s="19">
        <v>100.91302946762336</v>
      </c>
      <c r="H1022" s="19">
        <v>100.91302946762336</v>
      </c>
      <c r="I1022" s="19"/>
      <c r="J1022" s="19"/>
      <c r="K1022" s="19">
        <v>78.852717938318463</v>
      </c>
      <c r="L1022" s="19"/>
      <c r="M1022" s="19"/>
      <c r="N1022" s="19"/>
      <c r="O1022" s="19"/>
      <c r="P1022" s="19">
        <v>89.010772903781515</v>
      </c>
      <c r="Q1022" s="19">
        <v>89.010772903781515</v>
      </c>
      <c r="R1022" s="19"/>
      <c r="S1022" s="19"/>
      <c r="T1022" s="19"/>
      <c r="U1022" s="19"/>
      <c r="V1022" s="19"/>
      <c r="W1022" s="131"/>
      <c r="X1022" s="131"/>
    </row>
    <row r="1023" spans="1:24" s="163" customFormat="1" ht="15.6" customHeight="1" x14ac:dyDescent="0.25">
      <c r="A1023" s="162"/>
      <c r="B1023" s="16">
        <v>1594</v>
      </c>
      <c r="C1023" s="17" t="s">
        <v>1169</v>
      </c>
      <c r="D1023" s="18" t="s">
        <v>163</v>
      </c>
      <c r="E1023" s="19"/>
      <c r="F1023" s="19"/>
      <c r="G1023" s="19">
        <v>855.80994991347256</v>
      </c>
      <c r="H1023" s="19">
        <v>855.80994991347256</v>
      </c>
      <c r="I1023" s="19"/>
      <c r="J1023" s="19"/>
      <c r="K1023" s="19">
        <v>839.81402681254247</v>
      </c>
      <c r="L1023" s="19"/>
      <c r="M1023" s="19"/>
      <c r="N1023" s="19"/>
      <c r="O1023" s="19"/>
      <c r="P1023" s="19">
        <v>847.17962842096597</v>
      </c>
      <c r="Q1023" s="19">
        <v>847.17962842096597</v>
      </c>
      <c r="R1023" s="19"/>
      <c r="S1023" s="19"/>
      <c r="T1023" s="19"/>
      <c r="U1023" s="19"/>
      <c r="V1023" s="19"/>
      <c r="W1023" s="131"/>
      <c r="X1023" s="131"/>
    </row>
    <row r="1024" spans="1:24" s="163" customFormat="1" ht="15.6" customHeight="1" x14ac:dyDescent="0.25">
      <c r="A1024" s="162"/>
      <c r="B1024" s="16">
        <v>1595</v>
      </c>
      <c r="C1024" s="17" t="s">
        <v>1170</v>
      </c>
      <c r="D1024" s="18" t="s">
        <v>163</v>
      </c>
      <c r="E1024" s="19"/>
      <c r="F1024" s="19"/>
      <c r="G1024" s="19">
        <v>497.85932685063523</v>
      </c>
      <c r="H1024" s="19">
        <v>497.85932685063523</v>
      </c>
      <c r="I1024" s="19"/>
      <c r="J1024" s="19"/>
      <c r="K1024" s="19">
        <v>490.95119742353029</v>
      </c>
      <c r="L1024" s="19"/>
      <c r="M1024" s="19"/>
      <c r="N1024" s="19"/>
      <c r="O1024" s="19"/>
      <c r="P1024" s="19">
        <v>494.13216603024506</v>
      </c>
      <c r="Q1024" s="19">
        <v>494.13216603024506</v>
      </c>
      <c r="R1024" s="19"/>
      <c r="S1024" s="19"/>
      <c r="T1024" s="19"/>
      <c r="U1024" s="19"/>
      <c r="V1024" s="19"/>
      <c r="W1024" s="131"/>
      <c r="X1024" s="131"/>
    </row>
    <row r="1025" spans="1:24" s="163" customFormat="1" ht="15.6" customHeight="1" x14ac:dyDescent="0.25">
      <c r="A1025" s="162"/>
      <c r="B1025" s="16">
        <v>1596</v>
      </c>
      <c r="C1025" s="17" t="s">
        <v>1171</v>
      </c>
      <c r="D1025" s="18" t="s">
        <v>1160</v>
      </c>
      <c r="E1025" s="19"/>
      <c r="F1025" s="19"/>
      <c r="G1025" s="19">
        <v>1310.9398489465589</v>
      </c>
      <c r="H1025" s="19">
        <v>1310.9398489465589</v>
      </c>
      <c r="I1025" s="19"/>
      <c r="J1025" s="19"/>
      <c r="K1025" s="19">
        <v>1099.0026568279702</v>
      </c>
      <c r="L1025" s="19"/>
      <c r="M1025" s="19"/>
      <c r="N1025" s="19"/>
      <c r="O1025" s="19"/>
      <c r="P1025" s="19">
        <v>1196.5928311057298</v>
      </c>
      <c r="Q1025" s="19">
        <v>1196.5928311057298</v>
      </c>
      <c r="R1025" s="19"/>
      <c r="S1025" s="19"/>
      <c r="T1025" s="19"/>
      <c r="U1025" s="19"/>
      <c r="V1025" s="19"/>
      <c r="W1025" s="131"/>
      <c r="X1025" s="131"/>
    </row>
    <row r="1026" spans="1:24" s="163" customFormat="1" ht="15.6" customHeight="1" x14ac:dyDescent="0.25">
      <c r="A1026" s="162"/>
      <c r="B1026" s="16">
        <v>1597</v>
      </c>
      <c r="C1026" s="17" t="s">
        <v>1172</v>
      </c>
      <c r="D1026" s="18" t="s">
        <v>169</v>
      </c>
      <c r="E1026" s="19"/>
      <c r="F1026" s="19"/>
      <c r="G1026" s="19">
        <v>147.30890038620399</v>
      </c>
      <c r="H1026" s="19">
        <v>147.30890038620399</v>
      </c>
      <c r="I1026" s="19"/>
      <c r="J1026" s="19"/>
      <c r="K1026" s="19">
        <v>115.10611893466094</v>
      </c>
      <c r="L1026" s="19"/>
      <c r="M1026" s="19"/>
      <c r="N1026" s="19"/>
      <c r="O1026" s="19"/>
      <c r="P1026" s="19">
        <v>129.93445096392648</v>
      </c>
      <c r="Q1026" s="19">
        <v>129.93445096392648</v>
      </c>
      <c r="R1026" s="19"/>
      <c r="S1026" s="19"/>
      <c r="T1026" s="19"/>
      <c r="U1026" s="19"/>
      <c r="V1026" s="19"/>
      <c r="W1026" s="131"/>
      <c r="X1026" s="131"/>
    </row>
    <row r="1027" spans="1:24" s="163" customFormat="1" ht="15.6" customHeight="1" x14ac:dyDescent="0.25">
      <c r="A1027" s="162"/>
      <c r="B1027" s="16">
        <v>1598</v>
      </c>
      <c r="C1027" s="17" t="s">
        <v>1173</v>
      </c>
      <c r="D1027" s="18" t="s">
        <v>169</v>
      </c>
      <c r="E1027" s="19"/>
      <c r="F1027" s="19"/>
      <c r="G1027" s="19">
        <v>2462.2126132191042</v>
      </c>
      <c r="H1027" s="19">
        <v>2462.2126132191042</v>
      </c>
      <c r="I1027" s="19"/>
      <c r="J1027" s="19"/>
      <c r="K1027" s="19">
        <v>2430.0098317675611</v>
      </c>
      <c r="L1027" s="19"/>
      <c r="M1027" s="19"/>
      <c r="N1027" s="19"/>
      <c r="O1027" s="19"/>
      <c r="P1027" s="19">
        <v>2444.8381637968268</v>
      </c>
      <c r="Q1027" s="19">
        <v>2444.8381637968268</v>
      </c>
      <c r="R1027" s="19"/>
      <c r="S1027" s="19"/>
      <c r="T1027" s="19"/>
      <c r="U1027" s="19"/>
      <c r="V1027" s="19"/>
      <c r="W1027" s="131"/>
      <c r="X1027" s="131"/>
    </row>
    <row r="1028" spans="1:24" s="163" customFormat="1" ht="15.6" customHeight="1" x14ac:dyDescent="0.25">
      <c r="A1028" s="162"/>
      <c r="B1028" s="16">
        <v>1599</v>
      </c>
      <c r="C1028" s="17" t="s">
        <v>1174</v>
      </c>
      <c r="D1028" s="18" t="s">
        <v>169</v>
      </c>
      <c r="E1028" s="19"/>
      <c r="F1028" s="19"/>
      <c r="G1028" s="19">
        <v>1073.3242482260398</v>
      </c>
      <c r="H1028" s="19">
        <v>1073.3242482260398</v>
      </c>
      <c r="I1028" s="19"/>
      <c r="J1028" s="19"/>
      <c r="K1028" s="19">
        <v>1041.1214667744969</v>
      </c>
      <c r="L1028" s="19"/>
      <c r="M1028" s="19"/>
      <c r="N1028" s="19"/>
      <c r="O1028" s="19"/>
      <c r="P1028" s="19">
        <v>1055.9497988037622</v>
      </c>
      <c r="Q1028" s="19">
        <v>1055.9497988037622</v>
      </c>
      <c r="R1028" s="19"/>
      <c r="S1028" s="19"/>
      <c r="T1028" s="19"/>
      <c r="U1028" s="19"/>
      <c r="V1028" s="19"/>
      <c r="W1028" s="131"/>
      <c r="X1028" s="131"/>
    </row>
    <row r="1029" spans="1:24" s="163" customFormat="1" ht="15.6" customHeight="1" x14ac:dyDescent="0.25">
      <c r="A1029" s="162"/>
      <c r="B1029" s="16"/>
      <c r="C1029" s="41" t="s">
        <v>1175</v>
      </c>
      <c r="D1029" s="22"/>
      <c r="E1029" s="23"/>
      <c r="F1029" s="23"/>
      <c r="G1029" s="23"/>
      <c r="H1029" s="23"/>
      <c r="I1029" s="23"/>
      <c r="J1029" s="23"/>
      <c r="K1029" s="23"/>
      <c r="L1029" s="23"/>
      <c r="M1029" s="23"/>
      <c r="N1029" s="23"/>
      <c r="O1029" s="23"/>
      <c r="P1029" s="23"/>
      <c r="Q1029" s="23"/>
      <c r="R1029" s="23"/>
      <c r="S1029" s="23"/>
      <c r="T1029" s="23"/>
      <c r="U1029" s="23"/>
      <c r="V1029" s="23"/>
      <c r="W1029" s="132"/>
      <c r="X1029" s="132"/>
    </row>
    <row r="1030" spans="1:24" s="163" customFormat="1" ht="15.6" customHeight="1" x14ac:dyDescent="0.25">
      <c r="A1030" s="162"/>
      <c r="B1030" s="16">
        <v>3301</v>
      </c>
      <c r="C1030" s="21" t="s">
        <v>1176</v>
      </c>
      <c r="D1030" s="18" t="s">
        <v>685</v>
      </c>
      <c r="E1030" s="19">
        <v>530.5458072764892</v>
      </c>
      <c r="F1030" s="19">
        <v>719.78905872148869</v>
      </c>
      <c r="G1030" s="19">
        <v>615.14891106338416</v>
      </c>
      <c r="H1030" s="19">
        <v>615.14891106338416</v>
      </c>
      <c r="I1030" s="19">
        <v>465.91873664737602</v>
      </c>
      <c r="J1030" s="19">
        <v>466.37872747307432</v>
      </c>
      <c r="K1030" s="19">
        <v>550.66571306051219</v>
      </c>
      <c r="L1030" s="19">
        <v>561.15382020544587</v>
      </c>
      <c r="M1030" s="19">
        <v>540.00152598559544</v>
      </c>
      <c r="N1030" s="19">
        <v>448.09123974320772</v>
      </c>
      <c r="O1030" s="19">
        <v>448.09123974320772</v>
      </c>
      <c r="P1030" s="19">
        <v>523.36224985845911</v>
      </c>
      <c r="Q1030" s="19">
        <v>523.36224985845911</v>
      </c>
      <c r="R1030" s="19">
        <v>588.03313630816024</v>
      </c>
      <c r="S1030" s="19">
        <v>588.03313630816024</v>
      </c>
      <c r="T1030" s="19">
        <v>596.58090865402528</v>
      </c>
      <c r="U1030" s="19">
        <v>694.6721951111349</v>
      </c>
      <c r="V1030" s="19">
        <v>694.6721951111349</v>
      </c>
      <c r="W1030" s="131">
        <v>736.91112209012567</v>
      </c>
      <c r="X1030" s="131">
        <v>736.91112209012567</v>
      </c>
    </row>
    <row r="1031" spans="1:24" s="163" customFormat="1" ht="15.75" x14ac:dyDescent="0.25">
      <c r="A1031" s="162"/>
      <c r="B1031" s="16">
        <v>3302</v>
      </c>
      <c r="C1031" s="21" t="s">
        <v>995</v>
      </c>
      <c r="D1031" s="18" t="s">
        <v>996</v>
      </c>
      <c r="E1031" s="19">
        <v>2418.0971432002925</v>
      </c>
      <c r="F1031" s="19">
        <v>3270.7675519601403</v>
      </c>
      <c r="G1031" s="19">
        <v>2799.2920473117838</v>
      </c>
      <c r="H1031" s="19">
        <v>2799.2920473117838</v>
      </c>
      <c r="I1031" s="19">
        <v>2126.9079445921034</v>
      </c>
      <c r="J1031" s="19">
        <v>2128.9805181839179</v>
      </c>
      <c r="K1031" s="19">
        <v>2508.7510933838666</v>
      </c>
      <c r="L1031" s="19">
        <v>2556.00719651094</v>
      </c>
      <c r="M1031" s="19">
        <v>2460.7016296231814</v>
      </c>
      <c r="N1031" s="19">
        <v>2046.5828658568123</v>
      </c>
      <c r="O1031" s="19">
        <v>2046.5828658568123</v>
      </c>
      <c r="P1031" s="19">
        <v>2385.7302989761979</v>
      </c>
      <c r="Q1031" s="19">
        <v>2385.7302989761979</v>
      </c>
      <c r="R1031" s="19">
        <v>2677.1169178536215</v>
      </c>
      <c r="S1031" s="19">
        <v>2677.1169178536215</v>
      </c>
      <c r="T1031" s="19">
        <v>2715.6304843057019</v>
      </c>
      <c r="U1031" s="19">
        <v>3157.5988857177404</v>
      </c>
      <c r="V1031" s="19">
        <v>3157.5988857177404</v>
      </c>
      <c r="W1031" s="131">
        <v>3347.9141696591646</v>
      </c>
      <c r="X1031" s="131">
        <v>3347.9141696591646</v>
      </c>
    </row>
    <row r="1032" spans="1:24" s="163" customFormat="1" ht="15.6" customHeight="1" x14ac:dyDescent="0.25">
      <c r="A1032" s="162"/>
      <c r="B1032" s="16">
        <v>3303</v>
      </c>
      <c r="C1032" s="21" t="s">
        <v>1177</v>
      </c>
      <c r="D1032" s="18" t="s">
        <v>159</v>
      </c>
      <c r="E1032" s="19">
        <v>1127.0055276665844</v>
      </c>
      <c r="F1032" s="19">
        <v>1529.0032204708243</v>
      </c>
      <c r="G1032" s="19">
        <v>1306.7226497658837</v>
      </c>
      <c r="H1032" s="19">
        <v>1306.7226497658837</v>
      </c>
      <c r="I1032" s="19">
        <v>989.72225290129722</v>
      </c>
      <c r="J1032" s="19">
        <v>990.69938286091212</v>
      </c>
      <c r="K1032" s="19">
        <v>1169.7449946904142</v>
      </c>
      <c r="L1032" s="19">
        <v>1192.0242297064769</v>
      </c>
      <c r="M1032" s="19">
        <v>1147.0917240082874</v>
      </c>
      <c r="N1032" s="19">
        <v>951.85240777219201</v>
      </c>
      <c r="O1032" s="19">
        <v>951.85240777219201</v>
      </c>
      <c r="P1032" s="19">
        <v>1111.745942523522</v>
      </c>
      <c r="Q1032" s="19">
        <v>1111.745942523522</v>
      </c>
      <c r="R1032" s="19">
        <v>1249.1222925168572</v>
      </c>
      <c r="S1032" s="19">
        <v>1249.1222925168572</v>
      </c>
      <c r="T1032" s="19">
        <v>1267.2797947549341</v>
      </c>
      <c r="U1032" s="19">
        <v>1475.6490260953619</v>
      </c>
      <c r="V1032" s="19">
        <v>1475.6490260953619</v>
      </c>
      <c r="W1032" s="131">
        <v>1565.374556926331</v>
      </c>
      <c r="X1032" s="131">
        <v>1565.374556926331</v>
      </c>
    </row>
    <row r="1033" spans="1:24" s="163" customFormat="1" ht="15.75" x14ac:dyDescent="0.25">
      <c r="A1033" s="162"/>
      <c r="B1033" s="16">
        <v>3304</v>
      </c>
      <c r="C1033" s="21" t="s">
        <v>1178</v>
      </c>
      <c r="D1033" s="18" t="s">
        <v>829</v>
      </c>
      <c r="E1033" s="19">
        <v>3326.6756629581409</v>
      </c>
      <c r="F1033" s="19">
        <v>3546.8202263461285</v>
      </c>
      <c r="G1033" s="19">
        <v>3425.0935098415612</v>
      </c>
      <c r="H1033" s="19">
        <v>3425.0935098415612</v>
      </c>
      <c r="I1033" s="19">
        <v>3251.4957126135146</v>
      </c>
      <c r="J1033" s="19">
        <v>3252.0308148098284</v>
      </c>
      <c r="K1033" s="19">
        <v>3350.0809249181352</v>
      </c>
      <c r="L1033" s="19">
        <v>3362.2816229644736</v>
      </c>
      <c r="M1033" s="19">
        <v>3337.6753950534271</v>
      </c>
      <c r="N1033" s="19">
        <v>3230.7571843315191</v>
      </c>
      <c r="O1033" s="19">
        <v>3230.7571843315191</v>
      </c>
      <c r="P1033" s="19">
        <v>3318.3191107466905</v>
      </c>
      <c r="Q1033" s="19">
        <v>3318.3191107466905</v>
      </c>
      <c r="R1033" s="19">
        <v>3393.5500315466397</v>
      </c>
      <c r="S1033" s="19">
        <v>3393.5500315466397</v>
      </c>
      <c r="T1033" s="19">
        <v>3403.4935597657536</v>
      </c>
      <c r="U1033" s="19">
        <v>3517.6020590880794</v>
      </c>
      <c r="V1033" s="19">
        <v>3517.6020590880794</v>
      </c>
      <c r="W1033" s="131">
        <v>3566.7381316653864</v>
      </c>
      <c r="X1033" s="131">
        <v>3566.7381316653864</v>
      </c>
    </row>
    <row r="1034" spans="1:24" s="163" customFormat="1" ht="15.6" customHeight="1" x14ac:dyDescent="0.25">
      <c r="A1034" s="162"/>
      <c r="B1034" s="16">
        <v>3305</v>
      </c>
      <c r="C1034" s="21" t="s">
        <v>1179</v>
      </c>
      <c r="D1034" s="18" t="s">
        <v>511</v>
      </c>
      <c r="E1034" s="19">
        <v>451.48972614424343</v>
      </c>
      <c r="F1034" s="19">
        <v>516.098725484174</v>
      </c>
      <c r="G1034" s="19">
        <v>480.37383078198377</v>
      </c>
      <c r="H1034" s="19">
        <v>480.37383078198377</v>
      </c>
      <c r="I1034" s="19">
        <v>429.42558207709521</v>
      </c>
      <c r="J1034" s="19">
        <v>429.58262623442698</v>
      </c>
      <c r="K1034" s="19">
        <v>458.3588058582813</v>
      </c>
      <c r="L1034" s="19">
        <v>461.9395206390198</v>
      </c>
      <c r="M1034" s="19">
        <v>454.71797613028195</v>
      </c>
      <c r="N1034" s="19">
        <v>423.33914714787511</v>
      </c>
      <c r="O1034" s="19">
        <v>423.33914714787511</v>
      </c>
      <c r="P1034" s="19">
        <v>449.03720827142115</v>
      </c>
      <c r="Q1034" s="19">
        <v>449.03720827142115</v>
      </c>
      <c r="R1034" s="19">
        <v>471.11631137304926</v>
      </c>
      <c r="S1034" s="19">
        <v>471.11631137304926</v>
      </c>
      <c r="T1034" s="19">
        <v>474.03458197786586</v>
      </c>
      <c r="U1034" s="19">
        <v>507.52364863450305</v>
      </c>
      <c r="V1034" s="19">
        <v>507.52364863450305</v>
      </c>
      <c r="W1034" s="131">
        <v>521.94432035974103</v>
      </c>
      <c r="X1034" s="131">
        <v>521.94432035974103</v>
      </c>
    </row>
    <row r="1035" spans="1:24" s="163" customFormat="1" ht="15.6" customHeight="1" x14ac:dyDescent="0.25">
      <c r="A1035" s="162"/>
      <c r="B1035" s="16">
        <v>3306</v>
      </c>
      <c r="C1035" s="21" t="s">
        <v>1180</v>
      </c>
      <c r="D1035" s="18" t="s">
        <v>879</v>
      </c>
      <c r="E1035" s="19">
        <v>151.180032033885</v>
      </c>
      <c r="F1035" s="19">
        <v>192.71438875241188</v>
      </c>
      <c r="G1035" s="19">
        <v>169.7483850152895</v>
      </c>
      <c r="H1035" s="19">
        <v>169.7483850152895</v>
      </c>
      <c r="I1035" s="19">
        <v>136.99593941928973</v>
      </c>
      <c r="J1035" s="19">
        <v>137.09689637757447</v>
      </c>
      <c r="K1035" s="19">
        <v>155.59586899290932</v>
      </c>
      <c r="L1035" s="19">
        <v>157.8977570662413</v>
      </c>
      <c r="M1035" s="19">
        <v>153.25533559633837</v>
      </c>
      <c r="N1035" s="19">
        <v>133.08323125050538</v>
      </c>
      <c r="O1035" s="19">
        <v>133.08323125050538</v>
      </c>
      <c r="P1035" s="19">
        <v>149.60341340135642</v>
      </c>
      <c r="Q1035" s="19">
        <v>149.60341340135642</v>
      </c>
      <c r="R1035" s="19">
        <v>163.79712253811732</v>
      </c>
      <c r="S1035" s="19">
        <v>163.79712253811732</v>
      </c>
      <c r="T1035" s="19">
        <v>165.67315364121373</v>
      </c>
      <c r="U1035" s="19">
        <v>187.20183934905194</v>
      </c>
      <c r="V1035" s="19">
        <v>187.20183934905194</v>
      </c>
      <c r="W1035" s="131">
        <v>196.47227117241923</v>
      </c>
      <c r="X1035" s="131">
        <v>196.47227117241923</v>
      </c>
    </row>
    <row r="1036" spans="1:24" s="163" customFormat="1" ht="15.6" customHeight="1" x14ac:dyDescent="0.25">
      <c r="A1036" s="162"/>
      <c r="B1036" s="103"/>
      <c r="C1036" s="178" t="s">
        <v>1181</v>
      </c>
      <c r="D1036" s="22"/>
      <c r="E1036" s="23"/>
      <c r="F1036" s="23"/>
      <c r="G1036" s="23"/>
      <c r="H1036" s="23"/>
      <c r="I1036" s="23"/>
      <c r="J1036" s="23"/>
      <c r="K1036" s="23"/>
      <c r="L1036" s="23"/>
      <c r="M1036" s="23"/>
      <c r="N1036" s="23"/>
      <c r="O1036" s="23"/>
      <c r="P1036" s="23"/>
      <c r="Q1036" s="23"/>
      <c r="R1036" s="23"/>
      <c r="S1036" s="23"/>
      <c r="T1036" s="23"/>
      <c r="U1036" s="23"/>
      <c r="V1036" s="23"/>
      <c r="W1036" s="132"/>
      <c r="X1036" s="132"/>
    </row>
    <row r="1037" spans="1:24" s="163" customFormat="1" ht="30" customHeight="1" x14ac:dyDescent="0.25">
      <c r="A1037" s="162"/>
      <c r="B1037" s="16">
        <v>1000</v>
      </c>
      <c r="C1037" s="21" t="s">
        <v>1182</v>
      </c>
      <c r="D1037" s="18" t="s">
        <v>39</v>
      </c>
      <c r="E1037" s="19">
        <v>254.90177300559995</v>
      </c>
      <c r="F1037" s="19">
        <v>254.90177300559995</v>
      </c>
      <c r="G1037" s="19">
        <v>254.90177300559995</v>
      </c>
      <c r="H1037" s="19">
        <v>254.90177300559995</v>
      </c>
      <c r="I1037" s="19">
        <v>254.90177300559995</v>
      </c>
      <c r="J1037" s="19">
        <v>254.90177300559995</v>
      </c>
      <c r="K1037" s="19">
        <v>254.90177300559995</v>
      </c>
      <c r="L1037" s="19">
        <v>254.90177300559995</v>
      </c>
      <c r="M1037" s="19">
        <v>254.90177300559995</v>
      </c>
      <c r="N1037" s="19">
        <v>254.90177300559995</v>
      </c>
      <c r="O1037" s="19">
        <v>254.90177300559995</v>
      </c>
      <c r="P1037" s="19">
        <v>254.90177300559995</v>
      </c>
      <c r="Q1037" s="19">
        <v>254.90177300559995</v>
      </c>
      <c r="R1037" s="19">
        <v>254.90177300559995</v>
      </c>
      <c r="S1037" s="19">
        <v>254.90177300559995</v>
      </c>
      <c r="T1037" s="19">
        <v>254.90177300559995</v>
      </c>
      <c r="U1037" s="19">
        <v>254.90177300559995</v>
      </c>
      <c r="V1037" s="19">
        <v>254.90177300559995</v>
      </c>
      <c r="W1037" s="131">
        <v>254.90177300559995</v>
      </c>
      <c r="X1037" s="131">
        <v>254.90177300559995</v>
      </c>
    </row>
    <row r="1038" spans="1:24" s="163" customFormat="1" ht="15.6" customHeight="1" x14ac:dyDescent="0.25">
      <c r="A1038" s="162"/>
      <c r="B1038" s="103"/>
      <c r="C1038" s="178" t="s">
        <v>1183</v>
      </c>
      <c r="D1038" s="22"/>
      <c r="E1038" s="23"/>
      <c r="F1038" s="23"/>
      <c r="G1038" s="23"/>
      <c r="H1038" s="23"/>
      <c r="I1038" s="23"/>
      <c r="J1038" s="23"/>
      <c r="K1038" s="23"/>
      <c r="L1038" s="23"/>
      <c r="M1038" s="23"/>
      <c r="N1038" s="23"/>
      <c r="O1038" s="23"/>
      <c r="P1038" s="23"/>
      <c r="Q1038" s="23"/>
      <c r="R1038" s="23"/>
      <c r="S1038" s="23"/>
      <c r="T1038" s="23"/>
      <c r="U1038" s="23"/>
      <c r="V1038" s="23"/>
      <c r="W1038" s="132"/>
      <c r="X1038" s="132"/>
    </row>
    <row r="1039" spans="1:24" s="163" customFormat="1" ht="15.6" customHeight="1" x14ac:dyDescent="0.25">
      <c r="A1039" s="162"/>
      <c r="B1039" s="16">
        <v>1005</v>
      </c>
      <c r="C1039" s="21" t="s">
        <v>1184</v>
      </c>
      <c r="D1039" s="18" t="s">
        <v>39</v>
      </c>
      <c r="E1039" s="19">
        <v>2542.8293665521614</v>
      </c>
      <c r="F1039" s="19">
        <v>3436.1922193943492</v>
      </c>
      <c r="G1039" s="19">
        <v>2942.2162381116495</v>
      </c>
      <c r="H1039" s="19">
        <v>2942.2162381116495</v>
      </c>
      <c r="I1039" s="19">
        <v>2237.743590720213</v>
      </c>
      <c r="J1039" s="19">
        <v>2239.9150748454822</v>
      </c>
      <c r="K1039" s="19">
        <v>2637.8096434861304</v>
      </c>
      <c r="L1039" s="19">
        <v>2687.3209747931583</v>
      </c>
      <c r="M1039" s="19">
        <v>2587.4670895733993</v>
      </c>
      <c r="N1039" s="19">
        <v>2153.5851154682077</v>
      </c>
      <c r="O1039" s="19">
        <v>2153.5851154682077</v>
      </c>
      <c r="P1039" s="19">
        <v>2508.9178621813321</v>
      </c>
      <c r="Q1039" s="19">
        <v>2508.9178621813321</v>
      </c>
      <c r="R1039" s="19">
        <v>2814.2104798751766</v>
      </c>
      <c r="S1039" s="19">
        <v>2814.2104798751766</v>
      </c>
      <c r="T1039" s="19">
        <v>2854.5620497728578</v>
      </c>
      <c r="U1039" s="19">
        <v>3317.6227446148728</v>
      </c>
      <c r="V1039" s="19">
        <v>3317.6227446148728</v>
      </c>
      <c r="W1039" s="131">
        <v>3517.0205462210834</v>
      </c>
      <c r="X1039" s="131">
        <v>3517.0205462210834</v>
      </c>
    </row>
    <row r="1040" spans="1:24" s="163" customFormat="1" ht="15.6" customHeight="1" x14ac:dyDescent="0.25">
      <c r="A1040" s="162"/>
      <c r="B1040" s="16">
        <v>1006</v>
      </c>
      <c r="C1040" s="21" t="s">
        <v>1185</v>
      </c>
      <c r="D1040" s="18" t="s">
        <v>39</v>
      </c>
      <c r="E1040" s="19">
        <v>11117.084940359326</v>
      </c>
      <c r="F1040" s="19">
        <v>12199.128035713851</v>
      </c>
      <c r="G1040" s="19">
        <v>11169.390965723158</v>
      </c>
      <c r="H1040" s="19">
        <v>11169.390965723158</v>
      </c>
      <c r="I1040" s="19">
        <v>10657.999923326071</v>
      </c>
      <c r="J1040" s="19">
        <v>10845.424828424726</v>
      </c>
      <c r="K1040" s="19">
        <v>10637.18794915087</v>
      </c>
      <c r="L1040" s="19">
        <v>12703.080810000001</v>
      </c>
      <c r="M1040" s="19">
        <v>10701.223553947326</v>
      </c>
      <c r="N1040" s="19">
        <v>11388.642673818273</v>
      </c>
      <c r="O1040" s="19">
        <v>11388.642673818273</v>
      </c>
      <c r="P1040" s="19">
        <v>11082.004848847857</v>
      </c>
      <c r="Q1040" s="19">
        <v>11082.004848847857</v>
      </c>
      <c r="R1040" s="19">
        <v>11164.038334060871</v>
      </c>
      <c r="S1040" s="19">
        <v>11164.038334060871</v>
      </c>
      <c r="T1040" s="19">
        <v>11499.679007898634</v>
      </c>
      <c r="U1040" s="19">
        <v>12251.335077899017</v>
      </c>
      <c r="V1040" s="19">
        <v>12251.335077899017</v>
      </c>
      <c r="W1040" s="131">
        <v>11823.096266794384</v>
      </c>
      <c r="X1040" s="131">
        <v>11823.096266794384</v>
      </c>
    </row>
    <row r="1041" spans="1:24" s="163" customFormat="1" ht="15.6" customHeight="1" x14ac:dyDescent="0.25">
      <c r="A1041" s="162"/>
      <c r="B1041" s="16" t="s">
        <v>1186</v>
      </c>
      <c r="C1041" s="21" t="s">
        <v>1187</v>
      </c>
      <c r="D1041" s="18" t="s">
        <v>39</v>
      </c>
      <c r="E1041" s="19"/>
      <c r="F1041" s="19"/>
      <c r="G1041" s="19"/>
      <c r="H1041" s="19"/>
      <c r="I1041" s="19"/>
      <c r="J1041" s="19"/>
      <c r="K1041" s="19"/>
      <c r="L1041" s="19">
        <v>12703.080810000001</v>
      </c>
      <c r="M1041" s="19"/>
      <c r="N1041" s="19"/>
      <c r="O1041" s="19"/>
      <c r="P1041" s="19"/>
      <c r="Q1041" s="19"/>
      <c r="R1041" s="19"/>
      <c r="S1041" s="19"/>
      <c r="T1041" s="19"/>
      <c r="U1041" s="19"/>
      <c r="V1041" s="19"/>
      <c r="W1041" s="131"/>
      <c r="X1041" s="131"/>
    </row>
    <row r="1042" spans="1:24" s="163" customFormat="1" ht="30" customHeight="1" x14ac:dyDescent="0.25">
      <c r="A1042" s="162"/>
      <c r="B1042" s="16" t="s">
        <v>1696</v>
      </c>
      <c r="C1042" s="21" t="s">
        <v>1697</v>
      </c>
      <c r="D1042" s="18"/>
      <c r="E1042" s="19"/>
      <c r="F1042" s="19"/>
      <c r="G1042" s="19"/>
      <c r="H1042" s="19"/>
      <c r="I1042" s="19"/>
      <c r="J1042" s="137">
        <v>19559.8514</v>
      </c>
      <c r="K1042" s="19"/>
      <c r="L1042" s="137">
        <v>18087.051360000001</v>
      </c>
      <c r="M1042" s="19"/>
      <c r="N1042" s="19"/>
      <c r="O1042" s="19"/>
      <c r="P1042" s="19"/>
      <c r="Q1042" s="19"/>
      <c r="R1042" s="19"/>
      <c r="S1042" s="19"/>
      <c r="T1042" s="19"/>
      <c r="U1042" s="19"/>
      <c r="V1042" s="19"/>
      <c r="W1042" s="131"/>
      <c r="X1042" s="131"/>
    </row>
    <row r="1043" spans="1:24" s="163" customFormat="1" ht="15.6" customHeight="1" x14ac:dyDescent="0.25">
      <c r="A1043" s="162"/>
      <c r="B1043" s="16">
        <v>1007</v>
      </c>
      <c r="C1043" s="21" t="s">
        <v>1188</v>
      </c>
      <c r="D1043" s="18" t="s">
        <v>39</v>
      </c>
      <c r="E1043" s="19">
        <v>12551.029809042635</v>
      </c>
      <c r="F1043" s="19">
        <v>13939.379562771815</v>
      </c>
      <c r="G1043" s="19">
        <v>12618.142715861382</v>
      </c>
      <c r="H1043" s="19">
        <v>12618.142715861382</v>
      </c>
      <c r="I1043" s="19">
        <v>11961.986199712028</v>
      </c>
      <c r="J1043" s="19">
        <v>12202.467675869104</v>
      </c>
      <c r="K1043" s="19">
        <v>11935.282735363173</v>
      </c>
      <c r="L1043" s="19">
        <v>12851.378558689998</v>
      </c>
      <c r="M1043" s="19">
        <v>12017.4456515452</v>
      </c>
      <c r="N1043" s="19">
        <v>12899.460582261994</v>
      </c>
      <c r="O1043" s="19">
        <v>12899.460582261994</v>
      </c>
      <c r="P1043" s="19">
        <v>12506.019183661925</v>
      </c>
      <c r="Q1043" s="19">
        <v>12506.019183661925</v>
      </c>
      <c r="R1043" s="19">
        <v>12611.274851834496</v>
      </c>
      <c r="S1043" s="19">
        <v>12611.274851834496</v>
      </c>
      <c r="T1043" s="19">
        <v>13041.929276658118</v>
      </c>
      <c r="U1043" s="19">
        <v>14006.365466079984</v>
      </c>
      <c r="V1043" s="19">
        <v>14006.365466079984</v>
      </c>
      <c r="W1043" s="131">
        <v>13456.900060786205</v>
      </c>
      <c r="X1043" s="131">
        <v>13456.900060786205</v>
      </c>
    </row>
    <row r="1044" spans="1:24" s="163" customFormat="1" ht="15.6" customHeight="1" x14ac:dyDescent="0.25">
      <c r="A1044" s="162"/>
      <c r="B1044" s="16">
        <v>1026</v>
      </c>
      <c r="C1044" s="21" t="s">
        <v>1189</v>
      </c>
      <c r="D1044" s="18" t="s">
        <v>1190</v>
      </c>
      <c r="E1044" s="19">
        <v>7820.9999366297379</v>
      </c>
      <c r="F1044" s="19">
        <v>8126.7389513633389</v>
      </c>
      <c r="G1044" s="19">
        <v>7957.6836460761879</v>
      </c>
      <c r="H1044" s="19">
        <v>7957.6836460761879</v>
      </c>
      <c r="I1044" s="19">
        <v>7716.5892548834127</v>
      </c>
      <c r="J1044" s="19">
        <v>7717.3324102707857</v>
      </c>
      <c r="K1044" s="19">
        <v>7853.5054031336676</v>
      </c>
      <c r="L1044" s="19">
        <v>7870.4498570068054</v>
      </c>
      <c r="M1044" s="19">
        <v>7836.2764767422432</v>
      </c>
      <c r="N1044" s="19">
        <v>7687.7873753076383</v>
      </c>
      <c r="O1044" s="19">
        <v>7687.7873753076383</v>
      </c>
      <c r="P1044" s="19">
        <v>7809.3942716958472</v>
      </c>
      <c r="Q1044" s="19">
        <v>7809.3942716958472</v>
      </c>
      <c r="R1044" s="19">
        <v>7913.8757417303368</v>
      </c>
      <c r="S1044" s="19">
        <v>7913.8757417303368</v>
      </c>
      <c r="T1044" s="19">
        <v>7927.6854151281314</v>
      </c>
      <c r="U1044" s="19">
        <v>8086.1604626997168</v>
      </c>
      <c r="V1044" s="19">
        <v>8086.1604626997168</v>
      </c>
      <c r="W1044" s="131">
        <v>8154.401141399504</v>
      </c>
      <c r="X1044" s="131">
        <v>8154.401141399504</v>
      </c>
    </row>
    <row r="1045" spans="1:24" s="163" customFormat="1" ht="15.6" customHeight="1" x14ac:dyDescent="0.25">
      <c r="A1045" s="162"/>
      <c r="B1045" s="16">
        <v>1027</v>
      </c>
      <c r="C1045" s="21" t="s">
        <v>1191</v>
      </c>
      <c r="D1045" s="18" t="s">
        <v>1192</v>
      </c>
      <c r="E1045" s="19">
        <v>565.24881504785105</v>
      </c>
      <c r="F1045" s="19">
        <v>610.77446130089095</v>
      </c>
      <c r="G1045" s="19">
        <v>585.60151426170285</v>
      </c>
      <c r="H1045" s="19">
        <v>585.60151426170285</v>
      </c>
      <c r="I1045" s="19">
        <v>549.70168650632763</v>
      </c>
      <c r="J1045" s="19">
        <v>549.81234503417738</v>
      </c>
      <c r="K1045" s="19">
        <v>570.08899669963444</v>
      </c>
      <c r="L1045" s="19">
        <v>572.61208723046377</v>
      </c>
      <c r="M1045" s="19">
        <v>567.52354718087054</v>
      </c>
      <c r="N1045" s="19">
        <v>545.41298235735997</v>
      </c>
      <c r="O1045" s="19">
        <v>545.41298235735997</v>
      </c>
      <c r="P1045" s="19">
        <v>563.52068951970409</v>
      </c>
      <c r="Q1045" s="19">
        <v>563.52068951970409</v>
      </c>
      <c r="R1045" s="19">
        <v>579.07835869363112</v>
      </c>
      <c r="S1045" s="19">
        <v>579.07835869363112</v>
      </c>
      <c r="T1045" s="19">
        <v>581.13466906189001</v>
      </c>
      <c r="U1045" s="19">
        <v>604.73217742033137</v>
      </c>
      <c r="V1045" s="19">
        <v>604.73217742033137</v>
      </c>
      <c r="W1045" s="131">
        <v>614.8934615510492</v>
      </c>
      <c r="X1045" s="131">
        <v>614.8934615510492</v>
      </c>
    </row>
    <row r="1046" spans="1:24" s="163" customFormat="1" ht="15.6" customHeight="1" x14ac:dyDescent="0.25">
      <c r="A1046" s="162"/>
      <c r="B1046" s="16">
        <v>1028</v>
      </c>
      <c r="C1046" s="21" t="s">
        <v>1193</v>
      </c>
      <c r="D1046" s="18" t="s">
        <v>1194</v>
      </c>
      <c r="E1046" s="19">
        <v>94248.295009148802</v>
      </c>
      <c r="F1046" s="19">
        <v>95599.065879036105</v>
      </c>
      <c r="G1046" s="19">
        <v>94852.170746987758</v>
      </c>
      <c r="H1046" s="19">
        <v>94852.170746987758</v>
      </c>
      <c r="I1046" s="19">
        <v>93787.003186347269</v>
      </c>
      <c r="J1046" s="19">
        <v>93790.286485503384</v>
      </c>
      <c r="K1046" s="19">
        <v>94391.905850911557</v>
      </c>
      <c r="L1046" s="19">
        <v>94466.767329476628</v>
      </c>
      <c r="M1046" s="19">
        <v>94315.787557964068</v>
      </c>
      <c r="N1046" s="19">
        <v>93659.754984272528</v>
      </c>
      <c r="O1046" s="19">
        <v>93659.754984272528</v>
      </c>
      <c r="P1046" s="19">
        <v>94197.020577810588</v>
      </c>
      <c r="Q1046" s="19">
        <v>94197.020577810588</v>
      </c>
      <c r="R1046" s="19">
        <v>94658.62514695125</v>
      </c>
      <c r="S1046" s="19">
        <v>94658.62514695125</v>
      </c>
      <c r="T1046" s="19">
        <v>94719.637002322881</v>
      </c>
      <c r="U1046" s="19">
        <v>95419.788005459413</v>
      </c>
      <c r="V1046" s="19">
        <v>95419.788005459413</v>
      </c>
      <c r="W1046" s="131">
        <v>95721.278873444724</v>
      </c>
      <c r="X1046" s="131">
        <v>95721.278873444724</v>
      </c>
    </row>
    <row r="1047" spans="1:24" s="163" customFormat="1" ht="15.6" customHeight="1" x14ac:dyDescent="0.25">
      <c r="A1047" s="162"/>
      <c r="B1047" s="16">
        <v>1029</v>
      </c>
      <c r="C1047" s="21" t="s">
        <v>1195</v>
      </c>
      <c r="D1047" s="18" t="s">
        <v>496</v>
      </c>
      <c r="E1047" s="19">
        <v>62825.864566552344</v>
      </c>
      <c r="F1047" s="19">
        <v>67570.104635361437</v>
      </c>
      <c r="G1047" s="19">
        <v>64946.824927709822</v>
      </c>
      <c r="H1047" s="19">
        <v>64946.824927709822</v>
      </c>
      <c r="I1047" s="19">
        <v>61205.694041752926</v>
      </c>
      <c r="J1047" s="19">
        <v>61217.225797257539</v>
      </c>
      <c r="K1047" s="19">
        <v>63330.261222561858</v>
      </c>
      <c r="L1047" s="19">
        <v>63593.193178037262</v>
      </c>
      <c r="M1047" s="19">
        <v>63062.915025348586</v>
      </c>
      <c r="N1047" s="19">
        <v>60758.767007401548</v>
      </c>
      <c r="O1047" s="19">
        <v>60758.767007401548</v>
      </c>
      <c r="P1047" s="19">
        <v>62645.776131805105</v>
      </c>
      <c r="Q1047" s="19">
        <v>62645.776131805105</v>
      </c>
      <c r="R1047" s="19">
        <v>64267.045098795163</v>
      </c>
      <c r="S1047" s="19">
        <v>64267.045098795163</v>
      </c>
      <c r="T1047" s="19">
        <v>64481.333765644122</v>
      </c>
      <c r="U1047" s="19">
        <v>66940.436576748063</v>
      </c>
      <c r="V1047" s="19">
        <v>66940.436576748063</v>
      </c>
      <c r="W1047" s="131">
        <v>67999.346779923624</v>
      </c>
      <c r="X1047" s="131">
        <v>67999.346779923624</v>
      </c>
    </row>
    <row r="1048" spans="1:24" s="163" customFormat="1" ht="15.6" customHeight="1" x14ac:dyDescent="0.25">
      <c r="A1048" s="162"/>
      <c r="B1048" s="16">
        <v>1030</v>
      </c>
      <c r="C1048" s="21" t="s">
        <v>1196</v>
      </c>
      <c r="D1048" s="18" t="s">
        <v>39</v>
      </c>
      <c r="E1048" s="19">
        <v>1715.3352826461155</v>
      </c>
      <c r="F1048" s="19">
        <v>2327.1874955071762</v>
      </c>
      <c r="G1048" s="19">
        <v>1988.8699839983071</v>
      </c>
      <c r="H1048" s="19">
        <v>1988.8699839983071</v>
      </c>
      <c r="I1048" s="19">
        <v>1506.386134535313</v>
      </c>
      <c r="J1048" s="19">
        <v>1507.8733548322075</v>
      </c>
      <c r="K1048" s="19">
        <v>1780.3859979689196</v>
      </c>
      <c r="L1048" s="19">
        <v>1814.2956434455859</v>
      </c>
      <c r="M1048" s="19">
        <v>1745.9070592996136</v>
      </c>
      <c r="N1048" s="19">
        <v>1448.7471257606237</v>
      </c>
      <c r="O1048" s="19">
        <v>1448.7471257606237</v>
      </c>
      <c r="P1048" s="19">
        <v>1692.1097490068687</v>
      </c>
      <c r="Q1048" s="19">
        <v>1692.1097490068687</v>
      </c>
      <c r="R1048" s="19">
        <v>1901.2005603293339</v>
      </c>
      <c r="S1048" s="19">
        <v>1901.2005603293339</v>
      </c>
      <c r="T1048" s="19">
        <v>1928.8368083060284</v>
      </c>
      <c r="U1048" s="19">
        <v>2245.9808555726959</v>
      </c>
      <c r="V1048" s="19">
        <v>2245.9808555726959</v>
      </c>
      <c r="W1048" s="131">
        <v>2382.5457303760841</v>
      </c>
      <c r="X1048" s="131">
        <v>2382.5457303760841</v>
      </c>
    </row>
    <row r="1049" spans="1:24" ht="15.6" customHeight="1" x14ac:dyDescent="0.25">
      <c r="B1049" s="16">
        <v>1031</v>
      </c>
      <c r="C1049" s="142" t="s">
        <v>1454</v>
      </c>
      <c r="D1049" s="175" t="s">
        <v>39</v>
      </c>
      <c r="E1049" s="19">
        <v>3109.5446894539991</v>
      </c>
      <c r="F1049" s="19">
        <v>3109.5446894539991</v>
      </c>
      <c r="G1049" s="19">
        <v>3109.5446894539991</v>
      </c>
      <c r="H1049" s="19">
        <v>3109.5446894539991</v>
      </c>
      <c r="I1049" s="19">
        <v>3109.5446894539991</v>
      </c>
      <c r="J1049" s="19">
        <v>3109.5446894539991</v>
      </c>
      <c r="K1049" s="19">
        <v>3109.5446894539991</v>
      </c>
      <c r="L1049" s="19">
        <v>3109.5446894539991</v>
      </c>
      <c r="M1049" s="19">
        <v>3109.5446894539991</v>
      </c>
      <c r="N1049" s="19">
        <v>3109.5446894539991</v>
      </c>
      <c r="O1049" s="19">
        <v>3109.5446894539991</v>
      </c>
      <c r="P1049" s="19">
        <v>3109.5446894539991</v>
      </c>
      <c r="Q1049" s="19">
        <v>3109.5446894539991</v>
      </c>
      <c r="R1049" s="19">
        <v>3109.5446894539991</v>
      </c>
      <c r="S1049" s="19">
        <v>3109.5446894539991</v>
      </c>
      <c r="T1049" s="19">
        <v>3109.5446894539991</v>
      </c>
      <c r="U1049" s="19">
        <v>3109.5446894539991</v>
      </c>
      <c r="V1049" s="19">
        <v>3109.5446894539991</v>
      </c>
      <c r="W1049" s="131">
        <v>3109.5446894539991</v>
      </c>
      <c r="X1049" s="131">
        <v>3109.5446894539991</v>
      </c>
    </row>
    <row r="1050" spans="1:24" s="163" customFormat="1" ht="15.6" customHeight="1" x14ac:dyDescent="0.25">
      <c r="A1050" s="162"/>
      <c r="B1050" s="16">
        <v>1052</v>
      </c>
      <c r="C1050" s="21" t="s">
        <v>1197</v>
      </c>
      <c r="D1050" s="18" t="s">
        <v>39</v>
      </c>
      <c r="E1050" s="19">
        <v>20843.726522877121</v>
      </c>
      <c r="F1050" s="19">
        <v>22349.814683166049</v>
      </c>
      <c r="G1050" s="19">
        <v>21517.038421527148</v>
      </c>
      <c r="H1050" s="19">
        <v>21517.038421527148</v>
      </c>
      <c r="I1050" s="19">
        <v>20329.393434825357</v>
      </c>
      <c r="J1050" s="19">
        <v>20333.054261465863</v>
      </c>
      <c r="K1050" s="19">
        <v>21003.850340535431</v>
      </c>
      <c r="L1050" s="19">
        <v>21087.319705356706</v>
      </c>
      <c r="M1050" s="19">
        <v>20918.97964755167</v>
      </c>
      <c r="N1050" s="19">
        <v>20187.513701677995</v>
      </c>
      <c r="O1050" s="19">
        <v>20187.513701677995</v>
      </c>
      <c r="P1050" s="19">
        <v>20786.556342733631</v>
      </c>
      <c r="Q1050" s="19">
        <v>20786.556342733631</v>
      </c>
      <c r="R1050" s="19">
        <v>21301.23813800807</v>
      </c>
      <c r="S1050" s="19">
        <v>21301.23813800807</v>
      </c>
      <c r="T1050" s="19">
        <v>21369.265391971698</v>
      </c>
      <c r="U1050" s="19">
        <v>22149.922689035204</v>
      </c>
      <c r="V1050" s="19">
        <v>22149.922689035204</v>
      </c>
      <c r="W1050" s="131">
        <v>22486.080239387033</v>
      </c>
      <c r="X1050" s="131">
        <v>22486.080239387033</v>
      </c>
    </row>
    <row r="1051" spans="1:24" s="163" customFormat="1" ht="15.6" customHeight="1" x14ac:dyDescent="0.25">
      <c r="A1051" s="162"/>
      <c r="B1051" s="16" t="s">
        <v>1198</v>
      </c>
      <c r="C1051" s="21" t="s">
        <v>1199</v>
      </c>
      <c r="D1051" s="18" t="s">
        <v>39</v>
      </c>
      <c r="E1051" s="19"/>
      <c r="F1051" s="19"/>
      <c r="G1051" s="19"/>
      <c r="H1051" s="19"/>
      <c r="I1051" s="19"/>
      <c r="J1051" s="19"/>
      <c r="K1051" s="19"/>
      <c r="L1051" s="19">
        <v>16360.020390000003</v>
      </c>
      <c r="M1051" s="19"/>
      <c r="N1051" s="19"/>
      <c r="O1051" s="19"/>
      <c r="P1051" s="19"/>
      <c r="Q1051" s="19"/>
      <c r="R1051" s="19"/>
      <c r="S1051" s="19"/>
      <c r="T1051" s="19"/>
      <c r="U1051" s="19"/>
      <c r="V1051" s="19"/>
      <c r="W1051" s="131"/>
      <c r="X1051" s="131"/>
    </row>
    <row r="1052" spans="1:24" s="163" customFormat="1" ht="30" customHeight="1" x14ac:dyDescent="0.25">
      <c r="A1052" s="162"/>
      <c r="B1052" s="16" t="s">
        <v>1699</v>
      </c>
      <c r="C1052" s="21" t="s">
        <v>1698</v>
      </c>
      <c r="D1052" s="18"/>
      <c r="E1052" s="19"/>
      <c r="F1052" s="19"/>
      <c r="G1052" s="19"/>
      <c r="H1052" s="19"/>
      <c r="I1052" s="19"/>
      <c r="J1052" s="19"/>
      <c r="K1052" s="19"/>
      <c r="L1052" s="19">
        <v>24716.613600000004</v>
      </c>
      <c r="M1052" s="19"/>
      <c r="N1052" s="19"/>
      <c r="O1052" s="19"/>
      <c r="P1052" s="19"/>
      <c r="Q1052" s="19"/>
      <c r="R1052" s="19"/>
      <c r="S1052" s="19"/>
      <c r="T1052" s="19"/>
      <c r="U1052" s="19"/>
      <c r="V1052" s="19"/>
      <c r="W1052" s="131"/>
      <c r="X1052" s="131"/>
    </row>
    <row r="1053" spans="1:24" s="163" customFormat="1" ht="15.6" customHeight="1" x14ac:dyDescent="0.25">
      <c r="A1053" s="162"/>
      <c r="B1053" s="16">
        <v>1053</v>
      </c>
      <c r="C1053" s="21" t="s">
        <v>1200</v>
      </c>
      <c r="D1053" s="18" t="s">
        <v>39</v>
      </c>
      <c r="E1053" s="19">
        <v>24053.144083780582</v>
      </c>
      <c r="F1053" s="19">
        <v>26074.669869112488</v>
      </c>
      <c r="G1053" s="19">
        <v>24956.887570105253</v>
      </c>
      <c r="H1053" s="19">
        <v>24956.887570105253</v>
      </c>
      <c r="I1053" s="19">
        <v>23362.787684227871</v>
      </c>
      <c r="J1053" s="19">
        <v>23367.701377625468</v>
      </c>
      <c r="K1053" s="19">
        <v>24268.068040277241</v>
      </c>
      <c r="L1053" s="19">
        <v>24380.103628711258</v>
      </c>
      <c r="M1053" s="19">
        <v>24154.151538700891</v>
      </c>
      <c r="N1053" s="19">
        <v>23172.35159520213</v>
      </c>
      <c r="O1053" s="19">
        <v>23172.35159520213</v>
      </c>
      <c r="P1053" s="19">
        <v>23976.408208445129</v>
      </c>
      <c r="Q1053" s="19">
        <v>23976.408208445129</v>
      </c>
      <c r="R1053" s="19">
        <v>24667.232655394233</v>
      </c>
      <c r="S1053" s="19">
        <v>24667.232655394233</v>
      </c>
      <c r="T1053" s="19">
        <v>24758.541286335476</v>
      </c>
      <c r="U1053" s="19">
        <v>25806.367633512018</v>
      </c>
      <c r="V1053" s="19">
        <v>25806.367633512018</v>
      </c>
      <c r="W1053" s="131">
        <v>26257.570407617801</v>
      </c>
      <c r="X1053" s="131">
        <v>26257.570407617801</v>
      </c>
    </row>
    <row r="1054" spans="1:24" s="163" customFormat="1" ht="30" customHeight="1" x14ac:dyDescent="0.25">
      <c r="A1054" s="162"/>
      <c r="B1054" s="16">
        <v>1054</v>
      </c>
      <c r="C1054" s="21" t="s">
        <v>1201</v>
      </c>
      <c r="D1054" s="18" t="s">
        <v>39</v>
      </c>
      <c r="E1054" s="19">
        <v>26438.881221488453</v>
      </c>
      <c r="F1054" s="19">
        <v>33086.186849523074</v>
      </c>
      <c r="G1054" s="19">
        <v>29410.62623039975</v>
      </c>
      <c r="H1054" s="19">
        <v>29410.62623039975</v>
      </c>
      <c r="I1054" s="19">
        <v>24168.808777498816</v>
      </c>
      <c r="J1054" s="19">
        <v>24184.966286848088</v>
      </c>
      <c r="K1054" s="19">
        <v>27145.607416121249</v>
      </c>
      <c r="L1054" s="19">
        <v>27514.009740217913</v>
      </c>
      <c r="M1054" s="19">
        <v>26771.020157552026</v>
      </c>
      <c r="N1054" s="19">
        <v>23542.605097314801</v>
      </c>
      <c r="O1054" s="19">
        <v>23542.605097314801</v>
      </c>
      <c r="P1054" s="19">
        <v>26186.553588721803</v>
      </c>
      <c r="Q1054" s="19">
        <v>26186.553588721803</v>
      </c>
      <c r="R1054" s="19">
        <v>28458.165094995391</v>
      </c>
      <c r="S1054" s="19">
        <v>28458.165094995391</v>
      </c>
      <c r="T1054" s="19">
        <v>28758.411760532839</v>
      </c>
      <c r="U1054" s="19">
        <v>32203.938909050506</v>
      </c>
      <c r="V1054" s="19">
        <v>32203.938909050506</v>
      </c>
      <c r="W1054" s="131">
        <v>33687.611668241028</v>
      </c>
      <c r="X1054" s="131">
        <v>33687.611668241028</v>
      </c>
    </row>
    <row r="1055" spans="1:24" s="163" customFormat="1" ht="15.6" customHeight="1" x14ac:dyDescent="0.25">
      <c r="A1055" s="162"/>
      <c r="B1055" s="16">
        <v>1075</v>
      </c>
      <c r="C1055" s="21" t="s">
        <v>1202</v>
      </c>
      <c r="D1055" s="18" t="s">
        <v>39</v>
      </c>
      <c r="E1055" s="19">
        <v>7570.2900243452632</v>
      </c>
      <c r="F1055" s="19">
        <v>7869.9173769791405</v>
      </c>
      <c r="G1055" s="19">
        <v>7704.2414536232773</v>
      </c>
      <c r="H1055" s="19">
        <v>7704.2414536232773</v>
      </c>
      <c r="I1055" s="19">
        <v>7467.9664913620463</v>
      </c>
      <c r="J1055" s="19">
        <v>7468.6947912210226</v>
      </c>
      <c r="K1055" s="19">
        <v>7602.1457130384051</v>
      </c>
      <c r="L1055" s="19">
        <v>7618.7514506484995</v>
      </c>
      <c r="M1055" s="19">
        <v>7585.2611894590882</v>
      </c>
      <c r="N1055" s="19">
        <v>7439.7403556309282</v>
      </c>
      <c r="O1055" s="19">
        <v>7439.7403556309282</v>
      </c>
      <c r="P1055" s="19">
        <v>7558.9163543452878</v>
      </c>
      <c r="Q1055" s="19">
        <v>7558.9163543452878</v>
      </c>
      <c r="R1055" s="19">
        <v>7661.3092605728671</v>
      </c>
      <c r="S1055" s="19">
        <v>7661.3092605728671</v>
      </c>
      <c r="T1055" s="19">
        <v>7674.8428813458795</v>
      </c>
      <c r="U1055" s="19">
        <v>7830.1500442337301</v>
      </c>
      <c r="V1055" s="19">
        <v>7830.1500442337301</v>
      </c>
      <c r="W1055" s="131">
        <v>7897.0266053378873</v>
      </c>
      <c r="X1055" s="131">
        <v>7897.0266053378873</v>
      </c>
    </row>
    <row r="1056" spans="1:24" s="163" customFormat="1" ht="30" customHeight="1" x14ac:dyDescent="0.25">
      <c r="A1056" s="162"/>
      <c r="B1056" s="16">
        <v>1077</v>
      </c>
      <c r="C1056" s="21" t="s">
        <v>1203</v>
      </c>
      <c r="D1056" s="18" t="s">
        <v>1204</v>
      </c>
      <c r="E1056" s="19">
        <v>1893.0580749007042</v>
      </c>
      <c r="F1056" s="19">
        <v>2568.3031910716495</v>
      </c>
      <c r="G1056" s="19">
        <v>2194.9332128979372</v>
      </c>
      <c r="H1056" s="19">
        <v>2194.9332128979372</v>
      </c>
      <c r="I1056" s="19">
        <v>1662.4600827317397</v>
      </c>
      <c r="J1056" s="19">
        <v>1664.1013912389894</v>
      </c>
      <c r="K1056" s="19">
        <v>1964.8485774139717</v>
      </c>
      <c r="L1056" s="19">
        <v>2002.2715400476075</v>
      </c>
      <c r="M1056" s="19">
        <v>1926.7973381476472</v>
      </c>
      <c r="N1056" s="19">
        <v>1598.8492003030419</v>
      </c>
      <c r="O1056" s="19">
        <v>1598.8492003030419</v>
      </c>
      <c r="P1056" s="19">
        <v>1867.4261856458943</v>
      </c>
      <c r="Q1056" s="19">
        <v>1867.4261856458943</v>
      </c>
      <c r="R1056" s="19">
        <v>2098.1805184961631</v>
      </c>
      <c r="S1056" s="19">
        <v>2098.1805184961631</v>
      </c>
      <c r="T1056" s="19">
        <v>2128.6801082390703</v>
      </c>
      <c r="U1056" s="19">
        <v>2478.6828777610194</v>
      </c>
      <c r="V1056" s="19">
        <v>2478.6828777610194</v>
      </c>
      <c r="W1056" s="131">
        <v>2629.3969927272487</v>
      </c>
      <c r="X1056" s="131">
        <v>2629.3969927272487</v>
      </c>
    </row>
    <row r="1057" spans="1:24" s="163" customFormat="1" ht="30" customHeight="1" x14ac:dyDescent="0.25">
      <c r="A1057" s="162"/>
      <c r="B1057" s="16">
        <v>1078</v>
      </c>
      <c r="C1057" s="21" t="s">
        <v>1205</v>
      </c>
      <c r="D1057" s="18" t="s">
        <v>39</v>
      </c>
      <c r="E1057" s="19">
        <v>322.06260587228195</v>
      </c>
      <c r="F1057" s="19">
        <v>436.9408574166531</v>
      </c>
      <c r="G1057" s="19">
        <v>373.42008659645006</v>
      </c>
      <c r="H1057" s="19">
        <v>373.42008659645006</v>
      </c>
      <c r="I1057" s="19">
        <v>282.83137929158221</v>
      </c>
      <c r="J1057" s="19">
        <v>283.11061219092835</v>
      </c>
      <c r="K1057" s="19">
        <v>334.27619647621316</v>
      </c>
      <c r="L1057" s="19">
        <v>340.64289859964492</v>
      </c>
      <c r="M1057" s="19">
        <v>327.80260676585794</v>
      </c>
      <c r="N1057" s="19">
        <v>272.00937291552515</v>
      </c>
      <c r="O1057" s="19">
        <v>272.00937291552515</v>
      </c>
      <c r="P1057" s="19">
        <v>317.7018981072722</v>
      </c>
      <c r="Q1057" s="19">
        <v>317.7018981072722</v>
      </c>
      <c r="R1057" s="19">
        <v>356.959722650228</v>
      </c>
      <c r="S1057" s="19">
        <v>356.959722650228</v>
      </c>
      <c r="T1057" s="19">
        <v>362.14856364822617</v>
      </c>
      <c r="U1057" s="19">
        <v>421.69391278954458</v>
      </c>
      <c r="V1057" s="19">
        <v>421.69391278954458</v>
      </c>
      <c r="W1057" s="131">
        <v>447.33463731422916</v>
      </c>
      <c r="X1057" s="131">
        <v>447.33463731422916</v>
      </c>
    </row>
    <row r="1058" spans="1:24" s="163" customFormat="1" ht="15.6" customHeight="1" x14ac:dyDescent="0.25">
      <c r="A1058" s="162"/>
      <c r="B1058" s="16">
        <v>1079</v>
      </c>
      <c r="C1058" s="21" t="s">
        <v>1206</v>
      </c>
      <c r="D1058" s="18" t="s">
        <v>39</v>
      </c>
      <c r="E1058" s="19">
        <v>394.95896478417831</v>
      </c>
      <c r="F1058" s="19">
        <v>535.83901257269497</v>
      </c>
      <c r="G1058" s="19">
        <v>457.94081070759097</v>
      </c>
      <c r="H1058" s="19">
        <v>457.94081070759097</v>
      </c>
      <c r="I1058" s="19">
        <v>346.848056050889</v>
      </c>
      <c r="J1058" s="19">
        <v>347.19049113912507</v>
      </c>
      <c r="K1058" s="19">
        <v>409.93700636140954</v>
      </c>
      <c r="L1058" s="19">
        <v>417.74476185338676</v>
      </c>
      <c r="M1058" s="19">
        <v>401.99817011087828</v>
      </c>
      <c r="N1058" s="19">
        <v>333.57657293785007</v>
      </c>
      <c r="O1058" s="19">
        <v>333.57657293785007</v>
      </c>
      <c r="P1058" s="19">
        <v>389.61124482789893</v>
      </c>
      <c r="Q1058" s="19">
        <v>389.61124482789893</v>
      </c>
      <c r="R1058" s="19">
        <v>437.7547717647501</v>
      </c>
      <c r="S1058" s="19">
        <v>437.7547717647501</v>
      </c>
      <c r="T1058" s="19">
        <v>444.11806645227972</v>
      </c>
      <c r="U1058" s="19">
        <v>517.14104094778497</v>
      </c>
      <c r="V1058" s="19">
        <v>517.14104094778497</v>
      </c>
      <c r="W1058" s="131">
        <v>548.58534348380101</v>
      </c>
      <c r="X1058" s="131">
        <v>548.58534348380101</v>
      </c>
    </row>
    <row r="1059" spans="1:24" s="163" customFormat="1" ht="15.6" customHeight="1" x14ac:dyDescent="0.25">
      <c r="A1059" s="162"/>
      <c r="B1059" s="16">
        <v>1080</v>
      </c>
      <c r="C1059" s="21" t="s">
        <v>1207</v>
      </c>
      <c r="D1059" s="18" t="s">
        <v>1208</v>
      </c>
      <c r="E1059" s="19">
        <v>203.16171628119312</v>
      </c>
      <c r="F1059" s="19">
        <v>275.62856689219643</v>
      </c>
      <c r="G1059" s="19">
        <v>235.55875256406404</v>
      </c>
      <c r="H1059" s="19">
        <v>235.55875256406404</v>
      </c>
      <c r="I1059" s="19">
        <v>178.41409523290528</v>
      </c>
      <c r="J1059" s="19">
        <v>178.59023935531803</v>
      </c>
      <c r="K1059" s="19">
        <v>210.86622460910041</v>
      </c>
      <c r="L1059" s="19">
        <v>214.88243172803692</v>
      </c>
      <c r="M1059" s="19">
        <v>206.78259126553368</v>
      </c>
      <c r="N1059" s="19">
        <v>171.58741821769888</v>
      </c>
      <c r="O1059" s="19">
        <v>171.58741821769888</v>
      </c>
      <c r="P1059" s="19">
        <v>200.41091920762221</v>
      </c>
      <c r="Q1059" s="19">
        <v>200.41091920762221</v>
      </c>
      <c r="R1059" s="19">
        <v>225.17531863242129</v>
      </c>
      <c r="S1059" s="19">
        <v>225.17531863242129</v>
      </c>
      <c r="T1059" s="19">
        <v>228.44851404052639</v>
      </c>
      <c r="U1059" s="19">
        <v>266.01057529053838</v>
      </c>
      <c r="V1059" s="19">
        <v>266.01057529053838</v>
      </c>
      <c r="W1059" s="131">
        <v>282.18511249587289</v>
      </c>
      <c r="X1059" s="131">
        <v>282.18511249587289</v>
      </c>
    </row>
    <row r="1060" spans="1:24" s="163" customFormat="1" ht="15.6" customHeight="1" x14ac:dyDescent="0.25">
      <c r="A1060" s="162"/>
      <c r="B1060" s="16">
        <v>1062</v>
      </c>
      <c r="C1060" s="21" t="s">
        <v>1209</v>
      </c>
      <c r="D1060" s="18" t="s">
        <v>39</v>
      </c>
      <c r="E1060" s="19">
        <v>2825.5504871582825</v>
      </c>
      <c r="F1060" s="19">
        <v>3805.3185220327809</v>
      </c>
      <c r="G1060" s="19">
        <v>3263.5656666092664</v>
      </c>
      <c r="H1060" s="19">
        <v>3263.5656666092664</v>
      </c>
      <c r="I1060" s="19">
        <v>2490.9571132519773</v>
      </c>
      <c r="J1060" s="19">
        <v>2493.338621199624</v>
      </c>
      <c r="K1060" s="19">
        <v>2929.7171636519038</v>
      </c>
      <c r="L1060" s="19">
        <v>2984.0171825349089</v>
      </c>
      <c r="M1060" s="19">
        <v>2874.5055271251349</v>
      </c>
      <c r="N1060" s="19">
        <v>2398.6589125227183</v>
      </c>
      <c r="O1060" s="19">
        <v>2398.6589125227183</v>
      </c>
      <c r="P1060" s="19">
        <v>2788.3590952268401</v>
      </c>
      <c r="Q1060" s="19">
        <v>2788.3590952268401</v>
      </c>
      <c r="R1060" s="19">
        <v>3123.1793165377749</v>
      </c>
      <c r="S1060" s="19">
        <v>3123.1793165377749</v>
      </c>
      <c r="T1060" s="19">
        <v>3167.4336508398706</v>
      </c>
      <c r="U1060" s="19">
        <v>3675.2811235320514</v>
      </c>
      <c r="V1060" s="19">
        <v>3675.2811235320514</v>
      </c>
      <c r="W1060" s="131">
        <v>3893.9644856356717</v>
      </c>
      <c r="X1060" s="131">
        <v>3893.9644856356717</v>
      </c>
    </row>
    <row r="1061" spans="1:24" s="163" customFormat="1" ht="30" customHeight="1" x14ac:dyDescent="0.25">
      <c r="A1061" s="162"/>
      <c r="B1061" s="16">
        <v>1076</v>
      </c>
      <c r="C1061" s="21" t="s">
        <v>1210</v>
      </c>
      <c r="D1061" s="18" t="s">
        <v>39</v>
      </c>
      <c r="E1061" s="19">
        <v>81.124816139822386</v>
      </c>
      <c r="F1061" s="19">
        <v>110.06166526504229</v>
      </c>
      <c r="G1061" s="19">
        <v>94.061326325065167</v>
      </c>
      <c r="H1061" s="19">
        <v>94.061326325065167</v>
      </c>
      <c r="I1061" s="19">
        <v>71.242805669593835</v>
      </c>
      <c r="J1061" s="19">
        <v>71.313142048939383</v>
      </c>
      <c r="K1061" s="19">
        <v>84.201315162325827</v>
      </c>
      <c r="L1061" s="19">
        <v>85.805032979181703</v>
      </c>
      <c r="M1061" s="19">
        <v>82.570673276426518</v>
      </c>
      <c r="N1061" s="19">
        <v>68.5168348132636</v>
      </c>
      <c r="O1061" s="19">
        <v>68.5168348132636</v>
      </c>
      <c r="P1061" s="19">
        <v>80.026391146589248</v>
      </c>
      <c r="Q1061" s="19">
        <v>80.026391146589248</v>
      </c>
      <c r="R1061" s="19">
        <v>89.915101416044294</v>
      </c>
      <c r="S1061" s="19">
        <v>89.915101416044294</v>
      </c>
      <c r="T1061" s="19">
        <v>91.222126088471825</v>
      </c>
      <c r="U1061" s="19">
        <v>106.22109030534409</v>
      </c>
      <c r="V1061" s="19">
        <v>106.22109030534409</v>
      </c>
      <c r="W1061" s="131">
        <v>112.67976953363602</v>
      </c>
      <c r="X1061" s="131">
        <v>112.67976953363602</v>
      </c>
    </row>
    <row r="1062" spans="1:24" s="163" customFormat="1" ht="30" customHeight="1" x14ac:dyDescent="0.25">
      <c r="A1062" s="162"/>
      <c r="B1062" s="16">
        <v>1111</v>
      </c>
      <c r="C1062" s="21" t="s">
        <v>1211</v>
      </c>
      <c r="D1062" s="18" t="s">
        <v>39</v>
      </c>
      <c r="E1062" s="19">
        <v>3565.1538910912732</v>
      </c>
      <c r="F1062" s="19">
        <v>4731.7641673001654</v>
      </c>
      <c r="G1062" s="19">
        <v>4086.6987785486958</v>
      </c>
      <c r="H1062" s="19">
        <v>4086.6987785486958</v>
      </c>
      <c r="I1062" s="19">
        <v>3166.7533978556476</v>
      </c>
      <c r="J1062" s="19">
        <v>3169.5890605285517</v>
      </c>
      <c r="K1062" s="19">
        <v>3689.1852035146794</v>
      </c>
      <c r="L1062" s="19">
        <v>3753.8402624392797</v>
      </c>
      <c r="M1062" s="19">
        <v>3623.4446810177506</v>
      </c>
      <c r="N1062" s="19">
        <v>3056.8538853040495</v>
      </c>
      <c r="O1062" s="19">
        <v>3056.8538853040495</v>
      </c>
      <c r="P1062" s="19">
        <v>3520.8700826086965</v>
      </c>
      <c r="Q1062" s="19">
        <v>3520.8700826086965</v>
      </c>
      <c r="R1062" s="19">
        <v>3919.5406831594755</v>
      </c>
      <c r="S1062" s="19">
        <v>3919.5406831594755</v>
      </c>
      <c r="T1062" s="19">
        <v>3972.2343405619858</v>
      </c>
      <c r="U1062" s="19">
        <v>4576.9285735855237</v>
      </c>
      <c r="V1062" s="19">
        <v>4576.9285735855237</v>
      </c>
      <c r="W1062" s="131">
        <v>4837.3149593269936</v>
      </c>
      <c r="X1062" s="131">
        <v>4837.3149593269936</v>
      </c>
    </row>
    <row r="1063" spans="1:24" s="163" customFormat="1" ht="15.6" customHeight="1" x14ac:dyDescent="0.25">
      <c r="A1063" s="162"/>
      <c r="B1063" s="44">
        <v>1084</v>
      </c>
      <c r="C1063" s="118" t="s">
        <v>1212</v>
      </c>
      <c r="D1063" s="18" t="s">
        <v>39</v>
      </c>
      <c r="E1063" s="19">
        <v>3005.8231521730713</v>
      </c>
      <c r="F1063" s="19">
        <v>3005.8231521730713</v>
      </c>
      <c r="G1063" s="19">
        <v>3005.8231521730713</v>
      </c>
      <c r="H1063" s="19">
        <v>3005.8231521730713</v>
      </c>
      <c r="I1063" s="19">
        <v>3005.8231521730713</v>
      </c>
      <c r="J1063" s="19">
        <v>3005.8231521730713</v>
      </c>
      <c r="K1063" s="19">
        <v>3005.8231521730713</v>
      </c>
      <c r="L1063" s="19">
        <v>3005.8231521730713</v>
      </c>
      <c r="M1063" s="19">
        <v>3005.8231521730713</v>
      </c>
      <c r="N1063" s="19">
        <v>3005.8231521730713</v>
      </c>
      <c r="O1063" s="19">
        <v>3005.8231521730713</v>
      </c>
      <c r="P1063" s="19">
        <v>3005.8231521730713</v>
      </c>
      <c r="Q1063" s="19">
        <v>3005.8231521730713</v>
      </c>
      <c r="R1063" s="19">
        <v>3005.8231521730713</v>
      </c>
      <c r="S1063" s="19">
        <v>3005.8231521730713</v>
      </c>
      <c r="T1063" s="19">
        <v>3005.8231521730713</v>
      </c>
      <c r="U1063" s="19">
        <v>3005.8231521730713</v>
      </c>
      <c r="V1063" s="19">
        <v>3005.8231521730713</v>
      </c>
      <c r="W1063" s="131">
        <v>3005.8231521730713</v>
      </c>
      <c r="X1063" s="131">
        <v>3005.8231521730713</v>
      </c>
    </row>
    <row r="1064" spans="1:24" s="163" customFormat="1" ht="30" customHeight="1" x14ac:dyDescent="0.25">
      <c r="A1064" s="162"/>
      <c r="B1064" s="44">
        <v>1085</v>
      </c>
      <c r="C1064" s="118" t="s">
        <v>1213</v>
      </c>
      <c r="D1064" s="18" t="s">
        <v>39</v>
      </c>
      <c r="E1064" s="19">
        <v>4661.2347096450503</v>
      </c>
      <c r="F1064" s="19">
        <v>4661.2347096450503</v>
      </c>
      <c r="G1064" s="19">
        <v>4661.2347096450503</v>
      </c>
      <c r="H1064" s="19">
        <v>4661.2347096450503</v>
      </c>
      <c r="I1064" s="19">
        <v>4661.2347096450503</v>
      </c>
      <c r="J1064" s="19">
        <v>4661.2347096450503</v>
      </c>
      <c r="K1064" s="19">
        <v>4661.2347096450503</v>
      </c>
      <c r="L1064" s="19">
        <v>4661.2347096450503</v>
      </c>
      <c r="M1064" s="19">
        <v>4661.2347096450503</v>
      </c>
      <c r="N1064" s="19">
        <v>4661.2347096450503</v>
      </c>
      <c r="O1064" s="19">
        <v>4661.2347096450503</v>
      </c>
      <c r="P1064" s="19">
        <v>4661.2347096450503</v>
      </c>
      <c r="Q1064" s="19">
        <v>4661.2347096450503</v>
      </c>
      <c r="R1064" s="19">
        <v>4661.2347096450503</v>
      </c>
      <c r="S1064" s="19">
        <v>4661.2347096450503</v>
      </c>
      <c r="T1064" s="19">
        <v>4661.2347096450503</v>
      </c>
      <c r="U1064" s="19">
        <v>4661.2347096450503</v>
      </c>
      <c r="V1064" s="19">
        <v>4661.2347096450503</v>
      </c>
      <c r="W1064" s="131">
        <v>4661.2347096450503</v>
      </c>
      <c r="X1064" s="131">
        <v>4661.2347096450503</v>
      </c>
    </row>
    <row r="1065" spans="1:24" s="163" customFormat="1" ht="30" customHeight="1" x14ac:dyDescent="0.25">
      <c r="A1065" s="162"/>
      <c r="B1065" s="44">
        <v>1089</v>
      </c>
      <c r="C1065" s="118" t="s">
        <v>1214</v>
      </c>
      <c r="D1065" s="18" t="s">
        <v>39</v>
      </c>
      <c r="E1065" s="19">
        <v>6733.3204999620548</v>
      </c>
      <c r="F1065" s="19">
        <v>6733.3204999620548</v>
      </c>
      <c r="G1065" s="19">
        <v>6733.3204999620548</v>
      </c>
      <c r="H1065" s="19">
        <v>6733.3204999620548</v>
      </c>
      <c r="I1065" s="19">
        <v>6733.3204999620548</v>
      </c>
      <c r="J1065" s="19">
        <v>6733.3204999620548</v>
      </c>
      <c r="K1065" s="19">
        <v>6733.3204999620548</v>
      </c>
      <c r="L1065" s="19">
        <v>6733.3204999620548</v>
      </c>
      <c r="M1065" s="19">
        <v>6733.3204999620548</v>
      </c>
      <c r="N1065" s="19">
        <v>6733.3204999620548</v>
      </c>
      <c r="O1065" s="19">
        <v>6733.3204999620548</v>
      </c>
      <c r="P1065" s="19">
        <v>6733.3204999620548</v>
      </c>
      <c r="Q1065" s="19">
        <v>6733.3204999620548</v>
      </c>
      <c r="R1065" s="19">
        <v>6733.3204999620548</v>
      </c>
      <c r="S1065" s="19">
        <v>6733.3204999620548</v>
      </c>
      <c r="T1065" s="19">
        <v>6733.3204999620548</v>
      </c>
      <c r="U1065" s="19">
        <v>6733.3204999620548</v>
      </c>
      <c r="V1065" s="19">
        <v>6733.3204999620548</v>
      </c>
      <c r="W1065" s="131">
        <v>6733.3204999620548</v>
      </c>
      <c r="X1065" s="131">
        <v>6733.3204999620548</v>
      </c>
    </row>
    <row r="1066" spans="1:24" s="163" customFormat="1" ht="15.6" customHeight="1" x14ac:dyDescent="0.25">
      <c r="A1066" s="162"/>
      <c r="B1066" s="44">
        <v>1063</v>
      </c>
      <c r="C1066" s="118" t="s">
        <v>1215</v>
      </c>
      <c r="D1066" s="18" t="s">
        <v>63</v>
      </c>
      <c r="E1066" s="19">
        <v>329.10707805128845</v>
      </c>
      <c r="F1066" s="19">
        <v>417.53039040182381</v>
      </c>
      <c r="G1066" s="19">
        <v>368.63761145130024</v>
      </c>
      <c r="H1066" s="19">
        <v>368.63761145130024</v>
      </c>
      <c r="I1066" s="19">
        <v>298.91028313837165</v>
      </c>
      <c r="J1066" s="19">
        <v>299.12521240083424</v>
      </c>
      <c r="K1066" s="19">
        <v>338.50804056920975</v>
      </c>
      <c r="L1066" s="19">
        <v>343.40857555241837</v>
      </c>
      <c r="M1066" s="19">
        <v>333.5252327940857</v>
      </c>
      <c r="N1066" s="19">
        <v>290.58044143913594</v>
      </c>
      <c r="O1066" s="19">
        <v>290.58044143913594</v>
      </c>
      <c r="P1066" s="19">
        <v>325.75058350518259</v>
      </c>
      <c r="Q1066" s="19">
        <v>325.75058350518259</v>
      </c>
      <c r="R1066" s="19">
        <v>355.96785122207081</v>
      </c>
      <c r="S1066" s="19">
        <v>355.96785122207081</v>
      </c>
      <c r="T1066" s="19">
        <v>359.96177089037315</v>
      </c>
      <c r="U1066" s="19">
        <v>405.79461510032206</v>
      </c>
      <c r="V1066" s="19">
        <v>405.79461510032206</v>
      </c>
      <c r="W1066" s="131">
        <v>425.53062050657172</v>
      </c>
      <c r="X1066" s="131">
        <v>425.53062050657172</v>
      </c>
    </row>
    <row r="1067" spans="1:24" s="163" customFormat="1" ht="30" customHeight="1" x14ac:dyDescent="0.25">
      <c r="A1067" s="162"/>
      <c r="B1067" s="44">
        <v>1064</v>
      </c>
      <c r="C1067" s="118" t="s">
        <v>1216</v>
      </c>
      <c r="D1067" s="18" t="s">
        <v>212</v>
      </c>
      <c r="E1067" s="19">
        <v>309.85887494712836</v>
      </c>
      <c r="F1067" s="19">
        <v>349.32027234169198</v>
      </c>
      <c r="G1067" s="19">
        <v>327.50049056013455</v>
      </c>
      <c r="H1067" s="19">
        <v>327.50049056013455</v>
      </c>
      <c r="I1067" s="19">
        <v>296.38270342149178</v>
      </c>
      <c r="J1067" s="19">
        <v>296.47862166762286</v>
      </c>
      <c r="K1067" s="19">
        <v>314.05431965451999</v>
      </c>
      <c r="L1067" s="19">
        <v>316.24132162580707</v>
      </c>
      <c r="M1067" s="19">
        <v>311.83060112907725</v>
      </c>
      <c r="N1067" s="19">
        <v>292.66527659377635</v>
      </c>
      <c r="O1067" s="19">
        <v>292.66527659377635</v>
      </c>
      <c r="P1067" s="19">
        <v>308.36094457542401</v>
      </c>
      <c r="Q1067" s="19">
        <v>308.36094457542401</v>
      </c>
      <c r="R1067" s="19">
        <v>321.84625266733264</v>
      </c>
      <c r="S1067" s="19">
        <v>321.84625266733264</v>
      </c>
      <c r="T1067" s="19">
        <v>323.62865198040123</v>
      </c>
      <c r="U1067" s="19">
        <v>344.08285156887626</v>
      </c>
      <c r="V1067" s="19">
        <v>344.08285156887626</v>
      </c>
      <c r="W1067" s="131">
        <v>352.89060069763366</v>
      </c>
      <c r="X1067" s="131">
        <v>352.89060069763366</v>
      </c>
    </row>
    <row r="1068" spans="1:24" s="163" customFormat="1" ht="15.6" customHeight="1" x14ac:dyDescent="0.25">
      <c r="A1068" s="162"/>
      <c r="B1068" s="44">
        <v>1065</v>
      </c>
      <c r="C1068" s="118" t="s">
        <v>1217</v>
      </c>
      <c r="D1068" s="18" t="s">
        <v>174</v>
      </c>
      <c r="E1068" s="19">
        <v>382.17313036733185</v>
      </c>
      <c r="F1068" s="19">
        <v>448.20023830978295</v>
      </c>
      <c r="G1068" s="19">
        <v>411.69121475528272</v>
      </c>
      <c r="H1068" s="19">
        <v>411.69121475528272</v>
      </c>
      <c r="I1068" s="19">
        <v>359.62469846368197</v>
      </c>
      <c r="J1068" s="19">
        <v>359.78518959701967</v>
      </c>
      <c r="K1068" s="19">
        <v>389.19298011547318</v>
      </c>
      <c r="L1068" s="19">
        <v>392.85228831950599</v>
      </c>
      <c r="M1068" s="19">
        <v>385.47223749592115</v>
      </c>
      <c r="N1068" s="19">
        <v>353.40467183949698</v>
      </c>
      <c r="O1068" s="19">
        <v>353.40467183949698</v>
      </c>
      <c r="P1068" s="19">
        <v>379.66678196426125</v>
      </c>
      <c r="Q1068" s="19">
        <v>379.66678196426125</v>
      </c>
      <c r="R1068" s="19">
        <v>402.23050123955295</v>
      </c>
      <c r="S1068" s="19">
        <v>402.23050123955295</v>
      </c>
      <c r="T1068" s="19">
        <v>405.21282522224965</v>
      </c>
      <c r="U1068" s="19">
        <v>439.43694634500372</v>
      </c>
      <c r="V1068" s="19">
        <v>439.43694634500372</v>
      </c>
      <c r="W1068" s="131">
        <v>454.17413866081893</v>
      </c>
      <c r="X1068" s="131">
        <v>454.17413866081893</v>
      </c>
    </row>
    <row r="1069" spans="1:24" s="163" customFormat="1" ht="15.6" customHeight="1" x14ac:dyDescent="0.25">
      <c r="A1069" s="162"/>
      <c r="B1069" s="44">
        <v>1091</v>
      </c>
      <c r="C1069" s="118" t="s">
        <v>1218</v>
      </c>
      <c r="D1069" s="18" t="s">
        <v>39</v>
      </c>
      <c r="E1069" s="19">
        <v>923.64199512396715</v>
      </c>
      <c r="F1069" s="19">
        <v>1249.9058505635483</v>
      </c>
      <c r="G1069" s="19">
        <v>1069.5015415696153</v>
      </c>
      <c r="H1069" s="19">
        <v>1069.5015415696153</v>
      </c>
      <c r="I1069" s="19">
        <v>812.22202601955382</v>
      </c>
      <c r="J1069" s="19">
        <v>813.01507083945205</v>
      </c>
      <c r="K1069" s="19">
        <v>958.32961532734498</v>
      </c>
      <c r="L1069" s="19">
        <v>976.4115825691938</v>
      </c>
      <c r="M1069" s="19">
        <v>939.94407838679774</v>
      </c>
      <c r="N1069" s="19">
        <v>781.48662156851753</v>
      </c>
      <c r="O1069" s="19">
        <v>781.48662156851753</v>
      </c>
      <c r="P1069" s="19">
        <v>911.25721986206418</v>
      </c>
      <c r="Q1069" s="19">
        <v>911.25721986206418</v>
      </c>
      <c r="R1069" s="19">
        <v>1022.7527294068641</v>
      </c>
      <c r="S1069" s="19">
        <v>1022.7527294068641</v>
      </c>
      <c r="T1069" s="19">
        <v>1037.4894724066125</v>
      </c>
      <c r="U1069" s="19">
        <v>1206.6032508909473</v>
      </c>
      <c r="V1069" s="19">
        <v>1206.6032508909473</v>
      </c>
      <c r="W1069" s="131">
        <v>1279.4250559517304</v>
      </c>
      <c r="X1069" s="131">
        <v>1279.4250559517304</v>
      </c>
    </row>
    <row r="1070" spans="1:24" s="163" customFormat="1" ht="15.6" customHeight="1" x14ac:dyDescent="0.25">
      <c r="A1070" s="162"/>
      <c r="B1070" s="44">
        <v>1083</v>
      </c>
      <c r="C1070" s="118" t="s">
        <v>1219</v>
      </c>
      <c r="D1070" s="18" t="s">
        <v>39</v>
      </c>
      <c r="E1070" s="19">
        <v>1442.2895497368818</v>
      </c>
      <c r="F1070" s="19">
        <v>1442.2895497368818</v>
      </c>
      <c r="G1070" s="19">
        <v>1442.2895497368818</v>
      </c>
      <c r="H1070" s="19">
        <v>1442.2895497368818</v>
      </c>
      <c r="I1070" s="19">
        <v>1442.2895497368818</v>
      </c>
      <c r="J1070" s="19">
        <v>1442.2895497368818</v>
      </c>
      <c r="K1070" s="19">
        <v>1442.2895497368818</v>
      </c>
      <c r="L1070" s="19">
        <v>1442.2895497368818</v>
      </c>
      <c r="M1070" s="19">
        <v>1442.2895497368818</v>
      </c>
      <c r="N1070" s="19">
        <v>1442.2895497368818</v>
      </c>
      <c r="O1070" s="19">
        <v>1442.2895497368818</v>
      </c>
      <c r="P1070" s="19">
        <v>1442.2895497368818</v>
      </c>
      <c r="Q1070" s="19">
        <v>1442.2895497368818</v>
      </c>
      <c r="R1070" s="19">
        <v>1442.2895497368818</v>
      </c>
      <c r="S1070" s="19">
        <v>1442.2895497368818</v>
      </c>
      <c r="T1070" s="19">
        <v>1442.2895497368818</v>
      </c>
      <c r="U1070" s="19">
        <v>1442.2895497368818</v>
      </c>
      <c r="V1070" s="19">
        <v>1442.2895497368818</v>
      </c>
      <c r="W1070" s="131">
        <v>1442.2895497368818</v>
      </c>
      <c r="X1070" s="131">
        <v>1442.2895497368818</v>
      </c>
    </row>
    <row r="1071" spans="1:24" s="163" customFormat="1" ht="30" customHeight="1" x14ac:dyDescent="0.25">
      <c r="A1071" s="162"/>
      <c r="B1071" s="44">
        <v>3629</v>
      </c>
      <c r="C1071" s="118" t="s">
        <v>1220</v>
      </c>
      <c r="D1071" s="18" t="s">
        <v>195</v>
      </c>
      <c r="E1071" s="19">
        <v>3645.3366090042437</v>
      </c>
      <c r="F1071" s="19">
        <v>3645.3366090042437</v>
      </c>
      <c r="G1071" s="19">
        <v>3645.3366090042437</v>
      </c>
      <c r="H1071" s="19">
        <v>3645.3366090042437</v>
      </c>
      <c r="I1071" s="19">
        <v>3645.3366090042437</v>
      </c>
      <c r="J1071" s="19">
        <v>3645.3366090042437</v>
      </c>
      <c r="K1071" s="19">
        <v>3645.3366090042437</v>
      </c>
      <c r="L1071" s="19">
        <v>3645.3366090042437</v>
      </c>
      <c r="M1071" s="19">
        <v>3645.3366090042437</v>
      </c>
      <c r="N1071" s="19">
        <v>3645.3366090042437</v>
      </c>
      <c r="O1071" s="19">
        <v>3645.3366090042437</v>
      </c>
      <c r="P1071" s="19">
        <v>3645.3366090042437</v>
      </c>
      <c r="Q1071" s="19">
        <v>3645.3366090042437</v>
      </c>
      <c r="R1071" s="19">
        <v>3645.3366090042437</v>
      </c>
      <c r="S1071" s="19">
        <v>3645.3366090042437</v>
      </c>
      <c r="T1071" s="19">
        <v>3645.3366090042437</v>
      </c>
      <c r="U1071" s="19">
        <v>3645.3366090042437</v>
      </c>
      <c r="V1071" s="19">
        <v>3645.3366090042437</v>
      </c>
      <c r="W1071" s="131">
        <v>3645.3366090042437</v>
      </c>
      <c r="X1071" s="131">
        <v>3645.3366090042437</v>
      </c>
    </row>
    <row r="1072" spans="1:24" s="163" customFormat="1" ht="30" customHeight="1" x14ac:dyDescent="0.25">
      <c r="A1072" s="162"/>
      <c r="B1072" s="141">
        <v>5809</v>
      </c>
      <c r="C1072" s="142" t="s">
        <v>1221</v>
      </c>
      <c r="D1072" s="139" t="s">
        <v>584</v>
      </c>
      <c r="E1072" s="19">
        <v>3430.2886940455787</v>
      </c>
      <c r="F1072" s="19">
        <v>4538.0883932508359</v>
      </c>
      <c r="G1072" s="19">
        <v>3925.5417200389111</v>
      </c>
      <c r="H1072" s="19">
        <v>3925.5417200389111</v>
      </c>
      <c r="I1072" s="19">
        <v>3051.972168321246</v>
      </c>
      <c r="J1072" s="19">
        <v>3054.6648809778653</v>
      </c>
      <c r="K1072" s="19">
        <v>3548.0674016369385</v>
      </c>
      <c r="L1072" s="19">
        <v>3609.4631018887212</v>
      </c>
      <c r="M1072" s="19">
        <v>3485.6409576625551</v>
      </c>
      <c r="N1072" s="19">
        <v>2947.6128553353342</v>
      </c>
      <c r="O1072" s="19">
        <v>2947.6128553353342</v>
      </c>
      <c r="P1072" s="19">
        <v>3388.2372988906482</v>
      </c>
      <c r="Q1072" s="19">
        <v>3388.2372988906482</v>
      </c>
      <c r="R1072" s="19">
        <v>3766.8103154145069</v>
      </c>
      <c r="S1072" s="19">
        <v>3766.8103154145069</v>
      </c>
      <c r="T1072" s="19">
        <v>3816.847606368452</v>
      </c>
      <c r="U1072" s="19">
        <v>4391.0582944754706</v>
      </c>
      <c r="V1072" s="19">
        <v>4391.0582944754706</v>
      </c>
      <c r="W1072" s="131">
        <v>4638.3182112481354</v>
      </c>
      <c r="X1072" s="131">
        <v>4638.3182112481354</v>
      </c>
    </row>
    <row r="1073" spans="1:24" s="163" customFormat="1" ht="15.6" customHeight="1" x14ac:dyDescent="0.25">
      <c r="A1073" s="162"/>
      <c r="B1073" s="105"/>
      <c r="C1073" s="41" t="s">
        <v>1222</v>
      </c>
      <c r="D1073" s="22"/>
      <c r="E1073" s="23"/>
      <c r="F1073" s="23"/>
      <c r="G1073" s="23"/>
      <c r="H1073" s="23"/>
      <c r="I1073" s="23"/>
      <c r="J1073" s="23"/>
      <c r="K1073" s="23"/>
      <c r="L1073" s="23"/>
      <c r="M1073" s="23"/>
      <c r="N1073" s="23"/>
      <c r="O1073" s="23"/>
      <c r="P1073" s="23"/>
      <c r="Q1073" s="23"/>
      <c r="R1073" s="23"/>
      <c r="S1073" s="23"/>
      <c r="T1073" s="23"/>
      <c r="U1073" s="23"/>
      <c r="V1073" s="23"/>
      <c r="W1073" s="132"/>
      <c r="X1073" s="132"/>
    </row>
    <row r="1074" spans="1:24" s="163" customFormat="1" ht="30" customHeight="1" x14ac:dyDescent="0.25">
      <c r="A1074" s="162"/>
      <c r="B1074" s="26">
        <v>8500</v>
      </c>
      <c r="C1074" s="27" t="s">
        <v>1223</v>
      </c>
      <c r="D1074" s="18" t="s">
        <v>1224</v>
      </c>
      <c r="E1074" s="19">
        <v>27.449560633517486</v>
      </c>
      <c r="F1074" s="19">
        <v>37.240692772869906</v>
      </c>
      <c r="G1074" s="19">
        <v>31.826784984989722</v>
      </c>
      <c r="H1074" s="19">
        <v>31.826784984989722</v>
      </c>
      <c r="I1074" s="19">
        <v>24.105863125272052</v>
      </c>
      <c r="J1074" s="19">
        <v>24.129662288110953</v>
      </c>
      <c r="K1074" s="19">
        <v>28.490531207942137</v>
      </c>
      <c r="L1074" s="19">
        <v>29.033168486490357</v>
      </c>
      <c r="M1074" s="19">
        <v>27.938783845687425</v>
      </c>
      <c r="N1074" s="19">
        <v>23.183497986384445</v>
      </c>
      <c r="O1074" s="19">
        <v>23.183497986384445</v>
      </c>
      <c r="P1074" s="19">
        <v>27.077895280203688</v>
      </c>
      <c r="Q1074" s="19">
        <v>27.077895280203688</v>
      </c>
      <c r="R1074" s="19">
        <v>30.423859746377058</v>
      </c>
      <c r="S1074" s="19">
        <v>30.423859746377058</v>
      </c>
      <c r="T1074" s="19">
        <v>30.866107318728609</v>
      </c>
      <c r="U1074" s="19">
        <v>35.941187883489263</v>
      </c>
      <c r="V1074" s="19">
        <v>35.941187883489263</v>
      </c>
      <c r="W1074" s="131">
        <v>38.126559949958732</v>
      </c>
      <c r="X1074" s="131">
        <v>38.126559949958732</v>
      </c>
    </row>
    <row r="1075" spans="1:24" s="163" customFormat="1" ht="15.75" x14ac:dyDescent="0.25">
      <c r="A1075" s="162"/>
      <c r="B1075" s="26">
        <v>8510</v>
      </c>
      <c r="C1075" s="27" t="s">
        <v>1225</v>
      </c>
      <c r="D1075" s="18" t="s">
        <v>163</v>
      </c>
      <c r="E1075" s="19">
        <v>5789.632877678262</v>
      </c>
      <c r="F1075" s="19">
        <v>7066.2805980555631</v>
      </c>
      <c r="G1075" s="19">
        <v>6360.3711141102976</v>
      </c>
      <c r="H1075" s="19">
        <v>6360.3711141102976</v>
      </c>
      <c r="I1075" s="19">
        <v>5353.6543063774025</v>
      </c>
      <c r="J1075" s="19">
        <v>5356.7574354693952</v>
      </c>
      <c r="K1075" s="19">
        <v>5925.3631172363375</v>
      </c>
      <c r="L1075" s="19">
        <v>5996.1165944431268</v>
      </c>
      <c r="M1075" s="19">
        <v>5853.4217929623437</v>
      </c>
      <c r="N1075" s="19">
        <v>5233.3888115237869</v>
      </c>
      <c r="O1075" s="19">
        <v>5233.3888115237869</v>
      </c>
      <c r="P1075" s="19">
        <v>5741.1721155010009</v>
      </c>
      <c r="Q1075" s="19">
        <v>5741.1721155010009</v>
      </c>
      <c r="R1075" s="19">
        <v>6177.4462712786817</v>
      </c>
      <c r="S1075" s="19">
        <v>6177.4462712786817</v>
      </c>
      <c r="T1075" s="19">
        <v>6235.1101192432889</v>
      </c>
      <c r="U1075" s="19">
        <v>6896.8405444402024</v>
      </c>
      <c r="V1075" s="19">
        <v>6896.8405444402024</v>
      </c>
      <c r="W1075" s="131">
        <v>7181.7871907653125</v>
      </c>
      <c r="X1075" s="131">
        <v>7181.7871907653125</v>
      </c>
    </row>
    <row r="1076" spans="1:24" s="163" customFormat="1" ht="30" customHeight="1" x14ac:dyDescent="0.25">
      <c r="A1076" s="162"/>
      <c r="B1076" s="26">
        <v>8501</v>
      </c>
      <c r="C1076" s="27" t="s">
        <v>1226</v>
      </c>
      <c r="D1076" s="18" t="s">
        <v>334</v>
      </c>
      <c r="E1076" s="19">
        <v>10.140602017477798</v>
      </c>
      <c r="F1076" s="19">
        <v>13.757708158130287</v>
      </c>
      <c r="G1076" s="19">
        <v>11.757665790633146</v>
      </c>
      <c r="H1076" s="19">
        <v>11.757665790633146</v>
      </c>
      <c r="I1076" s="19">
        <v>8.9053507086992294</v>
      </c>
      <c r="J1076" s="19">
        <v>8.9141427561174229</v>
      </c>
      <c r="K1076" s="19">
        <v>10.525164395290728</v>
      </c>
      <c r="L1076" s="19">
        <v>10.725629122397713</v>
      </c>
      <c r="M1076" s="19">
        <v>10.321334159553315</v>
      </c>
      <c r="N1076" s="19">
        <v>8.56460435165795</v>
      </c>
      <c r="O1076" s="19">
        <v>8.56460435165795</v>
      </c>
      <c r="P1076" s="19">
        <v>10.003298893323656</v>
      </c>
      <c r="Q1076" s="19">
        <v>10.003298893323656</v>
      </c>
      <c r="R1076" s="19">
        <v>11.239387677005537</v>
      </c>
      <c r="S1076" s="19">
        <v>11.239387677005537</v>
      </c>
      <c r="T1076" s="19">
        <v>11.402765761058978</v>
      </c>
      <c r="U1076" s="19">
        <v>13.277636288168011</v>
      </c>
      <c r="V1076" s="19">
        <v>13.277636288168011</v>
      </c>
      <c r="W1076" s="131">
        <v>14.084971191704502</v>
      </c>
      <c r="X1076" s="131">
        <v>14.084971191704502</v>
      </c>
    </row>
    <row r="1077" spans="1:24" s="163" customFormat="1" ht="30" customHeight="1" x14ac:dyDescent="0.25">
      <c r="A1077" s="162"/>
      <c r="B1077" s="26">
        <v>8502</v>
      </c>
      <c r="C1077" s="27" t="s">
        <v>1227</v>
      </c>
      <c r="D1077" s="18" t="s">
        <v>342</v>
      </c>
      <c r="E1077" s="19">
        <v>16.085092855309611</v>
      </c>
      <c r="F1077" s="19">
        <v>21.822571561172175</v>
      </c>
      <c r="G1077" s="19">
        <v>18.650090564452576</v>
      </c>
      <c r="H1077" s="19">
        <v>18.650090564452576</v>
      </c>
      <c r="I1077" s="19">
        <v>14.125728710350502</v>
      </c>
      <c r="J1077" s="19">
        <v>14.13967471660005</v>
      </c>
      <c r="K1077" s="19">
        <v>16.695088351150812</v>
      </c>
      <c r="L1077" s="19">
        <v>17.013066883803265</v>
      </c>
      <c r="M1077" s="19">
        <v>16.371771425498363</v>
      </c>
      <c r="N1077" s="19">
        <v>13.585234488836749</v>
      </c>
      <c r="O1077" s="19">
        <v>13.585234488836749</v>
      </c>
      <c r="P1077" s="19">
        <v>15.867301692858213</v>
      </c>
      <c r="Q1077" s="19">
        <v>15.867301692858213</v>
      </c>
      <c r="R1077" s="19">
        <v>17.827994246284646</v>
      </c>
      <c r="S1077" s="19">
        <v>17.827994246284646</v>
      </c>
      <c r="T1077" s="19">
        <v>18.087145689955619</v>
      </c>
      <c r="U1077" s="19">
        <v>21.061078250197536</v>
      </c>
      <c r="V1077" s="19">
        <v>21.061078250197536</v>
      </c>
      <c r="W1077" s="131">
        <v>22.341678442014032</v>
      </c>
      <c r="X1077" s="131">
        <v>22.341678442014032</v>
      </c>
    </row>
    <row r="1078" spans="1:24" s="163" customFormat="1" ht="30" customHeight="1" x14ac:dyDescent="0.25">
      <c r="A1078" s="162"/>
      <c r="B1078" s="26">
        <v>8513</v>
      </c>
      <c r="C1078" s="27" t="s">
        <v>1228</v>
      </c>
      <c r="D1078" s="18" t="s">
        <v>1229</v>
      </c>
      <c r="E1078" s="19">
        <v>29.460197240431182</v>
      </c>
      <c r="F1078" s="19">
        <v>39.968514218016409</v>
      </c>
      <c r="G1078" s="19">
        <v>34.158046305546286</v>
      </c>
      <c r="H1078" s="19">
        <v>34.158046305546286</v>
      </c>
      <c r="I1078" s="19">
        <v>25.871579214065861</v>
      </c>
      <c r="J1078" s="19">
        <v>25.897121627685955</v>
      </c>
      <c r="K1078" s="19">
        <v>30.577417251835985</v>
      </c>
      <c r="L1078" s="19">
        <v>31.15980184696576</v>
      </c>
      <c r="M1078" s="19">
        <v>29.985255273874706</v>
      </c>
      <c r="N1078" s="19">
        <v>24.881652297489033</v>
      </c>
      <c r="O1078" s="19">
        <v>24.881652297489033</v>
      </c>
      <c r="P1078" s="19">
        <v>29.061307991810953</v>
      </c>
      <c r="Q1078" s="19">
        <v>29.061307991810953</v>
      </c>
      <c r="R1078" s="19">
        <v>32.652359027162632</v>
      </c>
      <c r="S1078" s="19">
        <v>32.652359027162632</v>
      </c>
      <c r="T1078" s="19">
        <v>33.12700052997306</v>
      </c>
      <c r="U1078" s="19">
        <v>38.573822664763945</v>
      </c>
      <c r="V1078" s="19">
        <v>38.573822664763945</v>
      </c>
      <c r="W1078" s="131">
        <v>40.919269755210472</v>
      </c>
      <c r="X1078" s="131">
        <v>40.919269755210472</v>
      </c>
    </row>
    <row r="1079" spans="1:24" s="163" customFormat="1" ht="30" customHeight="1" x14ac:dyDescent="0.25">
      <c r="A1079" s="162"/>
      <c r="B1079" s="26">
        <v>8509</v>
      </c>
      <c r="C1079" s="27" t="s">
        <v>1230</v>
      </c>
      <c r="D1079" s="18" t="s">
        <v>344</v>
      </c>
      <c r="E1079" s="19">
        <v>136.63587028722239</v>
      </c>
      <c r="F1079" s="19">
        <v>185.37325733756583</v>
      </c>
      <c r="G1079" s="19">
        <v>158.42441060999661</v>
      </c>
      <c r="H1079" s="19">
        <v>158.42441060999661</v>
      </c>
      <c r="I1079" s="19">
        <v>119.9919237732491</v>
      </c>
      <c r="J1079" s="19">
        <v>120.110389032858</v>
      </c>
      <c r="K1079" s="19">
        <v>141.81751680896042</v>
      </c>
      <c r="L1079" s="19">
        <v>144.51860619230712</v>
      </c>
      <c r="M1079" s="19">
        <v>139.07108009811927</v>
      </c>
      <c r="N1079" s="19">
        <v>115.40066035897735</v>
      </c>
      <c r="O1079" s="19">
        <v>115.40066035897735</v>
      </c>
      <c r="P1079" s="19">
        <v>134.78582905400751</v>
      </c>
      <c r="Q1079" s="19">
        <v>134.78582905400751</v>
      </c>
      <c r="R1079" s="19">
        <v>151.44105982034185</v>
      </c>
      <c r="S1079" s="19">
        <v>151.44105982034185</v>
      </c>
      <c r="T1079" s="19">
        <v>153.64243865978605</v>
      </c>
      <c r="U1079" s="19">
        <v>178.9047027448845</v>
      </c>
      <c r="V1079" s="19">
        <v>178.9047027448845</v>
      </c>
      <c r="W1079" s="131">
        <v>189.78284459167352</v>
      </c>
      <c r="X1079" s="131">
        <v>189.78284459167352</v>
      </c>
    </row>
    <row r="1080" spans="1:24" s="163" customFormat="1" ht="15.6" customHeight="1" x14ac:dyDescent="0.25">
      <c r="A1080" s="162"/>
      <c r="B1080" s="26">
        <v>8514</v>
      </c>
      <c r="C1080" s="27" t="s">
        <v>1231</v>
      </c>
      <c r="D1080" s="18" t="s">
        <v>169</v>
      </c>
      <c r="E1080" s="19">
        <v>58.046204651769479</v>
      </c>
      <c r="F1080" s="19">
        <v>78.751019112056127</v>
      </c>
      <c r="G1080" s="19">
        <v>67.302500732589735</v>
      </c>
      <c r="H1080" s="19">
        <v>67.302500732589735</v>
      </c>
      <c r="I1080" s="19">
        <v>50.975455780830075</v>
      </c>
      <c r="J1080" s="19">
        <v>51.025782672948004</v>
      </c>
      <c r="K1080" s="19">
        <v>60.247492745457279</v>
      </c>
      <c r="L1080" s="19">
        <v>61.394980493724852</v>
      </c>
      <c r="M1080" s="19">
        <v>59.080740361581057</v>
      </c>
      <c r="N1080" s="19">
        <v>49.02497663362827</v>
      </c>
      <c r="O1080" s="19">
        <v>49.02497663362827</v>
      </c>
      <c r="P1080" s="19">
        <v>57.260262630749217</v>
      </c>
      <c r="Q1080" s="19">
        <v>57.260262630749217</v>
      </c>
      <c r="R1080" s="19">
        <v>64.335805323548954</v>
      </c>
      <c r="S1080" s="19">
        <v>64.335805323548954</v>
      </c>
      <c r="T1080" s="19">
        <v>65.271004011578981</v>
      </c>
      <c r="U1080" s="19">
        <v>76.003021511582432</v>
      </c>
      <c r="V1080" s="19">
        <v>76.003021511582432</v>
      </c>
      <c r="W1080" s="131">
        <v>80.624317855963696</v>
      </c>
      <c r="X1080" s="131">
        <v>80.624317855963696</v>
      </c>
    </row>
    <row r="1081" spans="1:24" s="163" customFormat="1" ht="15.6" customHeight="1" x14ac:dyDescent="0.25">
      <c r="A1081" s="162"/>
      <c r="B1081" s="26">
        <v>8515</v>
      </c>
      <c r="C1081" s="27" t="s">
        <v>1232</v>
      </c>
      <c r="D1081" s="18" t="s">
        <v>169</v>
      </c>
      <c r="E1081" s="19">
        <v>42.835301625552773</v>
      </c>
      <c r="F1081" s="19">
        <v>58.114456874860679</v>
      </c>
      <c r="G1081" s="19">
        <v>49.666002046640003</v>
      </c>
      <c r="H1081" s="19">
        <v>49.666002046640003</v>
      </c>
      <c r="I1081" s="19">
        <v>37.617429717781221</v>
      </c>
      <c r="J1081" s="19">
        <v>37.654568538771869</v>
      </c>
      <c r="K1081" s="19">
        <v>44.45974615252117</v>
      </c>
      <c r="L1081" s="19">
        <v>45.306536810128271</v>
      </c>
      <c r="M1081" s="19">
        <v>43.598739122251075</v>
      </c>
      <c r="N1081" s="19">
        <v>36.178070106141341</v>
      </c>
      <c r="O1081" s="19">
        <v>36.178070106141341</v>
      </c>
      <c r="P1081" s="19">
        <v>42.255314290763714</v>
      </c>
      <c r="Q1081" s="19">
        <v>42.255314290763714</v>
      </c>
      <c r="R1081" s="19">
        <v>47.476723808040632</v>
      </c>
      <c r="S1081" s="19">
        <v>47.476723808040632</v>
      </c>
      <c r="T1081" s="19">
        <v>48.166855369990508</v>
      </c>
      <c r="U1081" s="19">
        <v>56.086567079330379</v>
      </c>
      <c r="V1081" s="19">
        <v>56.086567079330379</v>
      </c>
      <c r="W1081" s="131">
        <v>59.496861068406929</v>
      </c>
      <c r="X1081" s="131">
        <v>59.496861068406929</v>
      </c>
    </row>
    <row r="1082" spans="1:24" s="163" customFormat="1" ht="15.6" customHeight="1" x14ac:dyDescent="0.25">
      <c r="A1082" s="162"/>
      <c r="B1082" s="26">
        <v>8516</v>
      </c>
      <c r="C1082" s="27" t="s">
        <v>1233</v>
      </c>
      <c r="D1082" s="18" t="s">
        <v>169</v>
      </c>
      <c r="E1082" s="19">
        <v>35.754364009900158</v>
      </c>
      <c r="F1082" s="19">
        <v>48.507781350649005</v>
      </c>
      <c r="G1082" s="19">
        <v>41.455907830766854</v>
      </c>
      <c r="H1082" s="19">
        <v>41.455907830766854</v>
      </c>
      <c r="I1082" s="19">
        <v>31.3990382746378</v>
      </c>
      <c r="J1082" s="19">
        <v>31.430037821138146</v>
      </c>
      <c r="K1082" s="19">
        <v>37.110277910981942</v>
      </c>
      <c r="L1082" s="19">
        <v>37.817088888453988</v>
      </c>
      <c r="M1082" s="19">
        <v>36.391600614287114</v>
      </c>
      <c r="N1082" s="19">
        <v>30.197613619207758</v>
      </c>
      <c r="O1082" s="19">
        <v>30.197613619207758</v>
      </c>
      <c r="P1082" s="19">
        <v>35.270252132494605</v>
      </c>
      <c r="Q1082" s="19">
        <v>35.270252132494605</v>
      </c>
      <c r="R1082" s="19">
        <v>39.628530688752271</v>
      </c>
      <c r="S1082" s="19">
        <v>39.628530688752271</v>
      </c>
      <c r="T1082" s="19">
        <v>40.204579278216563</v>
      </c>
      <c r="U1082" s="19">
        <v>46.815114153971685</v>
      </c>
      <c r="V1082" s="19">
        <v>46.815114153971685</v>
      </c>
      <c r="W1082" s="131">
        <v>49.66166566730292</v>
      </c>
      <c r="X1082" s="131">
        <v>49.66166566730292</v>
      </c>
    </row>
    <row r="1083" spans="1:24" s="163" customFormat="1" ht="15.6" customHeight="1" x14ac:dyDescent="0.25">
      <c r="A1083" s="162"/>
      <c r="B1083" s="26">
        <v>8517</v>
      </c>
      <c r="C1083" s="27" t="s">
        <v>1234</v>
      </c>
      <c r="D1083" s="18" t="s">
        <v>340</v>
      </c>
      <c r="E1083" s="19">
        <v>441.64070165774001</v>
      </c>
      <c r="F1083" s="19">
        <v>599.17191047305346</v>
      </c>
      <c r="G1083" s="19">
        <v>512.06661701964345</v>
      </c>
      <c r="H1083" s="19">
        <v>512.06661701964345</v>
      </c>
      <c r="I1083" s="19">
        <v>387.84337741679752</v>
      </c>
      <c r="J1083" s="19">
        <v>388.22628624056222</v>
      </c>
      <c r="K1083" s="19">
        <v>458.3890562500755</v>
      </c>
      <c r="L1083" s="19">
        <v>467.11964074442454</v>
      </c>
      <c r="M1083" s="19">
        <v>449.51189805227023</v>
      </c>
      <c r="N1083" s="19">
        <v>373.00328607393072</v>
      </c>
      <c r="O1083" s="19">
        <v>373.00328607393072</v>
      </c>
      <c r="P1083" s="19">
        <v>435.66091387130268</v>
      </c>
      <c r="Q1083" s="19">
        <v>435.66091387130268</v>
      </c>
      <c r="R1083" s="19">
        <v>489.49471158820671</v>
      </c>
      <c r="S1083" s="19">
        <v>489.49471158820671</v>
      </c>
      <c r="T1083" s="19">
        <v>496.61010883508584</v>
      </c>
      <c r="U1083" s="19">
        <v>578.26395282607575</v>
      </c>
      <c r="V1083" s="19">
        <v>578.26395282607575</v>
      </c>
      <c r="W1083" s="131">
        <v>613.42477983182005</v>
      </c>
      <c r="X1083" s="131">
        <v>613.42477983182005</v>
      </c>
    </row>
    <row r="1084" spans="1:24" s="163" customFormat="1" ht="15.6" customHeight="1" x14ac:dyDescent="0.25">
      <c r="A1084" s="162"/>
      <c r="B1084" s="26">
        <v>8518</v>
      </c>
      <c r="C1084" s="27" t="s">
        <v>1235</v>
      </c>
      <c r="D1084" s="18" t="s">
        <v>1236</v>
      </c>
      <c r="E1084" s="19">
        <v>7.3431945643804744</v>
      </c>
      <c r="F1084" s="19">
        <v>9.9624783214046886</v>
      </c>
      <c r="G1084" s="19">
        <v>8.5141717794240002</v>
      </c>
      <c r="H1084" s="19">
        <v>8.5141717794240002</v>
      </c>
      <c r="I1084" s="19">
        <v>6.4487022373339249</v>
      </c>
      <c r="J1084" s="19">
        <v>6.4550688923608925</v>
      </c>
      <c r="K1084" s="19">
        <v>7.6216707690036287</v>
      </c>
      <c r="L1084" s="19">
        <v>7.7668348817362753</v>
      </c>
      <c r="M1084" s="19">
        <v>7.474069563814469</v>
      </c>
      <c r="N1084" s="19">
        <v>6.2019548753385143</v>
      </c>
      <c r="O1084" s="19">
        <v>6.2019548753385143</v>
      </c>
      <c r="P1084" s="19">
        <v>7.2437681641309233</v>
      </c>
      <c r="Q1084" s="19">
        <v>7.2437681641309233</v>
      </c>
      <c r="R1084" s="19">
        <v>8.138866938521252</v>
      </c>
      <c r="S1084" s="19">
        <v>8.138866938521252</v>
      </c>
      <c r="T1084" s="19">
        <v>8.2571752062840869</v>
      </c>
      <c r="U1084" s="19">
        <v>9.6148400707423551</v>
      </c>
      <c r="V1084" s="19">
        <v>9.6148400707423551</v>
      </c>
      <c r="W1084" s="131">
        <v>10.199461897441187</v>
      </c>
      <c r="X1084" s="131">
        <v>10.199461897441187</v>
      </c>
    </row>
    <row r="1085" spans="1:24" s="163" customFormat="1" ht="30" customHeight="1" x14ac:dyDescent="0.25">
      <c r="A1085" s="162"/>
      <c r="B1085" s="26">
        <v>8519</v>
      </c>
      <c r="C1085" s="27" t="s">
        <v>1237</v>
      </c>
      <c r="D1085" s="18" t="s">
        <v>1238</v>
      </c>
      <c r="E1085" s="19">
        <v>29.460197240431182</v>
      </c>
      <c r="F1085" s="19">
        <v>39.968514218016409</v>
      </c>
      <c r="G1085" s="19">
        <v>34.158046305546286</v>
      </c>
      <c r="H1085" s="19">
        <v>34.158046305546286</v>
      </c>
      <c r="I1085" s="19">
        <v>25.871579214065861</v>
      </c>
      <c r="J1085" s="19">
        <v>25.897121627685955</v>
      </c>
      <c r="K1085" s="19">
        <v>30.577417251835985</v>
      </c>
      <c r="L1085" s="19">
        <v>31.15980184696576</v>
      </c>
      <c r="M1085" s="19">
        <v>29.985255273874706</v>
      </c>
      <c r="N1085" s="19">
        <v>24.881652297489033</v>
      </c>
      <c r="O1085" s="19">
        <v>24.881652297489033</v>
      </c>
      <c r="P1085" s="19">
        <v>29.061307991810953</v>
      </c>
      <c r="Q1085" s="19">
        <v>29.061307991810953</v>
      </c>
      <c r="R1085" s="19">
        <v>32.652359027162632</v>
      </c>
      <c r="S1085" s="19">
        <v>32.652359027162632</v>
      </c>
      <c r="T1085" s="19">
        <v>33.12700052997306</v>
      </c>
      <c r="U1085" s="19">
        <v>38.573822664763945</v>
      </c>
      <c r="V1085" s="19">
        <v>38.573822664763945</v>
      </c>
      <c r="W1085" s="131">
        <v>40.919269755210472</v>
      </c>
      <c r="X1085" s="131">
        <v>40.919269755210472</v>
      </c>
    </row>
    <row r="1086" spans="1:24" s="163" customFormat="1" ht="30" customHeight="1" x14ac:dyDescent="0.25">
      <c r="A1086" s="162"/>
      <c r="B1086" s="26">
        <v>8520</v>
      </c>
      <c r="C1086" s="27" t="s">
        <v>1239</v>
      </c>
      <c r="D1086" s="18" t="s">
        <v>259</v>
      </c>
      <c r="E1086" s="19">
        <v>73.169688695076871</v>
      </c>
      <c r="F1086" s="19">
        <v>99.26898041685385</v>
      </c>
      <c r="G1086" s="19">
        <v>84.837640230689175</v>
      </c>
      <c r="H1086" s="19">
        <v>84.837640230689175</v>
      </c>
      <c r="I1086" s="19">
        <v>64.256711579148757</v>
      </c>
      <c r="J1086" s="19">
        <v>64.320150748881744</v>
      </c>
      <c r="K1086" s="19">
        <v>75.944505162571886</v>
      </c>
      <c r="L1086" s="19">
        <v>77.390961857300752</v>
      </c>
      <c r="M1086" s="19">
        <v>74.47376458229418</v>
      </c>
      <c r="N1086" s="19">
        <v>61.798050364980213</v>
      </c>
      <c r="O1086" s="19">
        <v>61.798050364980213</v>
      </c>
      <c r="P1086" s="19">
        <v>72.178975635447401</v>
      </c>
      <c r="Q1086" s="19">
        <v>72.178975635447401</v>
      </c>
      <c r="R1086" s="19">
        <v>81.09799556597963</v>
      </c>
      <c r="S1086" s="19">
        <v>81.09799556597963</v>
      </c>
      <c r="T1086" s="19">
        <v>82.276852948330728</v>
      </c>
      <c r="U1086" s="19">
        <v>95.805013562039861</v>
      </c>
      <c r="V1086" s="19">
        <v>95.805013562039861</v>
      </c>
      <c r="W1086" s="131">
        <v>101.6303524780747</v>
      </c>
      <c r="X1086" s="131">
        <v>101.6303524780747</v>
      </c>
    </row>
    <row r="1087" spans="1:24" s="163" customFormat="1" ht="30" customHeight="1" x14ac:dyDescent="0.25">
      <c r="A1087" s="162"/>
      <c r="B1087" s="26">
        <v>8521</v>
      </c>
      <c r="C1087" s="27" t="s">
        <v>1240</v>
      </c>
      <c r="D1087" s="18" t="s">
        <v>1241</v>
      </c>
      <c r="E1087" s="19">
        <v>14.686389128760949</v>
      </c>
      <c r="F1087" s="19">
        <v>19.924956642809377</v>
      </c>
      <c r="G1087" s="19">
        <v>17.028343558848</v>
      </c>
      <c r="H1087" s="19">
        <v>17.028343558848</v>
      </c>
      <c r="I1087" s="19">
        <v>12.89740447466785</v>
      </c>
      <c r="J1087" s="19">
        <v>12.910137784721785</v>
      </c>
      <c r="K1087" s="19">
        <v>15.243341538007257</v>
      </c>
      <c r="L1087" s="19">
        <v>15.533669763472551</v>
      </c>
      <c r="M1087" s="19">
        <v>14.948139127628938</v>
      </c>
      <c r="N1087" s="19">
        <v>12.403909750677029</v>
      </c>
      <c r="O1087" s="19">
        <v>12.403909750677029</v>
      </c>
      <c r="P1087" s="19">
        <v>14.487536328261847</v>
      </c>
      <c r="Q1087" s="19">
        <v>14.487536328261847</v>
      </c>
      <c r="R1087" s="19">
        <v>16.277733877042504</v>
      </c>
      <c r="S1087" s="19">
        <v>16.277733877042504</v>
      </c>
      <c r="T1087" s="19">
        <v>16.514350412568174</v>
      </c>
      <c r="U1087" s="19">
        <v>19.22968014148471</v>
      </c>
      <c r="V1087" s="19">
        <v>19.22968014148471</v>
      </c>
      <c r="W1087" s="131">
        <v>20.398923794882375</v>
      </c>
      <c r="X1087" s="131">
        <v>20.398923794882375</v>
      </c>
    </row>
    <row r="1088" spans="1:24" s="163" customFormat="1" ht="30" customHeight="1" x14ac:dyDescent="0.25">
      <c r="A1088" s="162"/>
      <c r="B1088" s="26">
        <v>8522</v>
      </c>
      <c r="C1088" s="27" t="s">
        <v>1242</v>
      </c>
      <c r="D1088" s="18" t="s">
        <v>389</v>
      </c>
      <c r="E1088" s="19">
        <v>14.686389128760949</v>
      </c>
      <c r="F1088" s="19">
        <v>19.924956642809377</v>
      </c>
      <c r="G1088" s="19">
        <v>17.028343558848</v>
      </c>
      <c r="H1088" s="19">
        <v>17.028343558848</v>
      </c>
      <c r="I1088" s="19">
        <v>12.89740447466785</v>
      </c>
      <c r="J1088" s="19">
        <v>12.910137784721785</v>
      </c>
      <c r="K1088" s="19">
        <v>15.243341538007257</v>
      </c>
      <c r="L1088" s="19">
        <v>15.533669763472551</v>
      </c>
      <c r="M1088" s="19">
        <v>14.948139127628938</v>
      </c>
      <c r="N1088" s="19">
        <v>12.403909750677029</v>
      </c>
      <c r="O1088" s="19">
        <v>12.403909750677029</v>
      </c>
      <c r="P1088" s="19">
        <v>14.487536328261847</v>
      </c>
      <c r="Q1088" s="19">
        <v>14.487536328261847</v>
      </c>
      <c r="R1088" s="19">
        <v>16.277733877042504</v>
      </c>
      <c r="S1088" s="19">
        <v>16.277733877042504</v>
      </c>
      <c r="T1088" s="19">
        <v>16.514350412568174</v>
      </c>
      <c r="U1088" s="19">
        <v>19.22968014148471</v>
      </c>
      <c r="V1088" s="19">
        <v>19.22968014148471</v>
      </c>
      <c r="W1088" s="131">
        <v>20.398923794882375</v>
      </c>
      <c r="X1088" s="131">
        <v>20.398923794882375</v>
      </c>
    </row>
    <row r="1089" spans="1:24" s="163" customFormat="1" ht="15.6" customHeight="1" x14ac:dyDescent="0.25">
      <c r="A1089" s="162"/>
      <c r="B1089" s="26">
        <v>8523</v>
      </c>
      <c r="C1089" s="27" t="s">
        <v>1243</v>
      </c>
      <c r="D1089" s="18" t="s">
        <v>280</v>
      </c>
      <c r="E1089" s="19">
        <v>15.910254889491023</v>
      </c>
      <c r="F1089" s="19">
        <v>21.585369696376819</v>
      </c>
      <c r="G1089" s="19">
        <v>18.447372188751999</v>
      </c>
      <c r="H1089" s="19">
        <v>18.447372188751999</v>
      </c>
      <c r="I1089" s="19">
        <v>13.972188180890164</v>
      </c>
      <c r="J1089" s="19">
        <v>13.985982600115261</v>
      </c>
      <c r="K1089" s="19">
        <v>16.51361999950786</v>
      </c>
      <c r="L1089" s="19">
        <v>16.828142243761924</v>
      </c>
      <c r="M1089" s="19">
        <v>16.193817388264677</v>
      </c>
      <c r="N1089" s="19">
        <v>13.437568896566781</v>
      </c>
      <c r="O1089" s="19">
        <v>13.437568896566781</v>
      </c>
      <c r="P1089" s="19">
        <v>15.69483102228366</v>
      </c>
      <c r="Q1089" s="19">
        <v>15.69483102228366</v>
      </c>
      <c r="R1089" s="19">
        <v>17.634211700129374</v>
      </c>
      <c r="S1089" s="19">
        <v>17.634211700129374</v>
      </c>
      <c r="T1089" s="19">
        <v>17.89054628028218</v>
      </c>
      <c r="U1089" s="19">
        <v>20.832153486608426</v>
      </c>
      <c r="V1089" s="19">
        <v>20.832153486608426</v>
      </c>
      <c r="W1089" s="131">
        <v>22.098834111122567</v>
      </c>
      <c r="X1089" s="131">
        <v>22.098834111122567</v>
      </c>
    </row>
    <row r="1090" spans="1:24" s="163" customFormat="1" ht="15.6" customHeight="1" x14ac:dyDescent="0.25">
      <c r="A1090" s="162"/>
      <c r="B1090" s="26">
        <v>8524</v>
      </c>
      <c r="C1090" s="27" t="s">
        <v>1244</v>
      </c>
      <c r="D1090" s="18" t="s">
        <v>259</v>
      </c>
      <c r="E1090" s="19">
        <v>1779.2231514042908</v>
      </c>
      <c r="F1090" s="19">
        <v>1921.8182064146688</v>
      </c>
      <c r="G1090" s="19">
        <v>1842.971708599458</v>
      </c>
      <c r="H1090" s="19">
        <v>1842.971708599458</v>
      </c>
      <c r="I1090" s="19">
        <v>1730.5265631711493</v>
      </c>
      <c r="J1090" s="19">
        <v>1730.8731669025578</v>
      </c>
      <c r="K1090" s="19">
        <v>1794.3835285916919</v>
      </c>
      <c r="L1090" s="19">
        <v>1802.2863320146248</v>
      </c>
      <c r="M1090" s="19">
        <v>1786.3480486949059</v>
      </c>
      <c r="N1090" s="19">
        <v>1717.0935192853756</v>
      </c>
      <c r="O1090" s="19">
        <v>1717.0935192853756</v>
      </c>
      <c r="P1090" s="19">
        <v>1773.8103308288003</v>
      </c>
      <c r="Q1090" s="19">
        <v>1773.8103308288003</v>
      </c>
      <c r="R1090" s="19">
        <v>1822.5399343441213</v>
      </c>
      <c r="S1090" s="19">
        <v>1822.5399343441213</v>
      </c>
      <c r="T1090" s="19">
        <v>1828.9806927784002</v>
      </c>
      <c r="U1090" s="19">
        <v>1902.8926145065868</v>
      </c>
      <c r="V1090" s="19">
        <v>1902.8926145065868</v>
      </c>
      <c r="W1090" s="131">
        <v>1934.7197051434175</v>
      </c>
      <c r="X1090" s="131">
        <v>1934.7197051434175</v>
      </c>
    </row>
    <row r="1091" spans="1:24" s="163" customFormat="1" ht="15.6" customHeight="1" x14ac:dyDescent="0.25">
      <c r="A1091" s="162"/>
      <c r="B1091" s="26">
        <v>8525</v>
      </c>
      <c r="C1091" s="27" t="s">
        <v>1245</v>
      </c>
      <c r="D1091" s="18" t="s">
        <v>259</v>
      </c>
      <c r="E1091" s="19">
        <v>2503.8720181097233</v>
      </c>
      <c r="F1091" s="19">
        <v>2778.2419916580097</v>
      </c>
      <c r="G1091" s="19">
        <v>2626.5318813855333</v>
      </c>
      <c r="H1091" s="19">
        <v>2626.5318813855333</v>
      </c>
      <c r="I1091" s="19">
        <v>2410.1739468515975</v>
      </c>
      <c r="J1091" s="19">
        <v>2410.8408539656721</v>
      </c>
      <c r="K1091" s="19">
        <v>2533.0424005439986</v>
      </c>
      <c r="L1091" s="19">
        <v>2548.2483413527434</v>
      </c>
      <c r="M1091" s="19">
        <v>2517.5811743004342</v>
      </c>
      <c r="N1091" s="19">
        <v>2384.3271606825779</v>
      </c>
      <c r="O1091" s="19">
        <v>2384.3271606825779</v>
      </c>
      <c r="P1091" s="19">
        <v>2493.4571026835824</v>
      </c>
      <c r="Q1091" s="19">
        <v>2493.4571026835824</v>
      </c>
      <c r="R1091" s="19">
        <v>2587.21869930097</v>
      </c>
      <c r="S1091" s="19">
        <v>2587.21869930097</v>
      </c>
      <c r="T1091" s="19">
        <v>2599.6114903491266</v>
      </c>
      <c r="U1091" s="19">
        <v>2741.8268849011301</v>
      </c>
      <c r="V1091" s="19">
        <v>2741.8268849011301</v>
      </c>
      <c r="W1091" s="131">
        <v>2803.0660212478329</v>
      </c>
      <c r="X1091" s="131">
        <v>2803.0660212478329</v>
      </c>
    </row>
    <row r="1092" spans="1:24" s="163" customFormat="1" ht="15.6" customHeight="1" x14ac:dyDescent="0.25">
      <c r="A1092" s="162"/>
      <c r="B1092" s="26">
        <v>8526</v>
      </c>
      <c r="C1092" s="27" t="s">
        <v>1246</v>
      </c>
      <c r="D1092" s="18" t="s">
        <v>218</v>
      </c>
      <c r="E1092" s="19">
        <v>4123.7139564278104</v>
      </c>
      <c r="F1092" s="19">
        <v>4899.1154943554438</v>
      </c>
      <c r="G1092" s="19">
        <v>4470.3650326955176</v>
      </c>
      <c r="H1092" s="19">
        <v>4470.3650326955176</v>
      </c>
      <c r="I1092" s="19">
        <v>3858.9122814674952</v>
      </c>
      <c r="J1092" s="19">
        <v>3860.7970387360142</v>
      </c>
      <c r="K1092" s="19">
        <v>4206.1528585750011</v>
      </c>
      <c r="L1092" s="19">
        <v>4249.1266203764626</v>
      </c>
      <c r="M1092" s="19">
        <v>4162.4576303673966</v>
      </c>
      <c r="N1092" s="19">
        <v>3785.8662499110683</v>
      </c>
      <c r="O1092" s="19">
        <v>3785.8662499110683</v>
      </c>
      <c r="P1092" s="19">
        <v>4094.2801910110766</v>
      </c>
      <c r="Q1092" s="19">
        <v>4094.2801910110766</v>
      </c>
      <c r="R1092" s="19">
        <v>4359.2613960439858</v>
      </c>
      <c r="S1092" s="19">
        <v>4359.2613960439858</v>
      </c>
      <c r="T1092" s="19">
        <v>4394.2848685970612</v>
      </c>
      <c r="U1092" s="19">
        <v>4796.2021565075829</v>
      </c>
      <c r="V1092" s="19">
        <v>4796.2021565075829</v>
      </c>
      <c r="W1092" s="131">
        <v>4969.2710965613915</v>
      </c>
      <c r="X1092" s="131">
        <v>4969.2710965613915</v>
      </c>
    </row>
    <row r="1093" spans="1:24" s="163" customFormat="1" ht="15.6" customHeight="1" x14ac:dyDescent="0.25">
      <c r="A1093" s="162"/>
      <c r="B1093" s="26">
        <v>8527</v>
      </c>
      <c r="C1093" s="27" t="s">
        <v>1247</v>
      </c>
      <c r="D1093" s="18" t="s">
        <v>301</v>
      </c>
      <c r="E1093" s="19">
        <v>6363.9955426485803</v>
      </c>
      <c r="F1093" s="19">
        <v>7325.2414995269783</v>
      </c>
      <c r="G1093" s="19">
        <v>6793.7302403646154</v>
      </c>
      <c r="H1093" s="19">
        <v>6793.7302403646154</v>
      </c>
      <c r="I1093" s="19">
        <v>6035.7275073406754</v>
      </c>
      <c r="J1093" s="19">
        <v>6038.0639939420616</v>
      </c>
      <c r="K1093" s="19">
        <v>6466.1929945523671</v>
      </c>
      <c r="L1093" s="19">
        <v>6519.4664957810483</v>
      </c>
      <c r="M1093" s="19">
        <v>6412.0251094051491</v>
      </c>
      <c r="N1093" s="19">
        <v>5945.174162956956</v>
      </c>
      <c r="O1093" s="19">
        <v>5945.174162956956</v>
      </c>
      <c r="P1093" s="19">
        <v>6327.5072374046167</v>
      </c>
      <c r="Q1093" s="19">
        <v>6327.5072374046167</v>
      </c>
      <c r="R1093" s="19">
        <v>6655.9978316680763</v>
      </c>
      <c r="S1093" s="19">
        <v>6655.9978316680763</v>
      </c>
      <c r="T1093" s="19">
        <v>6699.4155575052791</v>
      </c>
      <c r="U1093" s="19">
        <v>7197.662400084504</v>
      </c>
      <c r="V1093" s="19">
        <v>7197.662400084504</v>
      </c>
      <c r="W1093" s="131">
        <v>7412.2116506993252</v>
      </c>
      <c r="X1093" s="131">
        <v>7412.2116506993252</v>
      </c>
    </row>
    <row r="1094" spans="1:24" s="163" customFormat="1" ht="30" customHeight="1" x14ac:dyDescent="0.25">
      <c r="A1094" s="162"/>
      <c r="B1094" s="26">
        <v>8528</v>
      </c>
      <c r="C1094" s="27" t="s">
        <v>1248</v>
      </c>
      <c r="D1094" s="18" t="s">
        <v>174</v>
      </c>
      <c r="E1094" s="19">
        <v>201.58817458882589</v>
      </c>
      <c r="F1094" s="19">
        <v>273.49375010903827</v>
      </c>
      <c r="G1094" s="19">
        <v>233.73428718275892</v>
      </c>
      <c r="H1094" s="19">
        <v>233.73428718275892</v>
      </c>
      <c r="I1094" s="19">
        <v>177.03223046776228</v>
      </c>
      <c r="J1094" s="19">
        <v>177.20701030695491</v>
      </c>
      <c r="K1094" s="19">
        <v>209.23300944431392</v>
      </c>
      <c r="L1094" s="19">
        <v>213.2181099676649</v>
      </c>
      <c r="M1094" s="19">
        <v>205.18100493043059</v>
      </c>
      <c r="N1094" s="19">
        <v>170.25842788726922</v>
      </c>
      <c r="O1094" s="19">
        <v>170.25842788726922</v>
      </c>
      <c r="P1094" s="19">
        <v>198.85868317245129</v>
      </c>
      <c r="Q1094" s="19">
        <v>198.85868317245129</v>
      </c>
      <c r="R1094" s="19">
        <v>223.43127571702391</v>
      </c>
      <c r="S1094" s="19">
        <v>223.43127571702391</v>
      </c>
      <c r="T1094" s="19">
        <v>226.67911935346555</v>
      </c>
      <c r="U1094" s="19">
        <v>263.95025241823652</v>
      </c>
      <c r="V1094" s="19">
        <v>263.95025241823652</v>
      </c>
      <c r="W1094" s="131">
        <v>279.99951351784978</v>
      </c>
      <c r="X1094" s="131">
        <v>279.99951351784978</v>
      </c>
    </row>
    <row r="1095" spans="1:24" s="163" customFormat="1" ht="30" customHeight="1" x14ac:dyDescent="0.25">
      <c r="A1095" s="162"/>
      <c r="B1095" s="26">
        <v>8529</v>
      </c>
      <c r="C1095" s="27" t="s">
        <v>1249</v>
      </c>
      <c r="D1095" s="18" t="s">
        <v>212</v>
      </c>
      <c r="E1095" s="19">
        <v>364.10006381719859</v>
      </c>
      <c r="F1095" s="19">
        <v>493.97288343631578</v>
      </c>
      <c r="G1095" s="19">
        <v>422.16101739644006</v>
      </c>
      <c r="H1095" s="19">
        <v>422.16101739644006</v>
      </c>
      <c r="I1095" s="19">
        <v>319.74815260114042</v>
      </c>
      <c r="J1095" s="19">
        <v>320.06383257956088</v>
      </c>
      <c r="K1095" s="19">
        <v>377.90784229642992</v>
      </c>
      <c r="L1095" s="19">
        <v>385.1055628860903</v>
      </c>
      <c r="M1095" s="19">
        <v>370.58928253913422</v>
      </c>
      <c r="N1095" s="19">
        <v>307.5135959022013</v>
      </c>
      <c r="O1095" s="19">
        <v>307.5135959022013</v>
      </c>
      <c r="P1095" s="19">
        <v>359.17017147149164</v>
      </c>
      <c r="Q1095" s="19">
        <v>359.17017147149164</v>
      </c>
      <c r="R1095" s="19">
        <v>403.55215236834539</v>
      </c>
      <c r="S1095" s="19">
        <v>403.55215236834539</v>
      </c>
      <c r="T1095" s="19">
        <v>409.41827064491923</v>
      </c>
      <c r="U1095" s="19">
        <v>476.73582017430823</v>
      </c>
      <c r="V1095" s="19">
        <v>476.73582017430823</v>
      </c>
      <c r="W1095" s="131">
        <v>505.72331908145895</v>
      </c>
      <c r="X1095" s="131">
        <v>505.72331908145895</v>
      </c>
    </row>
    <row r="1096" spans="1:24" s="163" customFormat="1" ht="30" customHeight="1" x14ac:dyDescent="0.25">
      <c r="A1096" s="162"/>
      <c r="B1096" s="26">
        <v>8530</v>
      </c>
      <c r="C1096" s="27" t="s">
        <v>1250</v>
      </c>
      <c r="D1096" s="18" t="s">
        <v>220</v>
      </c>
      <c r="E1096" s="19">
        <v>24.652153180420157</v>
      </c>
      <c r="F1096" s="19">
        <v>33.445462936144303</v>
      </c>
      <c r="G1096" s="19">
        <v>28.583290973780574</v>
      </c>
      <c r="H1096" s="19">
        <v>28.583290973780574</v>
      </c>
      <c r="I1096" s="19">
        <v>21.649214653906743</v>
      </c>
      <c r="J1096" s="19">
        <v>21.670588424354413</v>
      </c>
      <c r="K1096" s="19">
        <v>25.587037581655039</v>
      </c>
      <c r="L1096" s="19">
        <v>26.074374245828917</v>
      </c>
      <c r="M1096" s="19">
        <v>25.091519249948576</v>
      </c>
      <c r="N1096" s="19">
        <v>20.820848510065009</v>
      </c>
      <c r="O1096" s="19">
        <v>20.820848510065009</v>
      </c>
      <c r="P1096" s="19">
        <v>24.318364551010951</v>
      </c>
      <c r="Q1096" s="19">
        <v>24.318364551010951</v>
      </c>
      <c r="R1096" s="19">
        <v>27.32333900789277</v>
      </c>
      <c r="S1096" s="19">
        <v>27.32333900789277</v>
      </c>
      <c r="T1096" s="19">
        <v>27.720516763953714</v>
      </c>
      <c r="U1096" s="19">
        <v>32.278391666063605</v>
      </c>
      <c r="V1096" s="19">
        <v>32.278391666063605</v>
      </c>
      <c r="W1096" s="131">
        <v>34.24105065569541</v>
      </c>
      <c r="X1096" s="131">
        <v>34.24105065569541</v>
      </c>
    </row>
    <row r="1097" spans="1:24" s="163" customFormat="1" ht="30" customHeight="1" x14ac:dyDescent="0.25">
      <c r="A1097" s="162"/>
      <c r="B1097" s="26">
        <v>8531</v>
      </c>
      <c r="C1097" s="27" t="s">
        <v>1251</v>
      </c>
      <c r="D1097" s="18" t="s">
        <v>1252</v>
      </c>
      <c r="E1097" s="19">
        <v>27.012465718971029</v>
      </c>
      <c r="F1097" s="19">
        <v>36.647688110881532</v>
      </c>
      <c r="G1097" s="19">
        <v>31.319989045738293</v>
      </c>
      <c r="H1097" s="19">
        <v>31.319989045738293</v>
      </c>
      <c r="I1097" s="19">
        <v>23.722011801621221</v>
      </c>
      <c r="J1097" s="19">
        <v>23.745431996898994</v>
      </c>
      <c r="K1097" s="19">
        <v>28.036860328834781</v>
      </c>
      <c r="L1097" s="19">
        <v>28.570856886387013</v>
      </c>
      <c r="M1097" s="19">
        <v>27.493898752603226</v>
      </c>
      <c r="N1097" s="19">
        <v>22.814334005709533</v>
      </c>
      <c r="O1097" s="19">
        <v>22.814334005709533</v>
      </c>
      <c r="P1097" s="19">
        <v>26.646718603767322</v>
      </c>
      <c r="Q1097" s="19">
        <v>26.646718603767322</v>
      </c>
      <c r="R1097" s="19">
        <v>29.939403380988889</v>
      </c>
      <c r="S1097" s="19">
        <v>29.939403380988889</v>
      </c>
      <c r="T1097" s="19">
        <v>30.374608794545033</v>
      </c>
      <c r="U1097" s="19">
        <v>35.368875974516513</v>
      </c>
      <c r="V1097" s="19">
        <v>35.368875974516513</v>
      </c>
      <c r="W1097" s="131">
        <v>37.51944912273008</v>
      </c>
      <c r="X1097" s="131">
        <v>37.51944912273008</v>
      </c>
    </row>
    <row r="1098" spans="1:24" s="163" customFormat="1" ht="30" customHeight="1" x14ac:dyDescent="0.25">
      <c r="A1098" s="162"/>
      <c r="B1098" s="26">
        <v>8532</v>
      </c>
      <c r="C1098" s="27" t="s">
        <v>1253</v>
      </c>
      <c r="D1098" s="18" t="s">
        <v>216</v>
      </c>
      <c r="E1098" s="19">
        <v>61.980058882687572</v>
      </c>
      <c r="F1098" s="19">
        <v>84.088061069951465</v>
      </c>
      <c r="G1098" s="19">
        <v>71.863664185852571</v>
      </c>
      <c r="H1098" s="19">
        <v>71.863664185852571</v>
      </c>
      <c r="I1098" s="19">
        <v>54.430117693687528</v>
      </c>
      <c r="J1098" s="19">
        <v>54.483855293855626</v>
      </c>
      <c r="K1098" s="19">
        <v>64.330530657423495</v>
      </c>
      <c r="L1098" s="19">
        <v>65.555784894654977</v>
      </c>
      <c r="M1098" s="19">
        <v>63.084706199338804</v>
      </c>
      <c r="N1098" s="19">
        <v>52.34745245970246</v>
      </c>
      <c r="O1098" s="19">
        <v>52.34745245970246</v>
      </c>
      <c r="P1098" s="19">
        <v>61.140852718676463</v>
      </c>
      <c r="Q1098" s="19">
        <v>61.140852718676463</v>
      </c>
      <c r="R1098" s="19">
        <v>68.695912612042463</v>
      </c>
      <c r="S1098" s="19">
        <v>68.695912612042463</v>
      </c>
      <c r="T1098" s="19">
        <v>69.694490729231163</v>
      </c>
      <c r="U1098" s="19">
        <v>81.153828692337214</v>
      </c>
      <c r="V1098" s="19">
        <v>81.153828692337214</v>
      </c>
      <c r="W1098" s="131">
        <v>86.088315301021453</v>
      </c>
      <c r="X1098" s="131">
        <v>86.088315301021453</v>
      </c>
    </row>
    <row r="1099" spans="1:24" s="163" customFormat="1" ht="15.6" customHeight="1" x14ac:dyDescent="0.25">
      <c r="A1099" s="162"/>
      <c r="B1099" s="26">
        <v>8533</v>
      </c>
      <c r="C1099" s="27" t="s">
        <v>1254</v>
      </c>
      <c r="D1099" s="18" t="s">
        <v>1255</v>
      </c>
      <c r="E1099" s="19">
        <v>18.183148445132602</v>
      </c>
      <c r="F1099" s="19">
        <v>24.668993938716369</v>
      </c>
      <c r="G1099" s="19">
        <v>21.082711072859432</v>
      </c>
      <c r="H1099" s="19">
        <v>21.082711072859432</v>
      </c>
      <c r="I1099" s="19">
        <v>15.968215063874478</v>
      </c>
      <c r="J1099" s="19">
        <v>15.983980114417445</v>
      </c>
      <c r="K1099" s="19">
        <v>18.872708570866127</v>
      </c>
      <c r="L1099" s="19">
        <v>19.23216256429934</v>
      </c>
      <c r="M1099" s="19">
        <v>18.507219872302496</v>
      </c>
      <c r="N1099" s="19">
        <v>15.357221596076323</v>
      </c>
      <c r="O1099" s="19">
        <v>15.357221596076323</v>
      </c>
      <c r="P1099" s="19">
        <v>17.936949739752762</v>
      </c>
      <c r="Q1099" s="19">
        <v>17.936949739752762</v>
      </c>
      <c r="R1099" s="19">
        <v>20.153384800147862</v>
      </c>
      <c r="S1099" s="19">
        <v>20.153384800147862</v>
      </c>
      <c r="T1099" s="19">
        <v>20.446338606036782</v>
      </c>
      <c r="U1099" s="19">
        <v>23.808175413266774</v>
      </c>
      <c r="V1099" s="19">
        <v>23.808175413266774</v>
      </c>
      <c r="W1099" s="131">
        <v>25.255810412711504</v>
      </c>
      <c r="X1099" s="131">
        <v>25.255810412711504</v>
      </c>
    </row>
    <row r="1100" spans="1:24" s="163" customFormat="1" ht="30" customHeight="1" x14ac:dyDescent="0.25">
      <c r="A1100" s="162"/>
      <c r="B1100" s="26">
        <v>8534</v>
      </c>
      <c r="C1100" s="27" t="s">
        <v>1256</v>
      </c>
      <c r="D1100" s="18" t="s">
        <v>1257</v>
      </c>
      <c r="E1100" s="19">
        <v>59.182651429590251</v>
      </c>
      <c r="F1100" s="19">
        <v>80.292831233225897</v>
      </c>
      <c r="G1100" s="19">
        <v>68.620170174643434</v>
      </c>
      <c r="H1100" s="19">
        <v>68.620170174643434</v>
      </c>
      <c r="I1100" s="19">
        <v>51.973469222322223</v>
      </c>
      <c r="J1100" s="19">
        <v>52.02478143009909</v>
      </c>
      <c r="K1100" s="19">
        <v>61.427037031136393</v>
      </c>
      <c r="L1100" s="19">
        <v>62.596990653993544</v>
      </c>
      <c r="M1100" s="19">
        <v>60.237441603599954</v>
      </c>
      <c r="N1100" s="19">
        <v>49.984802983383027</v>
      </c>
      <c r="O1100" s="19">
        <v>49.984802983383027</v>
      </c>
      <c r="P1100" s="19">
        <v>58.381321989483737</v>
      </c>
      <c r="Q1100" s="19">
        <v>58.381321989483737</v>
      </c>
      <c r="R1100" s="19">
        <v>65.595391873558185</v>
      </c>
      <c r="S1100" s="19">
        <v>65.595391873558185</v>
      </c>
      <c r="T1100" s="19">
        <v>66.548900174456264</v>
      </c>
      <c r="U1100" s="19">
        <v>77.491032474911577</v>
      </c>
      <c r="V1100" s="19">
        <v>77.491032474911577</v>
      </c>
      <c r="W1100" s="131">
        <v>82.202806006758152</v>
      </c>
      <c r="X1100" s="131">
        <v>82.202806006758152</v>
      </c>
    </row>
    <row r="1101" spans="1:24" s="163" customFormat="1" ht="15.6" customHeight="1" x14ac:dyDescent="0.25">
      <c r="A1101" s="162"/>
      <c r="B1101" s="26">
        <v>8535</v>
      </c>
      <c r="C1101" s="27" t="s">
        <v>1258</v>
      </c>
      <c r="D1101" s="18" t="s">
        <v>599</v>
      </c>
      <c r="E1101" s="19">
        <v>16.784444718583941</v>
      </c>
      <c r="F1101" s="19">
        <v>22.771379020353574</v>
      </c>
      <c r="G1101" s="19">
        <v>19.460964067254857</v>
      </c>
      <c r="H1101" s="19">
        <v>19.460964067254857</v>
      </c>
      <c r="I1101" s="19">
        <v>14.739890828191824</v>
      </c>
      <c r="J1101" s="19">
        <v>14.754443182539179</v>
      </c>
      <c r="K1101" s="19">
        <v>17.420961757722576</v>
      </c>
      <c r="L1101" s="19">
        <v>17.75276544396862</v>
      </c>
      <c r="M1101" s="19">
        <v>17.083587574433068</v>
      </c>
      <c r="N1101" s="19">
        <v>14.175896857916603</v>
      </c>
      <c r="O1101" s="19">
        <v>14.175896857916603</v>
      </c>
      <c r="P1101" s="19">
        <v>16.557184375156393</v>
      </c>
      <c r="Q1101" s="19">
        <v>16.557184375156393</v>
      </c>
      <c r="R1101" s="19">
        <v>18.603124430905719</v>
      </c>
      <c r="S1101" s="19">
        <v>18.603124430905719</v>
      </c>
      <c r="T1101" s="19">
        <v>18.873543328649337</v>
      </c>
      <c r="U1101" s="19">
        <v>21.976777304553941</v>
      </c>
      <c r="V1101" s="19">
        <v>21.976777304553941</v>
      </c>
      <c r="W1101" s="131">
        <v>23.313055765579854</v>
      </c>
      <c r="X1101" s="131">
        <v>23.313055765579854</v>
      </c>
    </row>
    <row r="1102" spans="1:24" s="163" customFormat="1" ht="30" customHeight="1" x14ac:dyDescent="0.25">
      <c r="A1102" s="162"/>
      <c r="B1102" s="26">
        <v>8536</v>
      </c>
      <c r="C1102" s="27" t="s">
        <v>1259</v>
      </c>
      <c r="D1102" s="18" t="s">
        <v>389</v>
      </c>
      <c r="E1102" s="19">
        <v>202.02526950337233</v>
      </c>
      <c r="F1102" s="19">
        <v>274.08675477102662</v>
      </c>
      <c r="G1102" s="19">
        <v>234.24108312201025</v>
      </c>
      <c r="H1102" s="19">
        <v>234.24108312201025</v>
      </c>
      <c r="I1102" s="19">
        <v>177.41608179141309</v>
      </c>
      <c r="J1102" s="19">
        <v>177.59124059816693</v>
      </c>
      <c r="K1102" s="19">
        <v>209.68668032342129</v>
      </c>
      <c r="L1102" s="19">
        <v>213.68042156776824</v>
      </c>
      <c r="M1102" s="19">
        <v>205.62589002351473</v>
      </c>
      <c r="N1102" s="19">
        <v>170.62759186794415</v>
      </c>
      <c r="O1102" s="19">
        <v>170.62759186794415</v>
      </c>
      <c r="P1102" s="19">
        <v>199.28985984888763</v>
      </c>
      <c r="Q1102" s="19">
        <v>199.28985984888763</v>
      </c>
      <c r="R1102" s="19">
        <v>223.91573208241206</v>
      </c>
      <c r="S1102" s="19">
        <v>223.91573208241206</v>
      </c>
      <c r="T1102" s="19">
        <v>227.17061787764914</v>
      </c>
      <c r="U1102" s="19">
        <v>264.52256432720924</v>
      </c>
      <c r="V1102" s="19">
        <v>264.52256432720924</v>
      </c>
      <c r="W1102" s="131">
        <v>280.60662434507839</v>
      </c>
      <c r="X1102" s="131">
        <v>280.60662434507839</v>
      </c>
    </row>
    <row r="1103" spans="1:24" s="163" customFormat="1" ht="30" customHeight="1" x14ac:dyDescent="0.25">
      <c r="A1103" s="162"/>
      <c r="B1103" s="26">
        <v>8537</v>
      </c>
      <c r="C1103" s="27" t="s">
        <v>1260</v>
      </c>
      <c r="D1103" s="18" t="s">
        <v>418</v>
      </c>
      <c r="E1103" s="19">
        <v>58.308461600497346</v>
      </c>
      <c r="F1103" s="19">
        <v>79.106821909249149</v>
      </c>
      <c r="G1103" s="19">
        <v>67.606578296140569</v>
      </c>
      <c r="H1103" s="19">
        <v>67.606578296140569</v>
      </c>
      <c r="I1103" s="19">
        <v>51.205766575020562</v>
      </c>
      <c r="J1103" s="19">
        <v>51.25632084767517</v>
      </c>
      <c r="K1103" s="19">
        <v>60.51969527292168</v>
      </c>
      <c r="L1103" s="19">
        <v>61.67236745378684</v>
      </c>
      <c r="M1103" s="19">
        <v>59.347671417431563</v>
      </c>
      <c r="N1103" s="19">
        <v>49.246475022033209</v>
      </c>
      <c r="O1103" s="19">
        <v>49.246475022033209</v>
      </c>
      <c r="P1103" s="19">
        <v>57.518968636611021</v>
      </c>
      <c r="Q1103" s="19">
        <v>57.518968636611021</v>
      </c>
      <c r="R1103" s="19">
        <v>64.626479142781861</v>
      </c>
      <c r="S1103" s="19">
        <v>64.626479142781861</v>
      </c>
      <c r="T1103" s="19">
        <v>65.565903126089111</v>
      </c>
      <c r="U1103" s="19">
        <v>76.346408656966062</v>
      </c>
      <c r="V1103" s="19">
        <v>76.346408656966062</v>
      </c>
      <c r="W1103" s="131">
        <v>80.988584352300862</v>
      </c>
      <c r="X1103" s="131">
        <v>80.988584352300862</v>
      </c>
    </row>
    <row r="1104" spans="1:24" s="163" customFormat="1" ht="30" customHeight="1" x14ac:dyDescent="0.25">
      <c r="A1104" s="162"/>
      <c r="B1104" s="26">
        <v>8538</v>
      </c>
      <c r="C1104" s="142" t="s">
        <v>1261</v>
      </c>
      <c r="D1104" s="18" t="s">
        <v>1262</v>
      </c>
      <c r="E1104" s="19">
        <v>4.3709491454645688</v>
      </c>
      <c r="F1104" s="19">
        <v>5.9300466198837425</v>
      </c>
      <c r="G1104" s="19">
        <v>5.067959392514287</v>
      </c>
      <c r="H1104" s="19">
        <v>5.067959392514287</v>
      </c>
      <c r="I1104" s="19">
        <v>3.8385132365082884</v>
      </c>
      <c r="J1104" s="19">
        <v>3.8423029121195782</v>
      </c>
      <c r="K1104" s="19">
        <v>4.5367087910735888</v>
      </c>
      <c r="L1104" s="19">
        <v>4.6231160010334955</v>
      </c>
      <c r="M1104" s="19">
        <v>4.4488509308419468</v>
      </c>
      <c r="N1104" s="19">
        <v>3.6916398067491154</v>
      </c>
      <c r="O1104" s="19">
        <v>3.6916398067491154</v>
      </c>
      <c r="P1104" s="19">
        <v>4.3117667643636448</v>
      </c>
      <c r="Q1104" s="19">
        <v>4.3117667643636448</v>
      </c>
      <c r="R1104" s="19">
        <v>4.8445636538816981</v>
      </c>
      <c r="S1104" s="19">
        <v>4.8445636538816981</v>
      </c>
      <c r="T1104" s="19">
        <v>4.9149852418357654</v>
      </c>
      <c r="U1104" s="19">
        <v>5.7231190897275894</v>
      </c>
      <c r="V1104" s="19">
        <v>5.7231190897275894</v>
      </c>
      <c r="W1104" s="131">
        <v>6.0711082722864216</v>
      </c>
      <c r="X1104" s="131">
        <v>6.0711082722864216</v>
      </c>
    </row>
    <row r="1105" spans="1:24" s="163" customFormat="1" ht="30" customHeight="1" x14ac:dyDescent="0.25">
      <c r="A1105" s="162"/>
      <c r="B1105" s="26">
        <v>8539</v>
      </c>
      <c r="C1105" s="142" t="s">
        <v>1263</v>
      </c>
      <c r="D1105" s="18" t="s">
        <v>1264</v>
      </c>
      <c r="E1105" s="19">
        <v>13.112847436393706</v>
      </c>
      <c r="F1105" s="19">
        <v>17.790139859651227</v>
      </c>
      <c r="G1105" s="19">
        <v>15.203878177542862</v>
      </c>
      <c r="H1105" s="19">
        <v>15.203878177542862</v>
      </c>
      <c r="I1105" s="19">
        <v>11.515539709524866</v>
      </c>
      <c r="J1105" s="19">
        <v>11.526908736358735</v>
      </c>
      <c r="K1105" s="19">
        <v>13.610126373220771</v>
      </c>
      <c r="L1105" s="19">
        <v>13.869348003100493</v>
      </c>
      <c r="M1105" s="19">
        <v>13.346552792525841</v>
      </c>
      <c r="N1105" s="19">
        <v>11.074919420247348</v>
      </c>
      <c r="O1105" s="19">
        <v>11.074919420247348</v>
      </c>
      <c r="P1105" s="19">
        <v>12.935300293090936</v>
      </c>
      <c r="Q1105" s="19">
        <v>12.935300293090936</v>
      </c>
      <c r="R1105" s="19">
        <v>14.533690961645096</v>
      </c>
      <c r="S1105" s="19">
        <v>14.533690961645096</v>
      </c>
      <c r="T1105" s="19">
        <v>14.744955725507298</v>
      </c>
      <c r="U1105" s="19">
        <v>17.169357269182772</v>
      </c>
      <c r="V1105" s="19">
        <v>17.169357269182772</v>
      </c>
      <c r="W1105" s="131">
        <v>18.213324816859267</v>
      </c>
      <c r="X1105" s="131">
        <v>18.213324816859267</v>
      </c>
    </row>
    <row r="1106" spans="1:24" s="163" customFormat="1" ht="30" customHeight="1" x14ac:dyDescent="0.25">
      <c r="A1106" s="162"/>
      <c r="B1106" s="45">
        <v>8540</v>
      </c>
      <c r="C1106" s="142" t="s">
        <v>1265</v>
      </c>
      <c r="D1106" s="18" t="s">
        <v>220</v>
      </c>
      <c r="E1106" s="19">
        <v>14.773808111670242</v>
      </c>
      <c r="F1106" s="19">
        <v>20.043557575207057</v>
      </c>
      <c r="G1106" s="19">
        <v>17.129702746698289</v>
      </c>
      <c r="H1106" s="19">
        <v>17.129702746698289</v>
      </c>
      <c r="I1106" s="19">
        <v>12.974174739398016</v>
      </c>
      <c r="J1106" s="19">
        <v>12.986983842964174</v>
      </c>
      <c r="K1106" s="19">
        <v>15.33407571382873</v>
      </c>
      <c r="L1106" s="19">
        <v>15.626132083493221</v>
      </c>
      <c r="M1106" s="19">
        <v>15.037116146245783</v>
      </c>
      <c r="N1106" s="19">
        <v>12.477742546812012</v>
      </c>
      <c r="O1106" s="19">
        <v>12.477742546812012</v>
      </c>
      <c r="P1106" s="19">
        <v>14.573771663549117</v>
      </c>
      <c r="Q1106" s="19">
        <v>14.573771663549117</v>
      </c>
      <c r="R1106" s="19">
        <v>16.374625150120142</v>
      </c>
      <c r="S1106" s="19">
        <v>16.374625150120142</v>
      </c>
      <c r="T1106" s="19">
        <v>16.612650117404893</v>
      </c>
      <c r="U1106" s="19">
        <v>19.344142523279253</v>
      </c>
      <c r="V1106" s="19">
        <v>19.344142523279253</v>
      </c>
      <c r="W1106" s="131">
        <v>20.520345960328108</v>
      </c>
      <c r="X1106" s="131">
        <v>20.520345960328108</v>
      </c>
    </row>
    <row r="1107" spans="1:24" s="163" customFormat="1" ht="30" customHeight="1" x14ac:dyDescent="0.25">
      <c r="A1107" s="162"/>
      <c r="B1107" s="45">
        <v>8541</v>
      </c>
      <c r="C1107" s="142" t="s">
        <v>1266</v>
      </c>
      <c r="D1107" s="18" t="s">
        <v>220</v>
      </c>
      <c r="E1107" s="19">
        <v>15.910254889491023</v>
      </c>
      <c r="F1107" s="19">
        <v>21.585369696376819</v>
      </c>
      <c r="G1107" s="19">
        <v>18.447372188751999</v>
      </c>
      <c r="H1107" s="19">
        <v>18.447372188751999</v>
      </c>
      <c r="I1107" s="19">
        <v>13.972188180890164</v>
      </c>
      <c r="J1107" s="19">
        <v>13.985982600115261</v>
      </c>
      <c r="K1107" s="19">
        <v>16.51361999950786</v>
      </c>
      <c r="L1107" s="19">
        <v>16.828142243761924</v>
      </c>
      <c r="M1107" s="19">
        <v>16.193817388264677</v>
      </c>
      <c r="N1107" s="19">
        <v>13.437568896566781</v>
      </c>
      <c r="O1107" s="19">
        <v>13.437568896566781</v>
      </c>
      <c r="P1107" s="19">
        <v>15.69483102228366</v>
      </c>
      <c r="Q1107" s="19">
        <v>15.69483102228366</v>
      </c>
      <c r="R1107" s="19">
        <v>17.634211700129374</v>
      </c>
      <c r="S1107" s="19">
        <v>17.634211700129374</v>
      </c>
      <c r="T1107" s="19">
        <v>17.89054628028218</v>
      </c>
      <c r="U1107" s="19">
        <v>20.832153486608426</v>
      </c>
      <c r="V1107" s="19">
        <v>20.832153486608426</v>
      </c>
      <c r="W1107" s="131">
        <v>22.098834111122567</v>
      </c>
      <c r="X1107" s="131">
        <v>22.098834111122567</v>
      </c>
    </row>
    <row r="1108" spans="1:24" s="163" customFormat="1" ht="15.6" customHeight="1" x14ac:dyDescent="0.25">
      <c r="A1108" s="162"/>
      <c r="B1108" s="26">
        <v>8542</v>
      </c>
      <c r="C1108" s="27" t="s">
        <v>1267</v>
      </c>
      <c r="D1108" s="18" t="s">
        <v>1224</v>
      </c>
      <c r="E1108" s="19">
        <v>27.449560633517486</v>
      </c>
      <c r="F1108" s="19">
        <v>37.240692772869906</v>
      </c>
      <c r="G1108" s="19">
        <v>31.826784984989722</v>
      </c>
      <c r="H1108" s="19">
        <v>31.826784984989722</v>
      </c>
      <c r="I1108" s="19">
        <v>24.105863125272052</v>
      </c>
      <c r="J1108" s="19">
        <v>24.129662288110953</v>
      </c>
      <c r="K1108" s="19">
        <v>28.490531207942137</v>
      </c>
      <c r="L1108" s="19">
        <v>29.033168486490357</v>
      </c>
      <c r="M1108" s="19">
        <v>27.938783845687425</v>
      </c>
      <c r="N1108" s="19">
        <v>23.183497986384445</v>
      </c>
      <c r="O1108" s="19">
        <v>23.183497986384445</v>
      </c>
      <c r="P1108" s="19">
        <v>27.077895280203688</v>
      </c>
      <c r="Q1108" s="19">
        <v>27.077895280203688</v>
      </c>
      <c r="R1108" s="19">
        <v>30.423859746377058</v>
      </c>
      <c r="S1108" s="19">
        <v>30.423859746377058</v>
      </c>
      <c r="T1108" s="19">
        <v>30.866107318728609</v>
      </c>
      <c r="U1108" s="19">
        <v>35.941187883489263</v>
      </c>
      <c r="V1108" s="19">
        <v>35.941187883489263</v>
      </c>
      <c r="W1108" s="131">
        <v>38.126559949958732</v>
      </c>
      <c r="X1108" s="131">
        <v>38.126559949958732</v>
      </c>
    </row>
    <row r="1109" spans="1:24" s="163" customFormat="1" ht="15.6" customHeight="1" x14ac:dyDescent="0.25">
      <c r="A1109" s="162"/>
      <c r="B1109" s="26">
        <v>8543</v>
      </c>
      <c r="C1109" s="27" t="s">
        <v>1268</v>
      </c>
      <c r="D1109" s="18" t="s">
        <v>334</v>
      </c>
      <c r="E1109" s="19">
        <v>10.140602017477798</v>
      </c>
      <c r="F1109" s="19">
        <v>13.757708158130287</v>
      </c>
      <c r="G1109" s="19">
        <v>11.757665790633146</v>
      </c>
      <c r="H1109" s="19">
        <v>11.757665790633146</v>
      </c>
      <c r="I1109" s="19">
        <v>8.9053507086992294</v>
      </c>
      <c r="J1109" s="19">
        <v>8.9141427561174229</v>
      </c>
      <c r="K1109" s="19">
        <v>10.525164395290728</v>
      </c>
      <c r="L1109" s="19">
        <v>10.725629122397713</v>
      </c>
      <c r="M1109" s="19">
        <v>10.321334159553315</v>
      </c>
      <c r="N1109" s="19">
        <v>8.56460435165795</v>
      </c>
      <c r="O1109" s="19">
        <v>8.56460435165795</v>
      </c>
      <c r="P1109" s="19">
        <v>10.003298893323656</v>
      </c>
      <c r="Q1109" s="19">
        <v>10.003298893323656</v>
      </c>
      <c r="R1109" s="19">
        <v>11.239387677005537</v>
      </c>
      <c r="S1109" s="19">
        <v>11.239387677005537</v>
      </c>
      <c r="T1109" s="19">
        <v>11.402765761058978</v>
      </c>
      <c r="U1109" s="19">
        <v>13.277636288168011</v>
      </c>
      <c r="V1109" s="19">
        <v>13.277636288168011</v>
      </c>
      <c r="W1109" s="131">
        <v>14.084971191704502</v>
      </c>
      <c r="X1109" s="131">
        <v>14.084971191704502</v>
      </c>
    </row>
    <row r="1110" spans="1:24" s="163" customFormat="1" ht="30" customHeight="1" x14ac:dyDescent="0.25">
      <c r="A1110" s="162"/>
      <c r="B1110" s="26">
        <v>8544</v>
      </c>
      <c r="C1110" s="27" t="s">
        <v>1269</v>
      </c>
      <c r="D1110" s="18" t="s">
        <v>342</v>
      </c>
      <c r="E1110" s="19">
        <v>16.085092855309611</v>
      </c>
      <c r="F1110" s="19">
        <v>21.822571561172175</v>
      </c>
      <c r="G1110" s="19">
        <v>18.650090564452576</v>
      </c>
      <c r="H1110" s="19">
        <v>18.650090564452576</v>
      </c>
      <c r="I1110" s="19">
        <v>14.125728710350502</v>
      </c>
      <c r="J1110" s="19">
        <v>14.13967471660005</v>
      </c>
      <c r="K1110" s="19">
        <v>16.695088351150812</v>
      </c>
      <c r="L1110" s="19">
        <v>17.013066883803265</v>
      </c>
      <c r="M1110" s="19">
        <v>16.371771425498363</v>
      </c>
      <c r="N1110" s="19">
        <v>13.585234488836749</v>
      </c>
      <c r="O1110" s="19">
        <v>13.585234488836749</v>
      </c>
      <c r="P1110" s="19">
        <v>15.867301692858213</v>
      </c>
      <c r="Q1110" s="19">
        <v>15.867301692858213</v>
      </c>
      <c r="R1110" s="19">
        <v>17.827994246284646</v>
      </c>
      <c r="S1110" s="19">
        <v>17.827994246284646</v>
      </c>
      <c r="T1110" s="19">
        <v>18.087145689955619</v>
      </c>
      <c r="U1110" s="19">
        <v>21.061078250197536</v>
      </c>
      <c r="V1110" s="19">
        <v>21.061078250197536</v>
      </c>
      <c r="W1110" s="131">
        <v>22.341678442014032</v>
      </c>
      <c r="X1110" s="131">
        <v>22.341678442014032</v>
      </c>
    </row>
    <row r="1111" spans="1:24" s="163" customFormat="1" ht="30" customHeight="1" x14ac:dyDescent="0.25">
      <c r="A1111" s="162"/>
      <c r="B1111" s="26" t="s">
        <v>1821</v>
      </c>
      <c r="C1111" s="27" t="s">
        <v>1822</v>
      </c>
      <c r="D1111" s="18" t="s">
        <v>354</v>
      </c>
      <c r="E1111" s="19">
        <v>14.620725403505174</v>
      </c>
      <c r="F1111" s="19">
        <v>19.302592635872493</v>
      </c>
      <c r="G1111" s="19">
        <v>15.490592271616498</v>
      </c>
      <c r="H1111" s="19">
        <v>15.490592271616498</v>
      </c>
      <c r="I1111" s="19">
        <v>12.688278307647733</v>
      </c>
      <c r="J1111" s="19">
        <v>12.872267290212561</v>
      </c>
      <c r="K1111" s="19">
        <v>11.56087657422359</v>
      </c>
      <c r="L1111" s="19">
        <v>11.008159503026208</v>
      </c>
      <c r="M1111" s="19">
        <v>11.342399398803858</v>
      </c>
      <c r="N1111" s="19">
        <v>17.154157375350891</v>
      </c>
      <c r="O1111" s="19">
        <v>17.154157375350891</v>
      </c>
      <c r="P1111" s="19">
        <v>13.663543727783031</v>
      </c>
      <c r="Q1111" s="19">
        <v>13.663543727783031</v>
      </c>
      <c r="R1111" s="19">
        <v>13.827551819991012</v>
      </c>
      <c r="S1111" s="19">
        <v>13.827551819991012</v>
      </c>
      <c r="T1111" s="19">
        <v>18.581019428503879</v>
      </c>
      <c r="U1111" s="19">
        <v>17.635060013253714</v>
      </c>
      <c r="V1111" s="19">
        <v>17.635060013253714</v>
      </c>
      <c r="W1111" s="131">
        <v>17.155847057484667</v>
      </c>
      <c r="X1111" s="131">
        <v>17.155847057484667</v>
      </c>
    </row>
    <row r="1112" spans="1:24" s="163" customFormat="1" ht="30" customHeight="1" x14ac:dyDescent="0.25">
      <c r="A1112" s="162"/>
      <c r="B1112" s="26">
        <v>8545</v>
      </c>
      <c r="C1112" s="27" t="s">
        <v>1270</v>
      </c>
      <c r="D1112" s="18" t="s">
        <v>1229</v>
      </c>
      <c r="E1112" s="19">
        <v>29.460197240431182</v>
      </c>
      <c r="F1112" s="19">
        <v>39.968514218016409</v>
      </c>
      <c r="G1112" s="19">
        <v>34.158046305546286</v>
      </c>
      <c r="H1112" s="19">
        <v>34.158046305546286</v>
      </c>
      <c r="I1112" s="19">
        <v>25.871579214065861</v>
      </c>
      <c r="J1112" s="19">
        <v>25.897121627685955</v>
      </c>
      <c r="K1112" s="19">
        <v>30.577417251835985</v>
      </c>
      <c r="L1112" s="19">
        <v>31.15980184696576</v>
      </c>
      <c r="M1112" s="19">
        <v>29.985255273874706</v>
      </c>
      <c r="N1112" s="19">
        <v>24.881652297489033</v>
      </c>
      <c r="O1112" s="19">
        <v>24.881652297489033</v>
      </c>
      <c r="P1112" s="19">
        <v>29.061307991810953</v>
      </c>
      <c r="Q1112" s="19">
        <v>29.061307991810953</v>
      </c>
      <c r="R1112" s="19">
        <v>32.652359027162632</v>
      </c>
      <c r="S1112" s="19">
        <v>32.652359027162632</v>
      </c>
      <c r="T1112" s="19">
        <v>33.12700052997306</v>
      </c>
      <c r="U1112" s="19">
        <v>38.573822664763945</v>
      </c>
      <c r="V1112" s="19">
        <v>38.573822664763945</v>
      </c>
      <c r="W1112" s="131">
        <v>40.919269755210472</v>
      </c>
      <c r="X1112" s="131">
        <v>40.919269755210472</v>
      </c>
    </row>
    <row r="1113" spans="1:24" s="163" customFormat="1" ht="30" customHeight="1" x14ac:dyDescent="0.25">
      <c r="A1113" s="162"/>
      <c r="B1113" s="26">
        <v>8546</v>
      </c>
      <c r="C1113" s="27" t="s">
        <v>1271</v>
      </c>
      <c r="D1113" s="18" t="s">
        <v>344</v>
      </c>
      <c r="E1113" s="19">
        <v>136.63587028722239</v>
      </c>
      <c r="F1113" s="19">
        <v>185.37325733756583</v>
      </c>
      <c r="G1113" s="19">
        <v>158.42441060999661</v>
      </c>
      <c r="H1113" s="19">
        <v>158.42441060999661</v>
      </c>
      <c r="I1113" s="19">
        <v>119.9919237732491</v>
      </c>
      <c r="J1113" s="19">
        <v>120.110389032858</v>
      </c>
      <c r="K1113" s="19">
        <v>141.81751680896042</v>
      </c>
      <c r="L1113" s="19">
        <v>144.51860619230712</v>
      </c>
      <c r="M1113" s="19">
        <v>139.07108009811927</v>
      </c>
      <c r="N1113" s="19">
        <v>115.40066035897735</v>
      </c>
      <c r="O1113" s="19">
        <v>115.40066035897735</v>
      </c>
      <c r="P1113" s="19">
        <v>134.78582905400751</v>
      </c>
      <c r="Q1113" s="19">
        <v>134.78582905400751</v>
      </c>
      <c r="R1113" s="19">
        <v>151.44105982034185</v>
      </c>
      <c r="S1113" s="19">
        <v>151.44105982034185</v>
      </c>
      <c r="T1113" s="19">
        <v>153.64243865978605</v>
      </c>
      <c r="U1113" s="19">
        <v>178.9047027448845</v>
      </c>
      <c r="V1113" s="19">
        <v>178.9047027448845</v>
      </c>
      <c r="W1113" s="131">
        <v>189.78284459167352</v>
      </c>
      <c r="X1113" s="131">
        <v>189.78284459167352</v>
      </c>
    </row>
    <row r="1114" spans="1:24" s="163" customFormat="1" ht="15.6" customHeight="1" x14ac:dyDescent="0.25">
      <c r="A1114" s="162"/>
      <c r="B1114" s="26">
        <v>8547</v>
      </c>
      <c r="C1114" s="27" t="s">
        <v>1272</v>
      </c>
      <c r="D1114" s="18" t="s">
        <v>169</v>
      </c>
      <c r="E1114" s="19">
        <v>58.046204651769479</v>
      </c>
      <c r="F1114" s="19">
        <v>78.751019112056127</v>
      </c>
      <c r="G1114" s="19">
        <v>67.302500732589735</v>
      </c>
      <c r="H1114" s="19">
        <v>67.302500732589735</v>
      </c>
      <c r="I1114" s="19">
        <v>50.975455780830075</v>
      </c>
      <c r="J1114" s="19">
        <v>51.025782672948004</v>
      </c>
      <c r="K1114" s="19">
        <v>60.247492745457279</v>
      </c>
      <c r="L1114" s="19">
        <v>61.394980493724852</v>
      </c>
      <c r="M1114" s="19">
        <v>59.080740361581057</v>
      </c>
      <c r="N1114" s="19">
        <v>49.02497663362827</v>
      </c>
      <c r="O1114" s="19">
        <v>49.02497663362827</v>
      </c>
      <c r="P1114" s="19">
        <v>57.260262630749217</v>
      </c>
      <c r="Q1114" s="19">
        <v>57.260262630749217</v>
      </c>
      <c r="R1114" s="19">
        <v>64.335805323548954</v>
      </c>
      <c r="S1114" s="19">
        <v>64.335805323548954</v>
      </c>
      <c r="T1114" s="19">
        <v>65.271004011578981</v>
      </c>
      <c r="U1114" s="19">
        <v>76.003021511582432</v>
      </c>
      <c r="V1114" s="19">
        <v>76.003021511582432</v>
      </c>
      <c r="W1114" s="131">
        <v>80.624317855963696</v>
      </c>
      <c r="X1114" s="131">
        <v>80.624317855963696</v>
      </c>
    </row>
    <row r="1115" spans="1:24" s="163" customFormat="1" ht="15.6" customHeight="1" x14ac:dyDescent="0.25">
      <c r="A1115" s="162"/>
      <c r="B1115" s="26">
        <v>8548</v>
      </c>
      <c r="C1115" s="27" t="s">
        <v>1273</v>
      </c>
      <c r="D1115" s="18" t="s">
        <v>169</v>
      </c>
      <c r="E1115" s="19">
        <v>42.835301625552773</v>
      </c>
      <c r="F1115" s="19">
        <v>58.114456874860679</v>
      </c>
      <c r="G1115" s="19">
        <v>49.666002046640003</v>
      </c>
      <c r="H1115" s="19">
        <v>49.666002046640003</v>
      </c>
      <c r="I1115" s="19">
        <v>37.617429717781221</v>
      </c>
      <c r="J1115" s="19">
        <v>37.654568538771869</v>
      </c>
      <c r="K1115" s="19">
        <v>44.45974615252117</v>
      </c>
      <c r="L1115" s="19">
        <v>45.306536810128271</v>
      </c>
      <c r="M1115" s="19">
        <v>43.598739122251075</v>
      </c>
      <c r="N1115" s="19">
        <v>36.178070106141341</v>
      </c>
      <c r="O1115" s="19">
        <v>36.178070106141341</v>
      </c>
      <c r="P1115" s="19">
        <v>42.255314290763714</v>
      </c>
      <c r="Q1115" s="19">
        <v>42.255314290763714</v>
      </c>
      <c r="R1115" s="19">
        <v>47.476723808040632</v>
      </c>
      <c r="S1115" s="19">
        <v>47.476723808040632</v>
      </c>
      <c r="T1115" s="19">
        <v>48.166855369990508</v>
      </c>
      <c r="U1115" s="19">
        <v>56.086567079330379</v>
      </c>
      <c r="V1115" s="19">
        <v>56.086567079330379</v>
      </c>
      <c r="W1115" s="131">
        <v>59.496861068406929</v>
      </c>
      <c r="X1115" s="131">
        <v>59.496861068406929</v>
      </c>
    </row>
    <row r="1116" spans="1:24" s="163" customFormat="1" ht="15.6" customHeight="1" x14ac:dyDescent="0.25">
      <c r="A1116" s="162"/>
      <c r="B1116" s="26">
        <v>8550</v>
      </c>
      <c r="C1116" s="27" t="s">
        <v>1275</v>
      </c>
      <c r="D1116" s="18" t="s">
        <v>340</v>
      </c>
      <c r="E1116" s="19">
        <v>441.64070165774001</v>
      </c>
      <c r="F1116" s="19">
        <v>599.17191047305346</v>
      </c>
      <c r="G1116" s="19">
        <v>512.06661701964345</v>
      </c>
      <c r="H1116" s="19">
        <v>512.06661701964345</v>
      </c>
      <c r="I1116" s="19">
        <v>387.84337741679752</v>
      </c>
      <c r="J1116" s="19">
        <v>388.22628624056222</v>
      </c>
      <c r="K1116" s="19">
        <v>458.3890562500755</v>
      </c>
      <c r="L1116" s="19">
        <v>467.11964074442454</v>
      </c>
      <c r="M1116" s="19">
        <v>449.51189805227023</v>
      </c>
      <c r="N1116" s="19">
        <v>373.00328607393072</v>
      </c>
      <c r="O1116" s="19">
        <v>373.00328607393072</v>
      </c>
      <c r="P1116" s="19">
        <v>435.66091387130268</v>
      </c>
      <c r="Q1116" s="19">
        <v>435.66091387130268</v>
      </c>
      <c r="R1116" s="19">
        <v>489.49471158820671</v>
      </c>
      <c r="S1116" s="19">
        <v>489.49471158820671</v>
      </c>
      <c r="T1116" s="19">
        <v>496.61010883508584</v>
      </c>
      <c r="U1116" s="19">
        <v>578.26395282607575</v>
      </c>
      <c r="V1116" s="19">
        <v>578.26395282607575</v>
      </c>
      <c r="W1116" s="131">
        <v>613.42477983182005</v>
      </c>
      <c r="X1116" s="131">
        <v>613.42477983182005</v>
      </c>
    </row>
    <row r="1117" spans="1:24" s="163" customFormat="1" ht="15.6" customHeight="1" x14ac:dyDescent="0.25">
      <c r="A1117" s="162"/>
      <c r="B1117" s="26">
        <v>8551</v>
      </c>
      <c r="C1117" s="27" t="s">
        <v>1276</v>
      </c>
      <c r="D1117" s="18" t="s">
        <v>1236</v>
      </c>
      <c r="E1117" s="19">
        <v>7.3431945643804744</v>
      </c>
      <c r="F1117" s="19">
        <v>9.9624783214046886</v>
      </c>
      <c r="G1117" s="19">
        <v>8.5141717794240002</v>
      </c>
      <c r="H1117" s="19">
        <v>8.5141717794240002</v>
      </c>
      <c r="I1117" s="19">
        <v>6.4487022373339249</v>
      </c>
      <c r="J1117" s="19">
        <v>6.4550688923608925</v>
      </c>
      <c r="K1117" s="19">
        <v>7.6216707690036287</v>
      </c>
      <c r="L1117" s="19">
        <v>7.7668348817362753</v>
      </c>
      <c r="M1117" s="19">
        <v>7.474069563814469</v>
      </c>
      <c r="N1117" s="19">
        <v>6.2019548753385143</v>
      </c>
      <c r="O1117" s="19">
        <v>6.2019548753385143</v>
      </c>
      <c r="P1117" s="19">
        <v>7.2437681641309233</v>
      </c>
      <c r="Q1117" s="19">
        <v>7.2437681641309233</v>
      </c>
      <c r="R1117" s="19">
        <v>8.138866938521252</v>
      </c>
      <c r="S1117" s="19">
        <v>8.138866938521252</v>
      </c>
      <c r="T1117" s="19">
        <v>8.2571752062840869</v>
      </c>
      <c r="U1117" s="19">
        <v>9.6148400707423551</v>
      </c>
      <c r="V1117" s="19">
        <v>9.6148400707423551</v>
      </c>
      <c r="W1117" s="131">
        <v>10.199461897441187</v>
      </c>
      <c r="X1117" s="131">
        <v>10.199461897441187</v>
      </c>
    </row>
    <row r="1118" spans="1:24" s="163" customFormat="1" ht="15.6" customHeight="1" x14ac:dyDescent="0.25">
      <c r="A1118" s="162"/>
      <c r="B1118" s="26">
        <v>8552</v>
      </c>
      <c r="C1118" s="27" t="s">
        <v>1277</v>
      </c>
      <c r="D1118" s="18" t="s">
        <v>1238</v>
      </c>
      <c r="E1118" s="19">
        <v>29.460197240431182</v>
      </c>
      <c r="F1118" s="19">
        <v>39.968514218016409</v>
      </c>
      <c r="G1118" s="19">
        <v>34.158046305546286</v>
      </c>
      <c r="H1118" s="19">
        <v>34.158046305546286</v>
      </c>
      <c r="I1118" s="19">
        <v>25.871579214065861</v>
      </c>
      <c r="J1118" s="19">
        <v>25.897121627685955</v>
      </c>
      <c r="K1118" s="19">
        <v>30.577417251835985</v>
      </c>
      <c r="L1118" s="19">
        <v>31.15980184696576</v>
      </c>
      <c r="M1118" s="19">
        <v>29.985255273874706</v>
      </c>
      <c r="N1118" s="19">
        <v>24.881652297489033</v>
      </c>
      <c r="O1118" s="19">
        <v>24.881652297489033</v>
      </c>
      <c r="P1118" s="19">
        <v>29.061307991810953</v>
      </c>
      <c r="Q1118" s="19">
        <v>29.061307991810953</v>
      </c>
      <c r="R1118" s="19">
        <v>32.652359027162632</v>
      </c>
      <c r="S1118" s="19">
        <v>32.652359027162632</v>
      </c>
      <c r="T1118" s="19">
        <v>33.12700052997306</v>
      </c>
      <c r="U1118" s="19">
        <v>38.573822664763945</v>
      </c>
      <c r="V1118" s="19">
        <v>38.573822664763945</v>
      </c>
      <c r="W1118" s="131">
        <v>40.919269755210472</v>
      </c>
      <c r="X1118" s="131">
        <v>40.919269755210472</v>
      </c>
    </row>
    <row r="1119" spans="1:24" s="163" customFormat="1" ht="15.6" customHeight="1" x14ac:dyDescent="0.25">
      <c r="A1119" s="162"/>
      <c r="B1119" s="26">
        <v>8553</v>
      </c>
      <c r="C1119" s="27" t="s">
        <v>1278</v>
      </c>
      <c r="D1119" s="18" t="s">
        <v>259</v>
      </c>
      <c r="E1119" s="19">
        <v>73.169688695076871</v>
      </c>
      <c r="F1119" s="19">
        <v>99.26898041685385</v>
      </c>
      <c r="G1119" s="19">
        <v>84.837640230689175</v>
      </c>
      <c r="H1119" s="19">
        <v>84.837640230689175</v>
      </c>
      <c r="I1119" s="19">
        <v>64.256711579148757</v>
      </c>
      <c r="J1119" s="19">
        <v>64.320150748881744</v>
      </c>
      <c r="K1119" s="19">
        <v>75.944505162571886</v>
      </c>
      <c r="L1119" s="19">
        <v>77.390961857300752</v>
      </c>
      <c r="M1119" s="19">
        <v>74.47376458229418</v>
      </c>
      <c r="N1119" s="19">
        <v>61.798050364980213</v>
      </c>
      <c r="O1119" s="19">
        <v>61.798050364980213</v>
      </c>
      <c r="P1119" s="19">
        <v>72.178975635447401</v>
      </c>
      <c r="Q1119" s="19">
        <v>72.178975635447401</v>
      </c>
      <c r="R1119" s="19">
        <v>81.09799556597963</v>
      </c>
      <c r="S1119" s="19">
        <v>81.09799556597963</v>
      </c>
      <c r="T1119" s="19">
        <v>82.276852948330728</v>
      </c>
      <c r="U1119" s="19">
        <v>95.805013562039861</v>
      </c>
      <c r="V1119" s="19">
        <v>95.805013562039861</v>
      </c>
      <c r="W1119" s="131">
        <v>101.6303524780747</v>
      </c>
      <c r="X1119" s="131">
        <v>101.6303524780747</v>
      </c>
    </row>
    <row r="1120" spans="1:24" s="163" customFormat="1" ht="30" customHeight="1" x14ac:dyDescent="0.25">
      <c r="A1120" s="162"/>
      <c r="B1120" s="26">
        <v>8554</v>
      </c>
      <c r="C1120" s="27" t="s">
        <v>1279</v>
      </c>
      <c r="D1120" s="18" t="s">
        <v>1241</v>
      </c>
      <c r="E1120" s="19">
        <v>14.686389128760949</v>
      </c>
      <c r="F1120" s="19">
        <v>19.924956642809377</v>
      </c>
      <c r="G1120" s="19">
        <v>17.028343558848</v>
      </c>
      <c r="H1120" s="19">
        <v>17.028343558848</v>
      </c>
      <c r="I1120" s="19">
        <v>12.89740447466785</v>
      </c>
      <c r="J1120" s="19">
        <v>12.910137784721785</v>
      </c>
      <c r="K1120" s="19">
        <v>15.243341538007257</v>
      </c>
      <c r="L1120" s="19">
        <v>15.533669763472551</v>
      </c>
      <c r="M1120" s="19">
        <v>14.948139127628938</v>
      </c>
      <c r="N1120" s="19">
        <v>12.403909750677029</v>
      </c>
      <c r="O1120" s="19">
        <v>12.403909750677029</v>
      </c>
      <c r="P1120" s="19">
        <v>14.487536328261847</v>
      </c>
      <c r="Q1120" s="19">
        <v>14.487536328261847</v>
      </c>
      <c r="R1120" s="19">
        <v>16.277733877042504</v>
      </c>
      <c r="S1120" s="19">
        <v>16.277733877042504</v>
      </c>
      <c r="T1120" s="19">
        <v>16.514350412568174</v>
      </c>
      <c r="U1120" s="19">
        <v>19.22968014148471</v>
      </c>
      <c r="V1120" s="19">
        <v>19.22968014148471</v>
      </c>
      <c r="W1120" s="131">
        <v>20.398923794882375</v>
      </c>
      <c r="X1120" s="131">
        <v>20.398923794882375</v>
      </c>
    </row>
    <row r="1121" spans="1:24" s="163" customFormat="1" ht="30" customHeight="1" x14ac:dyDescent="0.25">
      <c r="A1121" s="162"/>
      <c r="B1121" s="26">
        <v>8555</v>
      </c>
      <c r="C1121" s="27" t="s">
        <v>1280</v>
      </c>
      <c r="D1121" s="18" t="s">
        <v>389</v>
      </c>
      <c r="E1121" s="19">
        <v>14.686389128760949</v>
      </c>
      <c r="F1121" s="19">
        <v>19.924956642809377</v>
      </c>
      <c r="G1121" s="19">
        <v>17.028343558848</v>
      </c>
      <c r="H1121" s="19">
        <v>17.028343558848</v>
      </c>
      <c r="I1121" s="19">
        <v>12.89740447466785</v>
      </c>
      <c r="J1121" s="19">
        <v>12.910137784721785</v>
      </c>
      <c r="K1121" s="19">
        <v>15.243341538007257</v>
      </c>
      <c r="L1121" s="19">
        <v>15.533669763472551</v>
      </c>
      <c r="M1121" s="19">
        <v>14.948139127628938</v>
      </c>
      <c r="N1121" s="19">
        <v>12.403909750677029</v>
      </c>
      <c r="O1121" s="19">
        <v>12.403909750677029</v>
      </c>
      <c r="P1121" s="19">
        <v>14.487536328261847</v>
      </c>
      <c r="Q1121" s="19">
        <v>14.487536328261847</v>
      </c>
      <c r="R1121" s="19">
        <v>16.277733877042504</v>
      </c>
      <c r="S1121" s="19">
        <v>16.277733877042504</v>
      </c>
      <c r="T1121" s="19">
        <v>16.514350412568174</v>
      </c>
      <c r="U1121" s="19">
        <v>19.22968014148471</v>
      </c>
      <c r="V1121" s="19">
        <v>19.22968014148471</v>
      </c>
      <c r="W1121" s="131">
        <v>20.398923794882375</v>
      </c>
      <c r="X1121" s="131">
        <v>20.398923794882375</v>
      </c>
    </row>
    <row r="1122" spans="1:24" s="163" customFormat="1" ht="15.6" customHeight="1" x14ac:dyDescent="0.25">
      <c r="A1122" s="162"/>
      <c r="B1122" s="26">
        <v>8556</v>
      </c>
      <c r="C1122" s="27" t="s">
        <v>1281</v>
      </c>
      <c r="D1122" s="18" t="s">
        <v>280</v>
      </c>
      <c r="E1122" s="19">
        <v>15.910254889491023</v>
      </c>
      <c r="F1122" s="19">
        <v>21.585369696376819</v>
      </c>
      <c r="G1122" s="19">
        <v>18.447372188751999</v>
      </c>
      <c r="H1122" s="19">
        <v>18.447372188751999</v>
      </c>
      <c r="I1122" s="19">
        <v>13.972188180890164</v>
      </c>
      <c r="J1122" s="19">
        <v>13.985982600115261</v>
      </c>
      <c r="K1122" s="19">
        <v>16.51361999950786</v>
      </c>
      <c r="L1122" s="19">
        <v>16.828142243761924</v>
      </c>
      <c r="M1122" s="19">
        <v>16.193817388264677</v>
      </c>
      <c r="N1122" s="19">
        <v>13.437568896566781</v>
      </c>
      <c r="O1122" s="19">
        <v>13.437568896566781</v>
      </c>
      <c r="P1122" s="19">
        <v>15.69483102228366</v>
      </c>
      <c r="Q1122" s="19">
        <v>15.69483102228366</v>
      </c>
      <c r="R1122" s="19">
        <v>17.634211700129374</v>
      </c>
      <c r="S1122" s="19">
        <v>17.634211700129374</v>
      </c>
      <c r="T1122" s="19">
        <v>17.89054628028218</v>
      </c>
      <c r="U1122" s="19">
        <v>20.832153486608426</v>
      </c>
      <c r="V1122" s="19">
        <v>20.832153486608426</v>
      </c>
      <c r="W1122" s="131">
        <v>22.098834111122567</v>
      </c>
      <c r="X1122" s="131">
        <v>22.098834111122567</v>
      </c>
    </row>
    <row r="1123" spans="1:24" s="163" customFormat="1" ht="15.6" customHeight="1" x14ac:dyDescent="0.25">
      <c r="A1123" s="162"/>
      <c r="B1123" s="26">
        <v>8557</v>
      </c>
      <c r="C1123" s="27" t="s">
        <v>1282</v>
      </c>
      <c r="D1123" s="18" t="s">
        <v>195</v>
      </c>
      <c r="E1123" s="19">
        <v>201.58817458882589</v>
      </c>
      <c r="F1123" s="19">
        <v>273.49375010903827</v>
      </c>
      <c r="G1123" s="19">
        <v>233.73428718275892</v>
      </c>
      <c r="H1123" s="19">
        <v>233.73428718275892</v>
      </c>
      <c r="I1123" s="19">
        <v>177.03223046776228</v>
      </c>
      <c r="J1123" s="19">
        <v>177.20701030695491</v>
      </c>
      <c r="K1123" s="19">
        <v>209.23300944431392</v>
      </c>
      <c r="L1123" s="19">
        <v>213.2181099676649</v>
      </c>
      <c r="M1123" s="19">
        <v>205.18100493043059</v>
      </c>
      <c r="N1123" s="19">
        <v>170.25842788726922</v>
      </c>
      <c r="O1123" s="19">
        <v>170.25842788726922</v>
      </c>
      <c r="P1123" s="19">
        <v>198.85868317245129</v>
      </c>
      <c r="Q1123" s="19">
        <v>198.85868317245129</v>
      </c>
      <c r="R1123" s="19">
        <v>223.43127571702391</v>
      </c>
      <c r="S1123" s="19">
        <v>223.43127571702391</v>
      </c>
      <c r="T1123" s="19">
        <v>226.67911935346555</v>
      </c>
      <c r="U1123" s="19">
        <v>263.95025241823652</v>
      </c>
      <c r="V1123" s="19">
        <v>263.95025241823652</v>
      </c>
      <c r="W1123" s="131">
        <v>279.99951351784978</v>
      </c>
      <c r="X1123" s="131">
        <v>279.99951351784978</v>
      </c>
    </row>
    <row r="1124" spans="1:24" s="163" customFormat="1" ht="15.6" customHeight="1" x14ac:dyDescent="0.25">
      <c r="A1124" s="162"/>
      <c r="B1124" s="26">
        <v>8558</v>
      </c>
      <c r="C1124" s="27" t="s">
        <v>1283</v>
      </c>
      <c r="D1124" s="18" t="s">
        <v>242</v>
      </c>
      <c r="E1124" s="19">
        <v>364.10006381719859</v>
      </c>
      <c r="F1124" s="19">
        <v>493.97288343631578</v>
      </c>
      <c r="G1124" s="19">
        <v>422.16101739644006</v>
      </c>
      <c r="H1124" s="19">
        <v>422.16101739644006</v>
      </c>
      <c r="I1124" s="19">
        <v>319.74815260114042</v>
      </c>
      <c r="J1124" s="19">
        <v>320.06383257956088</v>
      </c>
      <c r="K1124" s="19">
        <v>377.90784229642992</v>
      </c>
      <c r="L1124" s="19">
        <v>385.1055628860903</v>
      </c>
      <c r="M1124" s="19">
        <v>370.58928253913422</v>
      </c>
      <c r="N1124" s="19">
        <v>307.5135959022013</v>
      </c>
      <c r="O1124" s="19">
        <v>307.5135959022013</v>
      </c>
      <c r="P1124" s="19">
        <v>359.17017147149164</v>
      </c>
      <c r="Q1124" s="19">
        <v>359.17017147149164</v>
      </c>
      <c r="R1124" s="19">
        <v>403.55215236834539</v>
      </c>
      <c r="S1124" s="19">
        <v>403.55215236834539</v>
      </c>
      <c r="T1124" s="19">
        <v>409.41827064491923</v>
      </c>
      <c r="U1124" s="19">
        <v>476.73582017430823</v>
      </c>
      <c r="V1124" s="19">
        <v>476.73582017430823</v>
      </c>
      <c r="W1124" s="131">
        <v>505.72331908145895</v>
      </c>
      <c r="X1124" s="131">
        <v>505.72331908145895</v>
      </c>
    </row>
    <row r="1125" spans="1:24" s="163" customFormat="1" ht="30" customHeight="1" x14ac:dyDescent="0.25">
      <c r="A1125" s="162"/>
      <c r="B1125" s="26">
        <v>8559</v>
      </c>
      <c r="C1125" s="27" t="s">
        <v>1284</v>
      </c>
      <c r="D1125" s="18" t="s">
        <v>220</v>
      </c>
      <c r="E1125" s="19">
        <v>24.652153180420157</v>
      </c>
      <c r="F1125" s="19">
        <v>33.445462936144303</v>
      </c>
      <c r="G1125" s="19">
        <v>28.583290973780574</v>
      </c>
      <c r="H1125" s="19">
        <v>28.583290973780574</v>
      </c>
      <c r="I1125" s="19">
        <v>21.649214653906743</v>
      </c>
      <c r="J1125" s="19">
        <v>21.670588424354413</v>
      </c>
      <c r="K1125" s="19">
        <v>25.587037581655039</v>
      </c>
      <c r="L1125" s="19">
        <v>26.074374245828917</v>
      </c>
      <c r="M1125" s="19">
        <v>25.091519249948576</v>
      </c>
      <c r="N1125" s="19">
        <v>20.820848510065009</v>
      </c>
      <c r="O1125" s="19">
        <v>20.820848510065009</v>
      </c>
      <c r="P1125" s="19">
        <v>24.318364551010951</v>
      </c>
      <c r="Q1125" s="19">
        <v>24.318364551010951</v>
      </c>
      <c r="R1125" s="19">
        <v>27.32333900789277</v>
      </c>
      <c r="S1125" s="19">
        <v>27.32333900789277</v>
      </c>
      <c r="T1125" s="19">
        <v>27.720516763953714</v>
      </c>
      <c r="U1125" s="19">
        <v>32.278391666063605</v>
      </c>
      <c r="V1125" s="19">
        <v>32.278391666063605</v>
      </c>
      <c r="W1125" s="131">
        <v>34.24105065569541</v>
      </c>
      <c r="X1125" s="131">
        <v>34.24105065569541</v>
      </c>
    </row>
    <row r="1126" spans="1:24" s="163" customFormat="1" ht="30" customHeight="1" x14ac:dyDescent="0.25">
      <c r="A1126" s="162"/>
      <c r="B1126" s="26">
        <v>8560</v>
      </c>
      <c r="C1126" s="27" t="s">
        <v>1285</v>
      </c>
      <c r="D1126" s="18" t="s">
        <v>220</v>
      </c>
      <c r="E1126" s="19">
        <v>27.012465718971029</v>
      </c>
      <c r="F1126" s="19">
        <v>36.647688110881532</v>
      </c>
      <c r="G1126" s="19">
        <v>31.319989045738293</v>
      </c>
      <c r="H1126" s="19">
        <v>31.319989045738293</v>
      </c>
      <c r="I1126" s="19">
        <v>23.722011801621221</v>
      </c>
      <c r="J1126" s="19">
        <v>23.745431996898994</v>
      </c>
      <c r="K1126" s="19">
        <v>28.036860328834781</v>
      </c>
      <c r="L1126" s="19">
        <v>28.570856886387013</v>
      </c>
      <c r="M1126" s="19">
        <v>27.493898752603226</v>
      </c>
      <c r="N1126" s="19">
        <v>22.814334005709533</v>
      </c>
      <c r="O1126" s="19">
        <v>22.814334005709533</v>
      </c>
      <c r="P1126" s="19">
        <v>26.646718603767322</v>
      </c>
      <c r="Q1126" s="19">
        <v>26.646718603767322</v>
      </c>
      <c r="R1126" s="19">
        <v>29.939403380988889</v>
      </c>
      <c r="S1126" s="19">
        <v>29.939403380988889</v>
      </c>
      <c r="T1126" s="19">
        <v>30.374608794545033</v>
      </c>
      <c r="U1126" s="19">
        <v>35.368875974516513</v>
      </c>
      <c r="V1126" s="19">
        <v>35.368875974516513</v>
      </c>
      <c r="W1126" s="131">
        <v>37.51944912273008</v>
      </c>
      <c r="X1126" s="131">
        <v>37.51944912273008</v>
      </c>
    </row>
    <row r="1127" spans="1:24" s="163" customFormat="1" ht="15.6" customHeight="1" x14ac:dyDescent="0.25">
      <c r="A1127" s="162"/>
      <c r="B1127" s="26">
        <v>8561</v>
      </c>
      <c r="C1127" s="27" t="s">
        <v>1286</v>
      </c>
      <c r="D1127" s="18" t="s">
        <v>216</v>
      </c>
      <c r="E1127" s="19">
        <v>61.980058882687572</v>
      </c>
      <c r="F1127" s="19">
        <v>84.088061069951465</v>
      </c>
      <c r="G1127" s="19">
        <v>71.863664185852571</v>
      </c>
      <c r="H1127" s="19">
        <v>71.863664185852571</v>
      </c>
      <c r="I1127" s="19">
        <v>54.430117693687528</v>
      </c>
      <c r="J1127" s="19">
        <v>54.483855293855626</v>
      </c>
      <c r="K1127" s="19">
        <v>64.330530657423495</v>
      </c>
      <c r="L1127" s="19">
        <v>65.555784894654977</v>
      </c>
      <c r="M1127" s="19">
        <v>63.084706199338804</v>
      </c>
      <c r="N1127" s="19">
        <v>52.34745245970246</v>
      </c>
      <c r="O1127" s="19">
        <v>52.34745245970246</v>
      </c>
      <c r="P1127" s="19">
        <v>61.140852718676463</v>
      </c>
      <c r="Q1127" s="19">
        <v>61.140852718676463</v>
      </c>
      <c r="R1127" s="19">
        <v>68.695912612042463</v>
      </c>
      <c r="S1127" s="19">
        <v>68.695912612042463</v>
      </c>
      <c r="T1127" s="19">
        <v>69.694490729231163</v>
      </c>
      <c r="U1127" s="19">
        <v>81.153828692337214</v>
      </c>
      <c r="V1127" s="19">
        <v>81.153828692337214</v>
      </c>
      <c r="W1127" s="131">
        <v>86.088315301021453</v>
      </c>
      <c r="X1127" s="131">
        <v>86.088315301021453</v>
      </c>
    </row>
    <row r="1128" spans="1:24" s="163" customFormat="1" ht="15.6" customHeight="1" x14ac:dyDescent="0.25">
      <c r="A1128" s="162"/>
      <c r="B1128" s="26">
        <v>8562</v>
      </c>
      <c r="C1128" s="27" t="s">
        <v>1287</v>
      </c>
      <c r="D1128" s="18" t="s">
        <v>1255</v>
      </c>
      <c r="E1128" s="19">
        <v>18.183148445132602</v>
      </c>
      <c r="F1128" s="19">
        <v>24.668993938716369</v>
      </c>
      <c r="G1128" s="19">
        <v>21.082711072859432</v>
      </c>
      <c r="H1128" s="19">
        <v>21.082711072859432</v>
      </c>
      <c r="I1128" s="19">
        <v>15.968215063874478</v>
      </c>
      <c r="J1128" s="19">
        <v>15.983980114417445</v>
      </c>
      <c r="K1128" s="19">
        <v>18.872708570866127</v>
      </c>
      <c r="L1128" s="19">
        <v>19.23216256429934</v>
      </c>
      <c r="M1128" s="19">
        <v>18.507219872302496</v>
      </c>
      <c r="N1128" s="19">
        <v>15.357221596076323</v>
      </c>
      <c r="O1128" s="19">
        <v>15.357221596076323</v>
      </c>
      <c r="P1128" s="19">
        <v>17.936949739752762</v>
      </c>
      <c r="Q1128" s="19">
        <v>17.936949739752762</v>
      </c>
      <c r="R1128" s="19">
        <v>20.153384800147862</v>
      </c>
      <c r="S1128" s="19">
        <v>20.153384800147862</v>
      </c>
      <c r="T1128" s="19">
        <v>20.446338606036782</v>
      </c>
      <c r="U1128" s="19">
        <v>23.808175413266774</v>
      </c>
      <c r="V1128" s="19">
        <v>23.808175413266774</v>
      </c>
      <c r="W1128" s="131">
        <v>25.255810412711504</v>
      </c>
      <c r="X1128" s="131">
        <v>25.255810412711504</v>
      </c>
    </row>
    <row r="1129" spans="1:24" s="163" customFormat="1" ht="30" customHeight="1" x14ac:dyDescent="0.25">
      <c r="A1129" s="162"/>
      <c r="B1129" s="26">
        <v>8563</v>
      </c>
      <c r="C1129" s="27" t="s">
        <v>1288</v>
      </c>
      <c r="D1129" s="18" t="s">
        <v>1257</v>
      </c>
      <c r="E1129" s="19">
        <v>59.182651429590251</v>
      </c>
      <c r="F1129" s="19">
        <v>80.292831233225897</v>
      </c>
      <c r="G1129" s="19">
        <v>68.620170174643434</v>
      </c>
      <c r="H1129" s="19">
        <v>68.620170174643434</v>
      </c>
      <c r="I1129" s="19">
        <v>51.973469222322223</v>
      </c>
      <c r="J1129" s="19">
        <v>52.02478143009909</v>
      </c>
      <c r="K1129" s="19">
        <v>61.427037031136393</v>
      </c>
      <c r="L1129" s="19">
        <v>62.596990653993544</v>
      </c>
      <c r="M1129" s="19">
        <v>60.237441603599954</v>
      </c>
      <c r="N1129" s="19">
        <v>49.984802983383027</v>
      </c>
      <c r="O1129" s="19">
        <v>49.984802983383027</v>
      </c>
      <c r="P1129" s="19">
        <v>58.381321989483737</v>
      </c>
      <c r="Q1129" s="19">
        <v>58.381321989483737</v>
      </c>
      <c r="R1129" s="19">
        <v>65.595391873558185</v>
      </c>
      <c r="S1129" s="19">
        <v>65.595391873558185</v>
      </c>
      <c r="T1129" s="19">
        <v>66.548900174456264</v>
      </c>
      <c r="U1129" s="19">
        <v>77.491032474911577</v>
      </c>
      <c r="V1129" s="19">
        <v>77.491032474911577</v>
      </c>
      <c r="W1129" s="131">
        <v>82.202806006758152</v>
      </c>
      <c r="X1129" s="131">
        <v>82.202806006758152</v>
      </c>
    </row>
    <row r="1130" spans="1:24" s="163" customFormat="1" ht="15.6" customHeight="1" x14ac:dyDescent="0.25">
      <c r="A1130" s="162"/>
      <c r="B1130" s="26">
        <v>8564</v>
      </c>
      <c r="C1130" s="27" t="s">
        <v>1289</v>
      </c>
      <c r="D1130" s="18" t="s">
        <v>599</v>
      </c>
      <c r="E1130" s="19">
        <v>16.784444718583941</v>
      </c>
      <c r="F1130" s="19">
        <v>22.771379020353574</v>
      </c>
      <c r="G1130" s="19">
        <v>19.460964067254857</v>
      </c>
      <c r="H1130" s="19">
        <v>19.460964067254857</v>
      </c>
      <c r="I1130" s="19">
        <v>14.739890828191824</v>
      </c>
      <c r="J1130" s="19">
        <v>14.754443182539179</v>
      </c>
      <c r="K1130" s="19">
        <v>17.420961757722576</v>
      </c>
      <c r="L1130" s="19">
        <v>17.75276544396862</v>
      </c>
      <c r="M1130" s="19">
        <v>17.083587574433068</v>
      </c>
      <c r="N1130" s="19">
        <v>14.175896857916603</v>
      </c>
      <c r="O1130" s="19">
        <v>14.175896857916603</v>
      </c>
      <c r="P1130" s="19">
        <v>16.557184375156393</v>
      </c>
      <c r="Q1130" s="19">
        <v>16.557184375156393</v>
      </c>
      <c r="R1130" s="19">
        <v>18.603124430905719</v>
      </c>
      <c r="S1130" s="19">
        <v>18.603124430905719</v>
      </c>
      <c r="T1130" s="19">
        <v>18.873543328649337</v>
      </c>
      <c r="U1130" s="19">
        <v>21.976777304553941</v>
      </c>
      <c r="V1130" s="19">
        <v>21.976777304553941</v>
      </c>
      <c r="W1130" s="131">
        <v>23.313055765579854</v>
      </c>
      <c r="X1130" s="131">
        <v>23.313055765579854</v>
      </c>
    </row>
    <row r="1131" spans="1:24" s="163" customFormat="1" ht="30" customHeight="1" x14ac:dyDescent="0.25">
      <c r="A1131" s="162"/>
      <c r="B1131" s="26">
        <v>8565</v>
      </c>
      <c r="C1131" s="27" t="s">
        <v>1290</v>
      </c>
      <c r="D1131" s="18" t="s">
        <v>389</v>
      </c>
      <c r="E1131" s="19">
        <v>202.02526950337233</v>
      </c>
      <c r="F1131" s="19">
        <v>274.08675477102662</v>
      </c>
      <c r="G1131" s="19">
        <v>234.24108312201025</v>
      </c>
      <c r="H1131" s="19">
        <v>234.24108312201025</v>
      </c>
      <c r="I1131" s="19">
        <v>177.41608179141309</v>
      </c>
      <c r="J1131" s="19">
        <v>177.59124059816693</v>
      </c>
      <c r="K1131" s="19">
        <v>209.68668032342129</v>
      </c>
      <c r="L1131" s="19">
        <v>213.68042156776824</v>
      </c>
      <c r="M1131" s="19">
        <v>205.62589002351473</v>
      </c>
      <c r="N1131" s="19">
        <v>170.62759186794415</v>
      </c>
      <c r="O1131" s="19">
        <v>170.62759186794415</v>
      </c>
      <c r="P1131" s="19">
        <v>199.28985984888763</v>
      </c>
      <c r="Q1131" s="19">
        <v>199.28985984888763</v>
      </c>
      <c r="R1131" s="19">
        <v>223.91573208241206</v>
      </c>
      <c r="S1131" s="19">
        <v>223.91573208241206</v>
      </c>
      <c r="T1131" s="19">
        <v>227.17061787764914</v>
      </c>
      <c r="U1131" s="19">
        <v>264.52256432720924</v>
      </c>
      <c r="V1131" s="19">
        <v>264.52256432720924</v>
      </c>
      <c r="W1131" s="131">
        <v>280.60662434507839</v>
      </c>
      <c r="X1131" s="131">
        <v>280.60662434507839</v>
      </c>
    </row>
    <row r="1132" spans="1:24" s="163" customFormat="1" ht="30" customHeight="1" x14ac:dyDescent="0.25">
      <c r="A1132" s="162"/>
      <c r="B1132" s="26">
        <v>8566</v>
      </c>
      <c r="C1132" s="27" t="s">
        <v>1291</v>
      </c>
      <c r="D1132" s="18" t="s">
        <v>418</v>
      </c>
      <c r="E1132" s="19">
        <v>58.308461600497346</v>
      </c>
      <c r="F1132" s="19">
        <v>79.106821909249149</v>
      </c>
      <c r="G1132" s="19">
        <v>67.606578296140569</v>
      </c>
      <c r="H1132" s="19">
        <v>67.606578296140569</v>
      </c>
      <c r="I1132" s="19">
        <v>51.205766575020562</v>
      </c>
      <c r="J1132" s="19">
        <v>51.25632084767517</v>
      </c>
      <c r="K1132" s="19">
        <v>60.51969527292168</v>
      </c>
      <c r="L1132" s="19">
        <v>61.67236745378684</v>
      </c>
      <c r="M1132" s="19">
        <v>59.347671417431563</v>
      </c>
      <c r="N1132" s="19">
        <v>49.246475022033209</v>
      </c>
      <c r="O1132" s="19">
        <v>49.246475022033209</v>
      </c>
      <c r="P1132" s="19">
        <v>57.518968636611021</v>
      </c>
      <c r="Q1132" s="19">
        <v>57.518968636611021</v>
      </c>
      <c r="R1132" s="19">
        <v>64.626479142781861</v>
      </c>
      <c r="S1132" s="19">
        <v>64.626479142781861</v>
      </c>
      <c r="T1132" s="19">
        <v>65.565903126089111</v>
      </c>
      <c r="U1132" s="19">
        <v>76.346408656966062</v>
      </c>
      <c r="V1132" s="19">
        <v>76.346408656966062</v>
      </c>
      <c r="W1132" s="131">
        <v>80.988584352300862</v>
      </c>
      <c r="X1132" s="131">
        <v>80.988584352300862</v>
      </c>
    </row>
    <row r="1133" spans="1:24" s="163" customFormat="1" ht="30" customHeight="1" x14ac:dyDescent="0.25">
      <c r="A1133" s="162"/>
      <c r="B1133" s="26">
        <v>8567</v>
      </c>
      <c r="C1133" s="142" t="s">
        <v>1292</v>
      </c>
      <c r="D1133" s="18" t="s">
        <v>1262</v>
      </c>
      <c r="E1133" s="19">
        <v>4.3709491454645688</v>
      </c>
      <c r="F1133" s="19">
        <v>5.9300466198837425</v>
      </c>
      <c r="G1133" s="19">
        <v>5.067959392514287</v>
      </c>
      <c r="H1133" s="19">
        <v>5.067959392514287</v>
      </c>
      <c r="I1133" s="19">
        <v>3.8385132365082884</v>
      </c>
      <c r="J1133" s="19">
        <v>3.8423029121195782</v>
      </c>
      <c r="K1133" s="19">
        <v>4.5367087910735888</v>
      </c>
      <c r="L1133" s="19">
        <v>4.6231160010334955</v>
      </c>
      <c r="M1133" s="19">
        <v>4.4488509308419468</v>
      </c>
      <c r="N1133" s="19">
        <v>3.6916398067491154</v>
      </c>
      <c r="O1133" s="19">
        <v>3.6916398067491154</v>
      </c>
      <c r="P1133" s="19">
        <v>4.3117667643636448</v>
      </c>
      <c r="Q1133" s="19">
        <v>4.3117667643636448</v>
      </c>
      <c r="R1133" s="19">
        <v>4.8445636538816981</v>
      </c>
      <c r="S1133" s="19">
        <v>4.8445636538816981</v>
      </c>
      <c r="T1133" s="19">
        <v>4.9149852418357654</v>
      </c>
      <c r="U1133" s="19">
        <v>5.7231190897275894</v>
      </c>
      <c r="V1133" s="19">
        <v>5.7231190897275894</v>
      </c>
      <c r="W1133" s="131">
        <v>6.0711082722864216</v>
      </c>
      <c r="X1133" s="131">
        <v>6.0711082722864216</v>
      </c>
    </row>
    <row r="1134" spans="1:24" s="163" customFormat="1" ht="30" customHeight="1" x14ac:dyDescent="0.25">
      <c r="A1134" s="162"/>
      <c r="B1134" s="26">
        <v>8568</v>
      </c>
      <c r="C1134" s="142" t="s">
        <v>1293</v>
      </c>
      <c r="D1134" s="18" t="s">
        <v>1264</v>
      </c>
      <c r="E1134" s="19">
        <v>13.112847436393706</v>
      </c>
      <c r="F1134" s="19">
        <v>17.790139859651227</v>
      </c>
      <c r="G1134" s="19">
        <v>15.203878177542862</v>
      </c>
      <c r="H1134" s="19">
        <v>15.203878177542862</v>
      </c>
      <c r="I1134" s="19">
        <v>11.515539709524866</v>
      </c>
      <c r="J1134" s="19">
        <v>11.526908736358735</v>
      </c>
      <c r="K1134" s="19">
        <v>13.610126373220771</v>
      </c>
      <c r="L1134" s="19">
        <v>13.869348003100493</v>
      </c>
      <c r="M1134" s="19">
        <v>13.346552792525841</v>
      </c>
      <c r="N1134" s="19">
        <v>11.074919420247348</v>
      </c>
      <c r="O1134" s="19">
        <v>11.074919420247348</v>
      </c>
      <c r="P1134" s="19">
        <v>12.935300293090936</v>
      </c>
      <c r="Q1134" s="19">
        <v>12.935300293090936</v>
      </c>
      <c r="R1134" s="19">
        <v>14.533690961645096</v>
      </c>
      <c r="S1134" s="19">
        <v>14.533690961645096</v>
      </c>
      <c r="T1134" s="19">
        <v>14.744955725507298</v>
      </c>
      <c r="U1134" s="19">
        <v>17.169357269182772</v>
      </c>
      <c r="V1134" s="19">
        <v>17.169357269182772</v>
      </c>
      <c r="W1134" s="131">
        <v>18.213324816859267</v>
      </c>
      <c r="X1134" s="131">
        <v>18.213324816859267</v>
      </c>
    </row>
    <row r="1135" spans="1:24" s="163" customFormat="1" ht="30" customHeight="1" x14ac:dyDescent="0.25">
      <c r="A1135" s="162"/>
      <c r="B1135" s="26">
        <v>8569</v>
      </c>
      <c r="C1135" s="142" t="s">
        <v>1294</v>
      </c>
      <c r="D1135" s="18" t="s">
        <v>220</v>
      </c>
      <c r="E1135" s="19">
        <v>14.773808111670242</v>
      </c>
      <c r="F1135" s="19">
        <v>20.043557575207057</v>
      </c>
      <c r="G1135" s="19">
        <v>17.129702746698289</v>
      </c>
      <c r="H1135" s="19">
        <v>17.129702746698289</v>
      </c>
      <c r="I1135" s="19">
        <v>12.974174739398016</v>
      </c>
      <c r="J1135" s="19">
        <v>12.986983842964174</v>
      </c>
      <c r="K1135" s="19">
        <v>15.33407571382873</v>
      </c>
      <c r="L1135" s="19">
        <v>15.626132083493221</v>
      </c>
      <c r="M1135" s="19">
        <v>15.037116146245783</v>
      </c>
      <c r="N1135" s="19">
        <v>12.477742546812012</v>
      </c>
      <c r="O1135" s="19">
        <v>12.477742546812012</v>
      </c>
      <c r="P1135" s="19">
        <v>14.573771663549117</v>
      </c>
      <c r="Q1135" s="19">
        <v>14.573771663549117</v>
      </c>
      <c r="R1135" s="19">
        <v>16.374625150120142</v>
      </c>
      <c r="S1135" s="19">
        <v>16.374625150120142</v>
      </c>
      <c r="T1135" s="19">
        <v>16.612650117404893</v>
      </c>
      <c r="U1135" s="19">
        <v>19.344142523279253</v>
      </c>
      <c r="V1135" s="19">
        <v>19.344142523279253</v>
      </c>
      <c r="W1135" s="131">
        <v>20.520345960328108</v>
      </c>
      <c r="X1135" s="131">
        <v>20.520345960328108</v>
      </c>
    </row>
    <row r="1136" spans="1:24" s="163" customFormat="1" ht="30" customHeight="1" x14ac:dyDescent="0.25">
      <c r="A1136" s="162"/>
      <c r="B1136" s="26">
        <v>8570</v>
      </c>
      <c r="C1136" s="142" t="s">
        <v>1295</v>
      </c>
      <c r="D1136" s="18" t="s">
        <v>220</v>
      </c>
      <c r="E1136" s="19">
        <v>15.910254889491023</v>
      </c>
      <c r="F1136" s="19">
        <v>21.585369696376819</v>
      </c>
      <c r="G1136" s="19">
        <v>18.447372188751999</v>
      </c>
      <c r="H1136" s="19">
        <v>18.447372188751999</v>
      </c>
      <c r="I1136" s="19">
        <v>13.972188180890164</v>
      </c>
      <c r="J1136" s="19">
        <v>13.985982600115261</v>
      </c>
      <c r="K1136" s="19">
        <v>16.51361999950786</v>
      </c>
      <c r="L1136" s="19">
        <v>16.828142243761924</v>
      </c>
      <c r="M1136" s="19">
        <v>16.193817388264677</v>
      </c>
      <c r="N1136" s="19">
        <v>13.437568896566781</v>
      </c>
      <c r="O1136" s="19">
        <v>13.437568896566781</v>
      </c>
      <c r="P1136" s="19">
        <v>15.69483102228366</v>
      </c>
      <c r="Q1136" s="19">
        <v>15.69483102228366</v>
      </c>
      <c r="R1136" s="19">
        <v>17.634211700129374</v>
      </c>
      <c r="S1136" s="19">
        <v>17.634211700129374</v>
      </c>
      <c r="T1136" s="19">
        <v>17.89054628028218</v>
      </c>
      <c r="U1136" s="19">
        <v>20.832153486608426</v>
      </c>
      <c r="V1136" s="19">
        <v>20.832153486608426</v>
      </c>
      <c r="W1136" s="131">
        <v>22.098834111122567</v>
      </c>
      <c r="X1136" s="131">
        <v>22.098834111122567</v>
      </c>
    </row>
    <row r="1137" spans="1:24" s="163" customFormat="1" ht="45" customHeight="1" x14ac:dyDescent="0.25">
      <c r="A1137" s="162"/>
      <c r="B1137" s="26">
        <v>8571</v>
      </c>
      <c r="C1137" s="27" t="s">
        <v>1296</v>
      </c>
      <c r="D1137" s="18" t="s">
        <v>1297</v>
      </c>
      <c r="E1137" s="19">
        <v>207.8200895588275</v>
      </c>
      <c r="F1137" s="19">
        <v>207.8200895588275</v>
      </c>
      <c r="G1137" s="19">
        <v>207.8200895588275</v>
      </c>
      <c r="H1137" s="19">
        <v>207.8200895588275</v>
      </c>
      <c r="I1137" s="19">
        <v>207.8200895588275</v>
      </c>
      <c r="J1137" s="19">
        <v>207.8200895588275</v>
      </c>
      <c r="K1137" s="19">
        <v>207.8200895588275</v>
      </c>
      <c r="L1137" s="19">
        <v>207.8200895588275</v>
      </c>
      <c r="M1137" s="19">
        <v>207.8200895588275</v>
      </c>
      <c r="N1137" s="19">
        <v>207.8200895588275</v>
      </c>
      <c r="O1137" s="19">
        <v>207.8200895588275</v>
      </c>
      <c r="P1137" s="19">
        <v>207.8200895588275</v>
      </c>
      <c r="Q1137" s="19">
        <v>207.8200895588275</v>
      </c>
      <c r="R1137" s="19">
        <v>207.8200895588275</v>
      </c>
      <c r="S1137" s="19">
        <v>207.8200895588275</v>
      </c>
      <c r="T1137" s="19">
        <v>207.8200895588275</v>
      </c>
      <c r="U1137" s="19">
        <v>207.8200895588275</v>
      </c>
      <c r="V1137" s="19">
        <v>207.8200895588275</v>
      </c>
      <c r="W1137" s="131">
        <v>207.8200895588275</v>
      </c>
      <c r="X1137" s="131">
        <v>207.8200895588275</v>
      </c>
    </row>
    <row r="1138" spans="1:24" s="163" customFormat="1" ht="45" customHeight="1" x14ac:dyDescent="0.25">
      <c r="A1138" s="162"/>
      <c r="B1138" s="26">
        <v>8572</v>
      </c>
      <c r="C1138" s="27" t="s">
        <v>1298</v>
      </c>
      <c r="D1138" s="18" t="s">
        <v>1297</v>
      </c>
      <c r="E1138" s="19">
        <v>207.8200895588275</v>
      </c>
      <c r="F1138" s="19">
        <v>207.8200895588275</v>
      </c>
      <c r="G1138" s="19">
        <v>207.8200895588275</v>
      </c>
      <c r="H1138" s="19">
        <v>207.8200895588275</v>
      </c>
      <c r="I1138" s="19">
        <v>207.8200895588275</v>
      </c>
      <c r="J1138" s="19">
        <v>207.8200895588275</v>
      </c>
      <c r="K1138" s="19">
        <v>207.8200895588275</v>
      </c>
      <c r="L1138" s="19">
        <v>207.8200895588275</v>
      </c>
      <c r="M1138" s="19">
        <v>207.8200895588275</v>
      </c>
      <c r="N1138" s="19">
        <v>207.8200895588275</v>
      </c>
      <c r="O1138" s="19">
        <v>207.8200895588275</v>
      </c>
      <c r="P1138" s="19">
        <v>207.8200895588275</v>
      </c>
      <c r="Q1138" s="19">
        <v>207.8200895588275</v>
      </c>
      <c r="R1138" s="19">
        <v>207.8200895588275</v>
      </c>
      <c r="S1138" s="19">
        <v>207.8200895588275</v>
      </c>
      <c r="T1138" s="19">
        <v>207.8200895588275</v>
      </c>
      <c r="U1138" s="19">
        <v>207.8200895588275</v>
      </c>
      <c r="V1138" s="19">
        <v>207.8200895588275</v>
      </c>
      <c r="W1138" s="131">
        <v>207.8200895588275</v>
      </c>
      <c r="X1138" s="131">
        <v>207.8200895588275</v>
      </c>
    </row>
    <row r="1139" spans="1:24" s="163" customFormat="1" ht="30" customHeight="1" x14ac:dyDescent="0.25">
      <c r="A1139" s="162"/>
      <c r="B1139" s="26">
        <v>8573</v>
      </c>
      <c r="C1139" s="27" t="s">
        <v>1299</v>
      </c>
      <c r="D1139" s="18" t="s">
        <v>1300</v>
      </c>
      <c r="E1139" s="19">
        <v>62.997624298093974</v>
      </c>
      <c r="F1139" s="19">
        <v>62.997624298093974</v>
      </c>
      <c r="G1139" s="19">
        <v>62.997624298093974</v>
      </c>
      <c r="H1139" s="19">
        <v>62.997624298093974</v>
      </c>
      <c r="I1139" s="19">
        <v>62.997624298093974</v>
      </c>
      <c r="J1139" s="19">
        <v>62.997624298093974</v>
      </c>
      <c r="K1139" s="19">
        <v>62.997624298093974</v>
      </c>
      <c r="L1139" s="19">
        <v>62.997624298093974</v>
      </c>
      <c r="M1139" s="19">
        <v>62.997624298093974</v>
      </c>
      <c r="N1139" s="19">
        <v>62.997624298093974</v>
      </c>
      <c r="O1139" s="19">
        <v>62.997624298093974</v>
      </c>
      <c r="P1139" s="19">
        <v>62.997624298093974</v>
      </c>
      <c r="Q1139" s="19">
        <v>62.997624298093974</v>
      </c>
      <c r="R1139" s="19">
        <v>62.997624298093974</v>
      </c>
      <c r="S1139" s="19">
        <v>62.997624298093974</v>
      </c>
      <c r="T1139" s="19">
        <v>62.997624298093974</v>
      </c>
      <c r="U1139" s="19">
        <v>62.997624298093974</v>
      </c>
      <c r="V1139" s="19">
        <v>62.997624298093974</v>
      </c>
      <c r="W1139" s="131">
        <v>62.997624298093974</v>
      </c>
      <c r="X1139" s="131">
        <v>62.997624298093974</v>
      </c>
    </row>
    <row r="1140" spans="1:24" s="163" customFormat="1" ht="15.6" customHeight="1" x14ac:dyDescent="0.25">
      <c r="A1140" s="162"/>
      <c r="B1140" s="26">
        <v>8574</v>
      </c>
      <c r="C1140" s="27" t="s">
        <v>1301</v>
      </c>
      <c r="D1140" s="18" t="s">
        <v>1300</v>
      </c>
      <c r="E1140" s="19">
        <v>62.997624298093974</v>
      </c>
      <c r="F1140" s="19">
        <v>62.997624298093974</v>
      </c>
      <c r="G1140" s="19">
        <v>62.997624298093974</v>
      </c>
      <c r="H1140" s="19">
        <v>62.997624298093974</v>
      </c>
      <c r="I1140" s="19">
        <v>62.997624298093974</v>
      </c>
      <c r="J1140" s="19">
        <v>62.997624298093974</v>
      </c>
      <c r="K1140" s="19">
        <v>62.997624298093974</v>
      </c>
      <c r="L1140" s="19">
        <v>62.997624298093974</v>
      </c>
      <c r="M1140" s="19">
        <v>62.997624298093974</v>
      </c>
      <c r="N1140" s="19">
        <v>62.997624298093974</v>
      </c>
      <c r="O1140" s="19">
        <v>62.997624298093974</v>
      </c>
      <c r="P1140" s="19">
        <v>62.997624298093974</v>
      </c>
      <c r="Q1140" s="19">
        <v>62.997624298093974</v>
      </c>
      <c r="R1140" s="19">
        <v>62.997624298093974</v>
      </c>
      <c r="S1140" s="19">
        <v>62.997624298093974</v>
      </c>
      <c r="T1140" s="19">
        <v>62.997624298093974</v>
      </c>
      <c r="U1140" s="19">
        <v>62.997624298093974</v>
      </c>
      <c r="V1140" s="19">
        <v>62.997624298093974</v>
      </c>
      <c r="W1140" s="131">
        <v>62.997624298093974</v>
      </c>
      <c r="X1140" s="131">
        <v>62.997624298093974</v>
      </c>
    </row>
    <row r="1141" spans="1:24" s="163" customFormat="1" ht="15.6" customHeight="1" x14ac:dyDescent="0.25">
      <c r="A1141" s="162"/>
      <c r="B1141" s="16">
        <v>8578</v>
      </c>
      <c r="C1141" s="17" t="s">
        <v>1938</v>
      </c>
      <c r="D1141" s="18" t="s">
        <v>488</v>
      </c>
      <c r="E1141" s="19">
        <v>37.53</v>
      </c>
      <c r="F1141" s="19">
        <v>37.53</v>
      </c>
      <c r="G1141" s="19">
        <v>43.51</v>
      </c>
      <c r="H1141" s="19">
        <v>43.51</v>
      </c>
      <c r="I1141" s="19">
        <v>32.96</v>
      </c>
      <c r="J1141" s="19">
        <v>32.99</v>
      </c>
      <c r="K1141" s="19">
        <v>38.94</v>
      </c>
      <c r="L1141" s="19">
        <v>39.69</v>
      </c>
      <c r="M1141" s="19">
        <v>38.19</v>
      </c>
      <c r="N1141" s="19">
        <v>31.7</v>
      </c>
      <c r="O1141" s="19">
        <v>31.7</v>
      </c>
      <c r="P1141" s="19">
        <v>37.01</v>
      </c>
      <c r="Q1141" s="19">
        <v>37.01</v>
      </c>
      <c r="R1141" s="19">
        <v>39.01</v>
      </c>
      <c r="S1141" s="19">
        <v>39.01</v>
      </c>
      <c r="T1141" s="19">
        <v>42.19</v>
      </c>
      <c r="U1141" s="19">
        <v>42.19</v>
      </c>
      <c r="V1141" s="19">
        <v>49.13</v>
      </c>
      <c r="W1141" s="131">
        <v>52.12</v>
      </c>
      <c r="X1141" s="131">
        <v>52.12</v>
      </c>
    </row>
    <row r="1142" spans="1:24" s="163" customFormat="1" ht="15.6" customHeight="1" x14ac:dyDescent="0.25">
      <c r="A1142" s="162"/>
      <c r="B1142" s="16">
        <v>8579</v>
      </c>
      <c r="C1142" s="17" t="s">
        <v>1939</v>
      </c>
      <c r="D1142" s="18" t="s">
        <v>488</v>
      </c>
      <c r="E1142" s="19">
        <v>37.53</v>
      </c>
      <c r="F1142" s="19">
        <v>37.53</v>
      </c>
      <c r="G1142" s="19">
        <v>43.51</v>
      </c>
      <c r="H1142" s="19">
        <v>43.51</v>
      </c>
      <c r="I1142" s="19">
        <v>32.96</v>
      </c>
      <c r="J1142" s="19">
        <v>32.99</v>
      </c>
      <c r="K1142" s="19">
        <v>38.94</v>
      </c>
      <c r="L1142" s="19">
        <v>39.69</v>
      </c>
      <c r="M1142" s="19">
        <v>38.19</v>
      </c>
      <c r="N1142" s="19">
        <v>31.7</v>
      </c>
      <c r="O1142" s="19">
        <v>31.7</v>
      </c>
      <c r="P1142" s="19">
        <v>37.01</v>
      </c>
      <c r="Q1142" s="19">
        <v>37.01</v>
      </c>
      <c r="R1142" s="19">
        <v>39.01</v>
      </c>
      <c r="S1142" s="19">
        <v>39.01</v>
      </c>
      <c r="T1142" s="19">
        <v>42.19</v>
      </c>
      <c r="U1142" s="19">
        <v>42.19</v>
      </c>
      <c r="V1142" s="19">
        <v>49.13</v>
      </c>
      <c r="W1142" s="131">
        <v>52.12</v>
      </c>
      <c r="X1142" s="131">
        <v>52.12</v>
      </c>
    </row>
    <row r="1143" spans="1:24" s="163" customFormat="1" ht="15.6" customHeight="1" x14ac:dyDescent="0.25">
      <c r="A1143" s="162"/>
      <c r="B1143" s="16">
        <v>8580</v>
      </c>
      <c r="C1143" s="17" t="s">
        <v>1940</v>
      </c>
      <c r="D1143" s="18" t="s">
        <v>1262</v>
      </c>
      <c r="E1143" s="19">
        <v>26.81</v>
      </c>
      <c r="F1143" s="19">
        <v>26.81</v>
      </c>
      <c r="G1143" s="19">
        <v>31.08</v>
      </c>
      <c r="H1143" s="19">
        <v>31.08</v>
      </c>
      <c r="I1143" s="19">
        <v>23.54</v>
      </c>
      <c r="J1143" s="19">
        <v>23.56</v>
      </c>
      <c r="K1143" s="19">
        <v>27.82</v>
      </c>
      <c r="L1143" s="19">
        <v>28.35</v>
      </c>
      <c r="M1143" s="19">
        <v>27.28</v>
      </c>
      <c r="N1143" s="19">
        <v>22.64</v>
      </c>
      <c r="O1143" s="19">
        <v>22.64</v>
      </c>
      <c r="P1143" s="19">
        <v>26.45</v>
      </c>
      <c r="Q1143" s="19">
        <v>26.45</v>
      </c>
      <c r="R1143" s="19">
        <v>27.87</v>
      </c>
      <c r="S1143" s="19">
        <v>27.87</v>
      </c>
      <c r="T1143" s="19">
        <v>30.15</v>
      </c>
      <c r="U1143" s="19">
        <v>30.15</v>
      </c>
      <c r="V1143" s="19">
        <v>35.090000000000003</v>
      </c>
      <c r="W1143" s="131">
        <v>37.229999999999997</v>
      </c>
      <c r="X1143" s="131">
        <v>37.229999999999997</v>
      </c>
    </row>
    <row r="1144" spans="1:24" s="163" customFormat="1" ht="15.6" customHeight="1" x14ac:dyDescent="0.25">
      <c r="A1144" s="162"/>
      <c r="B1144" s="16">
        <v>8581</v>
      </c>
      <c r="C1144" s="17" t="s">
        <v>1941</v>
      </c>
      <c r="D1144" s="18" t="s">
        <v>1262</v>
      </c>
      <c r="E1144" s="19">
        <v>26.81</v>
      </c>
      <c r="F1144" s="19">
        <v>26.81</v>
      </c>
      <c r="G1144" s="19">
        <v>31.08</v>
      </c>
      <c r="H1144" s="19">
        <v>31.08</v>
      </c>
      <c r="I1144" s="19">
        <v>23.54</v>
      </c>
      <c r="J1144" s="19">
        <v>23.56</v>
      </c>
      <c r="K1144" s="19">
        <v>27.82</v>
      </c>
      <c r="L1144" s="19">
        <v>28.35</v>
      </c>
      <c r="M1144" s="19">
        <v>27.28</v>
      </c>
      <c r="N1144" s="19">
        <v>22.64</v>
      </c>
      <c r="O1144" s="19">
        <v>22.64</v>
      </c>
      <c r="P1144" s="19">
        <v>26.45</v>
      </c>
      <c r="Q1144" s="19">
        <v>26.45</v>
      </c>
      <c r="R1144" s="19">
        <v>27.87</v>
      </c>
      <c r="S1144" s="19">
        <v>27.87</v>
      </c>
      <c r="T1144" s="19">
        <v>30.15</v>
      </c>
      <c r="U1144" s="19">
        <v>30.15</v>
      </c>
      <c r="V1144" s="19">
        <v>35.090000000000003</v>
      </c>
      <c r="W1144" s="131">
        <v>37.229999999999997</v>
      </c>
      <c r="X1144" s="131">
        <v>37.229999999999997</v>
      </c>
    </row>
    <row r="1145" spans="1:24" s="163" customFormat="1" ht="15.6" customHeight="1" x14ac:dyDescent="0.25">
      <c r="A1145" s="162"/>
      <c r="B1145" s="16">
        <v>8582</v>
      </c>
      <c r="C1145" s="17" t="s">
        <v>1942</v>
      </c>
      <c r="D1145" s="18" t="s">
        <v>1943</v>
      </c>
      <c r="E1145" s="19">
        <v>22.34</v>
      </c>
      <c r="F1145" s="19">
        <v>22.34</v>
      </c>
      <c r="G1145" s="19">
        <v>25.9</v>
      </c>
      <c r="H1145" s="19">
        <v>25.9</v>
      </c>
      <c r="I1145" s="19">
        <v>19.61</v>
      </c>
      <c r="J1145" s="19">
        <v>19.64</v>
      </c>
      <c r="K1145" s="19">
        <v>23.18</v>
      </c>
      <c r="L1145" s="19">
        <v>23.62</v>
      </c>
      <c r="M1145" s="19">
        <v>22.73</v>
      </c>
      <c r="N1145" s="19">
        <v>18.86</v>
      </c>
      <c r="O1145" s="19">
        <v>18.86</v>
      </c>
      <c r="P1145" s="19">
        <v>22.03</v>
      </c>
      <c r="Q1145" s="19">
        <v>22.03</v>
      </c>
      <c r="R1145" s="19">
        <v>23.23</v>
      </c>
      <c r="S1145" s="19">
        <v>23.23</v>
      </c>
      <c r="T1145" s="19">
        <v>25.12</v>
      </c>
      <c r="U1145" s="19">
        <v>25.12</v>
      </c>
      <c r="V1145" s="19">
        <v>29.25</v>
      </c>
      <c r="W1145" s="131">
        <v>31.03</v>
      </c>
      <c r="X1145" s="131">
        <v>31.03</v>
      </c>
    </row>
    <row r="1146" spans="1:24" s="163" customFormat="1" ht="15.6" customHeight="1" x14ac:dyDescent="0.25">
      <c r="A1146" s="162"/>
      <c r="B1146" s="16">
        <v>8583</v>
      </c>
      <c r="C1146" s="17" t="s">
        <v>1944</v>
      </c>
      <c r="D1146" s="18" t="s">
        <v>1943</v>
      </c>
      <c r="E1146" s="19">
        <v>22.34</v>
      </c>
      <c r="F1146" s="19">
        <v>22.34</v>
      </c>
      <c r="G1146" s="19">
        <v>25.9</v>
      </c>
      <c r="H1146" s="19">
        <v>25.9</v>
      </c>
      <c r="I1146" s="19">
        <v>19.61</v>
      </c>
      <c r="J1146" s="19">
        <v>19.64</v>
      </c>
      <c r="K1146" s="19">
        <v>23.18</v>
      </c>
      <c r="L1146" s="19">
        <v>23.62</v>
      </c>
      <c r="M1146" s="19">
        <v>22.73</v>
      </c>
      <c r="N1146" s="19">
        <v>18.86</v>
      </c>
      <c r="O1146" s="19">
        <v>18.86</v>
      </c>
      <c r="P1146" s="19">
        <v>22.03</v>
      </c>
      <c r="Q1146" s="19">
        <v>22.03</v>
      </c>
      <c r="R1146" s="19">
        <v>23.23</v>
      </c>
      <c r="S1146" s="19">
        <v>23.23</v>
      </c>
      <c r="T1146" s="19">
        <v>25.12</v>
      </c>
      <c r="U1146" s="19">
        <v>25.12</v>
      </c>
      <c r="V1146" s="19">
        <v>29.25</v>
      </c>
      <c r="W1146" s="131">
        <v>31.03</v>
      </c>
      <c r="X1146" s="131">
        <v>31.03</v>
      </c>
    </row>
    <row r="1147" spans="1:24" s="163" customFormat="1" ht="15.6" customHeight="1" x14ac:dyDescent="0.25">
      <c r="A1147" s="162"/>
      <c r="B1147" s="16">
        <v>8584</v>
      </c>
      <c r="C1147" s="17" t="s">
        <v>1945</v>
      </c>
      <c r="D1147" s="18" t="s">
        <v>488</v>
      </c>
      <c r="E1147" s="19">
        <v>17.86</v>
      </c>
      <c r="F1147" s="19">
        <v>17.86</v>
      </c>
      <c r="G1147" s="19">
        <v>20.72</v>
      </c>
      <c r="H1147" s="19">
        <v>20.72</v>
      </c>
      <c r="I1147" s="19">
        <v>15.69</v>
      </c>
      <c r="J1147" s="19">
        <v>15.71</v>
      </c>
      <c r="K1147" s="19">
        <v>18.55</v>
      </c>
      <c r="L1147" s="19">
        <v>18.91</v>
      </c>
      <c r="M1147" s="19">
        <v>18.190000000000001</v>
      </c>
      <c r="N1147" s="19">
        <v>15.09</v>
      </c>
      <c r="O1147" s="19">
        <v>15.09</v>
      </c>
      <c r="P1147" s="19">
        <v>17.62</v>
      </c>
      <c r="Q1147" s="19">
        <v>17.62</v>
      </c>
      <c r="R1147" s="19">
        <v>18.579999999999998</v>
      </c>
      <c r="S1147" s="19">
        <v>18.579999999999998</v>
      </c>
      <c r="T1147" s="19">
        <v>20.100000000000001</v>
      </c>
      <c r="U1147" s="19">
        <v>20.100000000000001</v>
      </c>
      <c r="V1147" s="19">
        <v>23.39</v>
      </c>
      <c r="W1147" s="131">
        <v>24.82</v>
      </c>
      <c r="X1147" s="131">
        <v>24.82</v>
      </c>
    </row>
    <row r="1148" spans="1:24" s="163" customFormat="1" ht="15.6" customHeight="1" x14ac:dyDescent="0.25">
      <c r="A1148" s="162"/>
      <c r="B1148" s="16">
        <v>8585</v>
      </c>
      <c r="C1148" s="17" t="s">
        <v>1946</v>
      </c>
      <c r="D1148" s="18" t="s">
        <v>488</v>
      </c>
      <c r="E1148" s="19">
        <v>17.86</v>
      </c>
      <c r="F1148" s="19">
        <v>17.86</v>
      </c>
      <c r="G1148" s="19">
        <v>20.72</v>
      </c>
      <c r="H1148" s="19">
        <v>20.72</v>
      </c>
      <c r="I1148" s="19">
        <v>15.69</v>
      </c>
      <c r="J1148" s="19">
        <v>15.71</v>
      </c>
      <c r="K1148" s="19">
        <v>18.55</v>
      </c>
      <c r="L1148" s="19">
        <v>18.91</v>
      </c>
      <c r="M1148" s="19">
        <v>18.190000000000001</v>
      </c>
      <c r="N1148" s="19">
        <v>15.09</v>
      </c>
      <c r="O1148" s="19">
        <v>15.09</v>
      </c>
      <c r="P1148" s="19">
        <v>17.62</v>
      </c>
      <c r="Q1148" s="19">
        <v>17.62</v>
      </c>
      <c r="R1148" s="19">
        <v>18.579999999999998</v>
      </c>
      <c r="S1148" s="19">
        <v>18.579999999999998</v>
      </c>
      <c r="T1148" s="19">
        <v>20.100000000000001</v>
      </c>
      <c r="U1148" s="19">
        <v>20.100000000000001</v>
      </c>
      <c r="V1148" s="19">
        <v>23.39</v>
      </c>
      <c r="W1148" s="131">
        <v>24.82</v>
      </c>
      <c r="X1148" s="131">
        <v>24.82</v>
      </c>
    </row>
    <row r="1149" spans="1:24" s="163" customFormat="1" ht="15.6" customHeight="1" x14ac:dyDescent="0.25">
      <c r="A1149" s="162"/>
      <c r="B1149" s="16">
        <v>8586</v>
      </c>
      <c r="C1149" s="17" t="s">
        <v>1947</v>
      </c>
      <c r="D1149" s="18" t="s">
        <v>1365</v>
      </c>
      <c r="E1149" s="19">
        <v>255.68</v>
      </c>
      <c r="F1149" s="19">
        <v>255.68</v>
      </c>
      <c r="G1149" s="19">
        <v>261.66000000000003</v>
      </c>
      <c r="H1149" s="19">
        <v>261.66000000000003</v>
      </c>
      <c r="I1149" s="19">
        <v>251.11</v>
      </c>
      <c r="J1149" s="19">
        <v>251.14</v>
      </c>
      <c r="K1149" s="19">
        <v>257.08999999999997</v>
      </c>
      <c r="L1149" s="19">
        <v>257.83999999999997</v>
      </c>
      <c r="M1149" s="19">
        <v>256.33999999999997</v>
      </c>
      <c r="N1149" s="19">
        <v>249.85</v>
      </c>
      <c r="O1149" s="19">
        <v>249.85</v>
      </c>
      <c r="P1149" s="19">
        <v>255.16</v>
      </c>
      <c r="Q1149" s="19">
        <v>255.16</v>
      </c>
      <c r="R1149" s="19">
        <v>257.16000000000003</v>
      </c>
      <c r="S1149" s="19">
        <v>257.16000000000003</v>
      </c>
      <c r="T1149" s="19">
        <v>260.33999999999997</v>
      </c>
      <c r="U1149" s="19">
        <v>260.33999999999997</v>
      </c>
      <c r="V1149" s="19">
        <v>267.27999999999997</v>
      </c>
      <c r="W1149" s="131">
        <v>270.27</v>
      </c>
      <c r="X1149" s="131">
        <v>270.27</v>
      </c>
    </row>
    <row r="1150" spans="1:24" s="163" customFormat="1" ht="15.6" customHeight="1" x14ac:dyDescent="0.25">
      <c r="A1150" s="162"/>
      <c r="B1150" s="16">
        <v>8587</v>
      </c>
      <c r="C1150" s="17" t="s">
        <v>1948</v>
      </c>
      <c r="D1150" s="18" t="s">
        <v>1365</v>
      </c>
      <c r="E1150" s="19">
        <v>37.53</v>
      </c>
      <c r="F1150" s="19">
        <v>37.53</v>
      </c>
      <c r="G1150" s="19">
        <v>43.51</v>
      </c>
      <c r="H1150" s="19">
        <v>43.51</v>
      </c>
      <c r="I1150" s="19">
        <v>32.96</v>
      </c>
      <c r="J1150" s="19">
        <v>32.99</v>
      </c>
      <c r="K1150" s="19">
        <v>38.94</v>
      </c>
      <c r="L1150" s="19">
        <v>39.69</v>
      </c>
      <c r="M1150" s="19">
        <v>38.19</v>
      </c>
      <c r="N1150" s="19">
        <v>31.7</v>
      </c>
      <c r="O1150" s="19">
        <v>31.7</v>
      </c>
      <c r="P1150" s="19">
        <v>37.01</v>
      </c>
      <c r="Q1150" s="19">
        <v>37.01</v>
      </c>
      <c r="R1150" s="19">
        <v>39.01</v>
      </c>
      <c r="S1150" s="19">
        <v>39.01</v>
      </c>
      <c r="T1150" s="19">
        <v>42.19</v>
      </c>
      <c r="U1150" s="19">
        <v>42.19</v>
      </c>
      <c r="V1150" s="19">
        <v>49.13</v>
      </c>
      <c r="W1150" s="131">
        <v>52.12</v>
      </c>
      <c r="X1150" s="131">
        <v>52.12</v>
      </c>
    </row>
    <row r="1151" spans="1:24" s="163" customFormat="1" ht="15.6" customHeight="1" x14ac:dyDescent="0.25">
      <c r="A1151" s="162"/>
      <c r="B1151" s="16">
        <v>8588</v>
      </c>
      <c r="C1151" s="17" t="s">
        <v>1949</v>
      </c>
      <c r="D1151" s="18" t="s">
        <v>1742</v>
      </c>
      <c r="E1151" s="19">
        <v>33.619999999999997</v>
      </c>
      <c r="F1151" s="19">
        <v>33.619999999999997</v>
      </c>
      <c r="G1151" s="19">
        <v>38.369999999999997</v>
      </c>
      <c r="H1151" s="19">
        <v>38.369999999999997</v>
      </c>
      <c r="I1151" s="19">
        <v>30</v>
      </c>
      <c r="J1151" s="19">
        <v>30.02</v>
      </c>
      <c r="K1151" s="19">
        <v>34.75</v>
      </c>
      <c r="L1151" s="19">
        <v>35.340000000000003</v>
      </c>
      <c r="M1151" s="19">
        <v>34.159999999999997</v>
      </c>
      <c r="N1151" s="19">
        <v>29</v>
      </c>
      <c r="O1151" s="19">
        <v>29</v>
      </c>
      <c r="P1151" s="19">
        <v>33.22</v>
      </c>
      <c r="Q1151" s="19">
        <v>33.22</v>
      </c>
      <c r="R1151" s="19">
        <v>34.81</v>
      </c>
      <c r="S1151" s="19">
        <v>34.81</v>
      </c>
      <c r="T1151" s="19">
        <v>37.33</v>
      </c>
      <c r="U1151" s="19">
        <v>37.33</v>
      </c>
      <c r="V1151" s="19">
        <v>42.84</v>
      </c>
      <c r="W1151" s="131">
        <v>45.2</v>
      </c>
      <c r="X1151" s="131">
        <v>45.2</v>
      </c>
    </row>
    <row r="1152" spans="1:24" s="163" customFormat="1" ht="15.6" customHeight="1" x14ac:dyDescent="0.25">
      <c r="A1152" s="162"/>
      <c r="B1152" s="16">
        <v>8589</v>
      </c>
      <c r="C1152" s="17" t="s">
        <v>1950</v>
      </c>
      <c r="D1152" s="18" t="s">
        <v>297</v>
      </c>
      <c r="E1152" s="19">
        <v>283.2</v>
      </c>
      <c r="F1152" s="19">
        <v>283.2</v>
      </c>
      <c r="G1152" s="19">
        <v>302.19</v>
      </c>
      <c r="H1152" s="19">
        <v>302.19</v>
      </c>
      <c r="I1152" s="19">
        <v>268.68</v>
      </c>
      <c r="J1152" s="19">
        <v>268.79000000000002</v>
      </c>
      <c r="K1152" s="19">
        <v>287.72000000000003</v>
      </c>
      <c r="L1152" s="19">
        <v>290.06</v>
      </c>
      <c r="M1152" s="19">
        <v>285.33</v>
      </c>
      <c r="N1152" s="19">
        <v>264.68</v>
      </c>
      <c r="O1152" s="19">
        <v>264.68</v>
      </c>
      <c r="P1152" s="19">
        <v>281.58999999999997</v>
      </c>
      <c r="Q1152" s="19">
        <v>281.58999999999997</v>
      </c>
      <c r="R1152" s="19">
        <v>287.92</v>
      </c>
      <c r="S1152" s="19">
        <v>287.92</v>
      </c>
      <c r="T1152" s="19">
        <v>298.02</v>
      </c>
      <c r="U1152" s="19">
        <v>298.02</v>
      </c>
      <c r="V1152" s="19">
        <v>320.05</v>
      </c>
      <c r="W1152" s="131">
        <v>329.54</v>
      </c>
      <c r="X1152" s="131">
        <v>329.54</v>
      </c>
    </row>
    <row r="1153" spans="1:24" s="163" customFormat="1" ht="45" customHeight="1" x14ac:dyDescent="0.25">
      <c r="A1153" s="162"/>
      <c r="B1153" s="16">
        <v>8590</v>
      </c>
      <c r="C1153" s="17" t="s">
        <v>1951</v>
      </c>
      <c r="D1153" s="18" t="s">
        <v>297</v>
      </c>
      <c r="E1153" s="19">
        <v>122.97</v>
      </c>
      <c r="F1153" s="19">
        <v>122.97</v>
      </c>
      <c r="G1153" s="19">
        <v>141.97</v>
      </c>
      <c r="H1153" s="19">
        <v>141.97</v>
      </c>
      <c r="I1153" s="19">
        <v>108.45</v>
      </c>
      <c r="J1153" s="19">
        <v>108.56</v>
      </c>
      <c r="K1153" s="19">
        <v>127.49</v>
      </c>
      <c r="L1153" s="19">
        <v>129.84</v>
      </c>
      <c r="M1153" s="19">
        <v>125.1</v>
      </c>
      <c r="N1153" s="19">
        <v>104.46</v>
      </c>
      <c r="O1153" s="19">
        <v>104.46</v>
      </c>
      <c r="P1153" s="19">
        <v>121.36</v>
      </c>
      <c r="Q1153" s="19">
        <v>121.36</v>
      </c>
      <c r="R1153" s="19">
        <v>127.69</v>
      </c>
      <c r="S1153" s="19">
        <v>127.69</v>
      </c>
      <c r="T1153" s="19">
        <v>137.80000000000001</v>
      </c>
      <c r="U1153" s="19">
        <v>137.80000000000001</v>
      </c>
      <c r="V1153" s="19">
        <v>159.83000000000001</v>
      </c>
      <c r="W1153" s="131">
        <v>169.31</v>
      </c>
      <c r="X1153" s="131">
        <v>169.31</v>
      </c>
    </row>
    <row r="1154" spans="1:24" s="163" customFormat="1" ht="15.6" customHeight="1" x14ac:dyDescent="0.25">
      <c r="A1154" s="162"/>
      <c r="B1154" s="176"/>
      <c r="C1154" s="33" t="s">
        <v>1302</v>
      </c>
      <c r="D1154" s="22"/>
      <c r="E1154" s="23"/>
      <c r="F1154" s="23"/>
      <c r="G1154" s="23"/>
      <c r="H1154" s="23"/>
      <c r="I1154" s="23"/>
      <c r="J1154" s="23"/>
      <c r="K1154" s="23"/>
      <c r="L1154" s="23"/>
      <c r="M1154" s="23"/>
      <c r="N1154" s="23"/>
      <c r="O1154" s="23"/>
      <c r="P1154" s="23"/>
      <c r="Q1154" s="23"/>
      <c r="R1154" s="23"/>
      <c r="S1154" s="23"/>
      <c r="T1154" s="23"/>
      <c r="U1154" s="23"/>
      <c r="V1154" s="23"/>
      <c r="W1154" s="132"/>
      <c r="X1154" s="132"/>
    </row>
    <row r="1155" spans="1:24" s="163" customFormat="1" ht="15.6" customHeight="1" x14ac:dyDescent="0.25">
      <c r="A1155" s="162"/>
      <c r="B1155" s="147"/>
      <c r="C1155" s="41" t="s">
        <v>1303</v>
      </c>
      <c r="D1155" s="22"/>
      <c r="E1155" s="23"/>
      <c r="F1155" s="23"/>
      <c r="G1155" s="23"/>
      <c r="H1155" s="23"/>
      <c r="I1155" s="23"/>
      <c r="J1155" s="23"/>
      <c r="K1155" s="23"/>
      <c r="L1155" s="23"/>
      <c r="M1155" s="23"/>
      <c r="N1155" s="23"/>
      <c r="O1155" s="23"/>
      <c r="P1155" s="23"/>
      <c r="Q1155" s="23"/>
      <c r="R1155" s="23"/>
      <c r="S1155" s="23"/>
      <c r="T1155" s="23"/>
      <c r="U1155" s="23"/>
      <c r="V1155" s="23"/>
      <c r="W1155" s="132"/>
      <c r="X1155" s="132"/>
    </row>
    <row r="1156" spans="1:24" s="163" customFormat="1" ht="28.9" customHeight="1" x14ac:dyDescent="0.25">
      <c r="A1156" s="162"/>
      <c r="B1156" s="16">
        <v>5025</v>
      </c>
      <c r="C1156" s="17" t="s">
        <v>1841</v>
      </c>
      <c r="D1156" s="18" t="s">
        <v>39</v>
      </c>
      <c r="E1156" s="19">
        <v>4010.8793982431152</v>
      </c>
      <c r="F1156" s="19">
        <v>4010.8793982431152</v>
      </c>
      <c r="G1156" s="19">
        <v>4010.8793982431152</v>
      </c>
      <c r="H1156" s="19">
        <v>4010.8793982431152</v>
      </c>
      <c r="I1156" s="19">
        <v>4010.8793982431152</v>
      </c>
      <c r="J1156" s="19">
        <v>4010.8793982431152</v>
      </c>
      <c r="K1156" s="19">
        <v>4010.8793982431152</v>
      </c>
      <c r="L1156" s="19">
        <v>4010.8793982431152</v>
      </c>
      <c r="M1156" s="19">
        <v>4010.8793982431152</v>
      </c>
      <c r="N1156" s="19">
        <v>4010.8793982431152</v>
      </c>
      <c r="O1156" s="19">
        <v>4010.8793982431152</v>
      </c>
      <c r="P1156" s="19">
        <v>4010.8793982431152</v>
      </c>
      <c r="Q1156" s="19">
        <v>4010.8793982431152</v>
      </c>
      <c r="R1156" s="19">
        <v>4010.8793982431152</v>
      </c>
      <c r="S1156" s="19">
        <v>4010.8793982431152</v>
      </c>
      <c r="T1156" s="19">
        <v>4010.8793982431152</v>
      </c>
      <c r="U1156" s="19">
        <v>4010.8793982431152</v>
      </c>
      <c r="V1156" s="19">
        <v>4010.8793982431152</v>
      </c>
      <c r="W1156" s="131">
        <v>4010.8793982431152</v>
      </c>
      <c r="X1156" s="131">
        <v>4010.8793982431152</v>
      </c>
    </row>
    <row r="1157" spans="1:24" s="163" customFormat="1" ht="28.9" customHeight="1" x14ac:dyDescent="0.25">
      <c r="A1157" s="162"/>
      <c r="B1157" s="16">
        <v>5026</v>
      </c>
      <c r="C1157" s="17" t="s">
        <v>1832</v>
      </c>
      <c r="D1157" s="18" t="s">
        <v>39</v>
      </c>
      <c r="E1157" s="19">
        <v>94.173460036918911</v>
      </c>
      <c r="F1157" s="19">
        <v>94.173460036918911</v>
      </c>
      <c r="G1157" s="19">
        <v>94.173460036918911</v>
      </c>
      <c r="H1157" s="19">
        <v>94.173460036918911</v>
      </c>
      <c r="I1157" s="19">
        <v>94.173460036918911</v>
      </c>
      <c r="J1157" s="19">
        <v>94.173460036918911</v>
      </c>
      <c r="K1157" s="19">
        <v>94.173460036918911</v>
      </c>
      <c r="L1157" s="19">
        <v>94.173460036918911</v>
      </c>
      <c r="M1157" s="19">
        <v>94.173460036918911</v>
      </c>
      <c r="N1157" s="19">
        <v>94.173460036918911</v>
      </c>
      <c r="O1157" s="19">
        <v>94.173460036918911</v>
      </c>
      <c r="P1157" s="19">
        <v>94.173460036918911</v>
      </c>
      <c r="Q1157" s="19">
        <v>94.173460036918911</v>
      </c>
      <c r="R1157" s="19">
        <v>94.173460036918911</v>
      </c>
      <c r="S1157" s="19">
        <v>94.173460036918911</v>
      </c>
      <c r="T1157" s="19">
        <v>94.173460036918911</v>
      </c>
      <c r="U1157" s="19">
        <v>94.173460036918911</v>
      </c>
      <c r="V1157" s="19">
        <v>94.173460036918911</v>
      </c>
      <c r="W1157" s="131">
        <v>94.173460036918911</v>
      </c>
      <c r="X1157" s="131">
        <v>94.173460036918911</v>
      </c>
    </row>
    <row r="1158" spans="1:24" s="163" customFormat="1" ht="28.9" customHeight="1" x14ac:dyDescent="0.25">
      <c r="A1158" s="162"/>
      <c r="B1158" s="16">
        <v>5027</v>
      </c>
      <c r="C1158" s="21" t="s">
        <v>1833</v>
      </c>
      <c r="D1158" s="18" t="s">
        <v>39</v>
      </c>
      <c r="E1158" s="19">
        <v>277.76646204420223</v>
      </c>
      <c r="F1158" s="19">
        <v>277.76646204420223</v>
      </c>
      <c r="G1158" s="19">
        <v>277.76646204420223</v>
      </c>
      <c r="H1158" s="19">
        <v>277.76646204420223</v>
      </c>
      <c r="I1158" s="19">
        <v>277.76646204420223</v>
      </c>
      <c r="J1158" s="19">
        <v>277.76646204420223</v>
      </c>
      <c r="K1158" s="19">
        <v>277.76646204420223</v>
      </c>
      <c r="L1158" s="19">
        <v>277.76646204420223</v>
      </c>
      <c r="M1158" s="19">
        <v>277.76646204420223</v>
      </c>
      <c r="N1158" s="19">
        <v>277.76646204420223</v>
      </c>
      <c r="O1158" s="19">
        <v>277.76646204420223</v>
      </c>
      <c r="P1158" s="19">
        <v>277.76646204420223</v>
      </c>
      <c r="Q1158" s="19">
        <v>277.76646204420223</v>
      </c>
      <c r="R1158" s="19">
        <v>277.76646204420223</v>
      </c>
      <c r="S1158" s="19">
        <v>277.76646204420223</v>
      </c>
      <c r="T1158" s="19">
        <v>277.76646204420223</v>
      </c>
      <c r="U1158" s="19">
        <v>277.76646204420223</v>
      </c>
      <c r="V1158" s="19">
        <v>277.76646204420223</v>
      </c>
      <c r="W1158" s="131">
        <v>277.76646204420223</v>
      </c>
      <c r="X1158" s="131">
        <v>277.76646204420223</v>
      </c>
    </row>
    <row r="1159" spans="1:24" s="163" customFormat="1" ht="28.9" customHeight="1" x14ac:dyDescent="0.25">
      <c r="A1159" s="162"/>
      <c r="B1159" s="16">
        <v>5028</v>
      </c>
      <c r="C1159" s="17" t="s">
        <v>1834</v>
      </c>
      <c r="D1159" s="18" t="s">
        <v>39</v>
      </c>
      <c r="E1159" s="19">
        <v>1615.9954943222233</v>
      </c>
      <c r="F1159" s="19">
        <v>1615.9954943222233</v>
      </c>
      <c r="G1159" s="19">
        <v>1615.9954943222233</v>
      </c>
      <c r="H1159" s="19">
        <v>1615.9954943222233</v>
      </c>
      <c r="I1159" s="19">
        <v>1615.9954943222233</v>
      </c>
      <c r="J1159" s="19">
        <v>1615.9954943222233</v>
      </c>
      <c r="K1159" s="19">
        <v>1615.9954943222233</v>
      </c>
      <c r="L1159" s="19">
        <v>1615.9954943222233</v>
      </c>
      <c r="M1159" s="19">
        <v>1615.9954943222233</v>
      </c>
      <c r="N1159" s="19">
        <v>1615.9954943222233</v>
      </c>
      <c r="O1159" s="19">
        <v>1615.9954943222233</v>
      </c>
      <c r="P1159" s="19">
        <v>1615.9954943222233</v>
      </c>
      <c r="Q1159" s="19">
        <v>1615.9954943222233</v>
      </c>
      <c r="R1159" s="19">
        <v>1615.9954943222233</v>
      </c>
      <c r="S1159" s="19">
        <v>1615.9954943222233</v>
      </c>
      <c r="T1159" s="19">
        <v>1615.9954943222233</v>
      </c>
      <c r="U1159" s="19">
        <v>1615.9954943222233</v>
      </c>
      <c r="V1159" s="19">
        <v>1615.9954943222233</v>
      </c>
      <c r="W1159" s="131">
        <v>1615.9954943222233</v>
      </c>
      <c r="X1159" s="131">
        <v>1615.9954943222233</v>
      </c>
    </row>
    <row r="1160" spans="1:24" s="163" customFormat="1" ht="15.6" customHeight="1" x14ac:dyDescent="0.25">
      <c r="A1160" s="162"/>
      <c r="B1160" s="147"/>
      <c r="C1160" s="41" t="s">
        <v>1308</v>
      </c>
      <c r="D1160" s="22"/>
      <c r="E1160" s="23"/>
      <c r="F1160" s="23"/>
      <c r="G1160" s="23"/>
      <c r="H1160" s="23"/>
      <c r="I1160" s="23"/>
      <c r="J1160" s="23"/>
      <c r="K1160" s="23"/>
      <c r="L1160" s="23"/>
      <c r="M1160" s="23"/>
      <c r="N1160" s="23"/>
      <c r="O1160" s="23"/>
      <c r="P1160" s="23"/>
      <c r="Q1160" s="23"/>
      <c r="R1160" s="23"/>
      <c r="S1160" s="23"/>
      <c r="T1160" s="23"/>
      <c r="U1160" s="23"/>
      <c r="V1160" s="23"/>
      <c r="W1160" s="132"/>
      <c r="X1160" s="132"/>
    </row>
    <row r="1161" spans="1:24" s="163" customFormat="1" ht="22.9" customHeight="1" x14ac:dyDescent="0.25">
      <c r="A1161" s="162"/>
      <c r="B1161" s="16">
        <v>5029</v>
      </c>
      <c r="C1161" s="17" t="s">
        <v>1835</v>
      </c>
      <c r="D1161" s="18" t="s">
        <v>39</v>
      </c>
      <c r="E1161" s="19">
        <v>283.92393775977337</v>
      </c>
      <c r="F1161" s="19">
        <v>283.92393775977337</v>
      </c>
      <c r="G1161" s="19">
        <v>283.92393775977337</v>
      </c>
      <c r="H1161" s="19">
        <v>283.92393775977337</v>
      </c>
      <c r="I1161" s="19">
        <v>283.92393775977337</v>
      </c>
      <c r="J1161" s="19">
        <v>283.92393775977337</v>
      </c>
      <c r="K1161" s="19">
        <v>283.92393775977337</v>
      </c>
      <c r="L1161" s="19">
        <v>283.92393775977337</v>
      </c>
      <c r="M1161" s="19">
        <v>283.92393775977337</v>
      </c>
      <c r="N1161" s="19">
        <v>283.92393775977337</v>
      </c>
      <c r="O1161" s="19">
        <v>283.92393775977337</v>
      </c>
      <c r="P1161" s="19">
        <v>283.92393775977337</v>
      </c>
      <c r="Q1161" s="19">
        <v>283.92393775977337</v>
      </c>
      <c r="R1161" s="19">
        <v>283.92393775977337</v>
      </c>
      <c r="S1161" s="19">
        <v>283.92393775977337</v>
      </c>
      <c r="T1161" s="19">
        <v>283.92393775977337</v>
      </c>
      <c r="U1161" s="19">
        <v>283.92393775977337</v>
      </c>
      <c r="V1161" s="19">
        <v>283.92393775977337</v>
      </c>
      <c r="W1161" s="131">
        <v>283.92393775977337</v>
      </c>
      <c r="X1161" s="131">
        <v>283.92393775977337</v>
      </c>
    </row>
    <row r="1162" spans="1:24" ht="22.9" customHeight="1" x14ac:dyDescent="0.25">
      <c r="B1162" s="16">
        <v>5030</v>
      </c>
      <c r="C1162" s="17" t="s">
        <v>1836</v>
      </c>
      <c r="D1162" s="18" t="s">
        <v>163</v>
      </c>
      <c r="E1162" s="19">
        <v>84.597167304606231</v>
      </c>
      <c r="F1162" s="19">
        <v>84.597167304606231</v>
      </c>
      <c r="G1162" s="19">
        <v>84.597167304606231</v>
      </c>
      <c r="H1162" s="19">
        <v>84.597167304606231</v>
      </c>
      <c r="I1162" s="19">
        <v>84.597167304606231</v>
      </c>
      <c r="J1162" s="19">
        <v>84.597167304606231</v>
      </c>
      <c r="K1162" s="19">
        <v>84.597167304606231</v>
      </c>
      <c r="L1162" s="19">
        <v>84.597167304606231</v>
      </c>
      <c r="M1162" s="19">
        <v>84.597167304606231</v>
      </c>
      <c r="N1162" s="19">
        <v>84.597167304606231</v>
      </c>
      <c r="O1162" s="19">
        <v>84.597167304606231</v>
      </c>
      <c r="P1162" s="19">
        <v>84.597167304606231</v>
      </c>
      <c r="Q1162" s="19">
        <v>84.597167304606231</v>
      </c>
      <c r="R1162" s="19">
        <v>84.597167304606231</v>
      </c>
      <c r="S1162" s="19">
        <v>84.597167304606231</v>
      </c>
      <c r="T1162" s="19">
        <v>84.597167304606231</v>
      </c>
      <c r="U1162" s="19">
        <v>84.597167304606231</v>
      </c>
      <c r="V1162" s="19">
        <v>84.597167304606231</v>
      </c>
      <c r="W1162" s="131">
        <v>84.597167304606231</v>
      </c>
      <c r="X1162" s="131">
        <v>84.597167304606231</v>
      </c>
    </row>
    <row r="1163" spans="1:24" ht="22.9" customHeight="1" x14ac:dyDescent="0.25">
      <c r="B1163" s="16">
        <v>5035</v>
      </c>
      <c r="C1163" s="17" t="s">
        <v>1837</v>
      </c>
      <c r="D1163" s="18" t="s">
        <v>63</v>
      </c>
      <c r="E1163" s="19">
        <v>83.323965789988321</v>
      </c>
      <c r="F1163" s="19">
        <v>83.323965789988321</v>
      </c>
      <c r="G1163" s="19">
        <v>83.323965789988321</v>
      </c>
      <c r="H1163" s="19">
        <v>83.323965789988321</v>
      </c>
      <c r="I1163" s="19">
        <v>83.323965789988321</v>
      </c>
      <c r="J1163" s="19">
        <v>83.323965789988321</v>
      </c>
      <c r="K1163" s="19">
        <v>83.323965789988321</v>
      </c>
      <c r="L1163" s="19">
        <v>83.323965789988321</v>
      </c>
      <c r="M1163" s="19">
        <v>83.323965789988321</v>
      </c>
      <c r="N1163" s="19">
        <v>83.323965789988321</v>
      </c>
      <c r="O1163" s="19">
        <v>83.323965789988321</v>
      </c>
      <c r="P1163" s="19">
        <v>83.323965789988321</v>
      </c>
      <c r="Q1163" s="19">
        <v>83.323965789988321</v>
      </c>
      <c r="R1163" s="19">
        <v>83.323965789988321</v>
      </c>
      <c r="S1163" s="19">
        <v>83.323965789988321</v>
      </c>
      <c r="T1163" s="19">
        <v>83.323965789988321</v>
      </c>
      <c r="U1163" s="19">
        <v>83.323965789988321</v>
      </c>
      <c r="V1163" s="19">
        <v>83.323965789988321</v>
      </c>
      <c r="W1163" s="131">
        <v>83.323965789988321</v>
      </c>
      <c r="X1163" s="131">
        <v>83.323965789988321</v>
      </c>
    </row>
    <row r="1164" spans="1:24" ht="22.9" customHeight="1" x14ac:dyDescent="0.25">
      <c r="B1164" s="16">
        <v>5036</v>
      </c>
      <c r="C1164" s="17" t="s">
        <v>1838</v>
      </c>
      <c r="D1164" s="18" t="s">
        <v>39</v>
      </c>
      <c r="E1164" s="19">
        <v>765.75997762513907</v>
      </c>
      <c r="F1164" s="19">
        <v>765.75997762513907</v>
      </c>
      <c r="G1164" s="19">
        <v>765.75997762513907</v>
      </c>
      <c r="H1164" s="19">
        <v>765.75997762513907</v>
      </c>
      <c r="I1164" s="19">
        <v>765.75997762513907</v>
      </c>
      <c r="J1164" s="19">
        <v>765.75997762513907</v>
      </c>
      <c r="K1164" s="19">
        <v>765.75997762513907</v>
      </c>
      <c r="L1164" s="19">
        <v>765.75997762513907</v>
      </c>
      <c r="M1164" s="19">
        <v>765.75997762513907</v>
      </c>
      <c r="N1164" s="19">
        <v>765.75997762513907</v>
      </c>
      <c r="O1164" s="19">
        <v>765.75997762513907</v>
      </c>
      <c r="P1164" s="19">
        <v>765.75997762513907</v>
      </c>
      <c r="Q1164" s="19">
        <v>765.75997762513907</v>
      </c>
      <c r="R1164" s="19">
        <v>765.75997762513907</v>
      </c>
      <c r="S1164" s="19">
        <v>765.75997762513907</v>
      </c>
      <c r="T1164" s="19">
        <v>765.75997762513907</v>
      </c>
      <c r="U1164" s="19">
        <v>765.75997762513907</v>
      </c>
      <c r="V1164" s="19">
        <v>765.75997762513907</v>
      </c>
      <c r="W1164" s="131">
        <v>765.75997762513907</v>
      </c>
      <c r="X1164" s="131">
        <v>765.75997762513907</v>
      </c>
    </row>
    <row r="1165" spans="1:24" ht="22.9" customHeight="1" x14ac:dyDescent="0.25">
      <c r="B1165" s="16">
        <v>5037</v>
      </c>
      <c r="C1165" s="21" t="s">
        <v>1839</v>
      </c>
      <c r="D1165" s="18" t="s">
        <v>39</v>
      </c>
      <c r="E1165" s="19">
        <v>187.81211615853667</v>
      </c>
      <c r="F1165" s="19">
        <v>187.81211615853667</v>
      </c>
      <c r="G1165" s="19">
        <v>187.81211615853667</v>
      </c>
      <c r="H1165" s="19">
        <v>187.81211615853667</v>
      </c>
      <c r="I1165" s="19">
        <v>187.81211615853667</v>
      </c>
      <c r="J1165" s="19">
        <v>187.81211615853667</v>
      </c>
      <c r="K1165" s="19">
        <v>187.81211615853667</v>
      </c>
      <c r="L1165" s="19">
        <v>187.81211615853667</v>
      </c>
      <c r="M1165" s="19">
        <v>187.81211615853667</v>
      </c>
      <c r="N1165" s="19">
        <v>187.81211615853667</v>
      </c>
      <c r="O1165" s="19">
        <v>187.81211615853667</v>
      </c>
      <c r="P1165" s="19">
        <v>187.81211615853667</v>
      </c>
      <c r="Q1165" s="19">
        <v>187.81211615853667</v>
      </c>
      <c r="R1165" s="19">
        <v>187.81211615853667</v>
      </c>
      <c r="S1165" s="19">
        <v>187.81211615853667</v>
      </c>
      <c r="T1165" s="19">
        <v>187.81211615853667</v>
      </c>
      <c r="U1165" s="19">
        <v>187.81211615853667</v>
      </c>
      <c r="V1165" s="19">
        <v>187.81211615853667</v>
      </c>
      <c r="W1165" s="131">
        <v>187.81211615853667</v>
      </c>
      <c r="X1165" s="131">
        <v>187.81211615853667</v>
      </c>
    </row>
    <row r="1166" spans="1:24" ht="22.9" customHeight="1" x14ac:dyDescent="0.25">
      <c r="B1166" s="16">
        <v>5038</v>
      </c>
      <c r="C1166" s="21" t="s">
        <v>1840</v>
      </c>
      <c r="D1166" s="18" t="s">
        <v>39</v>
      </c>
      <c r="E1166" s="19">
        <v>210.28298540474185</v>
      </c>
      <c r="F1166" s="19">
        <v>210.28298540474185</v>
      </c>
      <c r="G1166" s="19">
        <v>210.28298540474185</v>
      </c>
      <c r="H1166" s="19">
        <v>210.28298540474185</v>
      </c>
      <c r="I1166" s="19">
        <v>210.28298540474185</v>
      </c>
      <c r="J1166" s="19">
        <v>210.28298540474185</v>
      </c>
      <c r="K1166" s="19">
        <v>210.28298540474185</v>
      </c>
      <c r="L1166" s="19">
        <v>210.28298540474185</v>
      </c>
      <c r="M1166" s="19">
        <v>210.28298540474185</v>
      </c>
      <c r="N1166" s="19">
        <v>210.28298540474185</v>
      </c>
      <c r="O1166" s="19">
        <v>210.28298540474185</v>
      </c>
      <c r="P1166" s="19">
        <v>210.28298540474185</v>
      </c>
      <c r="Q1166" s="19">
        <v>210.28298540474185</v>
      </c>
      <c r="R1166" s="19">
        <v>210.28298540474185</v>
      </c>
      <c r="S1166" s="19">
        <v>210.28298540474185</v>
      </c>
      <c r="T1166" s="19">
        <v>210.28298540474185</v>
      </c>
      <c r="U1166" s="19">
        <v>210.28298540474185</v>
      </c>
      <c r="V1166" s="19">
        <v>210.28298540474185</v>
      </c>
      <c r="W1166" s="131">
        <v>210.28298540474185</v>
      </c>
      <c r="X1166" s="131">
        <v>210.28298540474185</v>
      </c>
    </row>
    <row r="1167" spans="1:24" ht="15.6" customHeight="1" x14ac:dyDescent="0.25">
      <c r="B1167" s="147"/>
      <c r="C1167" s="41" t="s">
        <v>1315</v>
      </c>
      <c r="D1167" s="22"/>
      <c r="E1167" s="23"/>
      <c r="F1167" s="23"/>
      <c r="G1167" s="23"/>
      <c r="H1167" s="23"/>
      <c r="I1167" s="23"/>
      <c r="J1167" s="23"/>
      <c r="K1167" s="23"/>
      <c r="L1167" s="23"/>
      <c r="M1167" s="23"/>
      <c r="N1167" s="23"/>
      <c r="O1167" s="23"/>
      <c r="P1167" s="23"/>
      <c r="Q1167" s="23"/>
      <c r="R1167" s="23"/>
      <c r="S1167" s="23"/>
      <c r="T1167" s="23"/>
      <c r="U1167" s="23"/>
      <c r="V1167" s="23"/>
      <c r="W1167" s="132"/>
      <c r="X1167" s="132"/>
    </row>
    <row r="1168" spans="1:24" ht="30" customHeight="1" x14ac:dyDescent="0.25">
      <c r="B1168" s="16">
        <v>1070</v>
      </c>
      <c r="C1168" s="21" t="s">
        <v>1316</v>
      </c>
      <c r="D1168" s="18" t="s">
        <v>39</v>
      </c>
      <c r="E1168" s="19">
        <v>45900.657794165105</v>
      </c>
      <c r="F1168" s="19">
        <v>45900.657794165105</v>
      </c>
      <c r="G1168" s="19">
        <v>45900.657794165105</v>
      </c>
      <c r="H1168" s="19">
        <v>45900.657794165105</v>
      </c>
      <c r="I1168" s="19">
        <v>45900.657794165105</v>
      </c>
      <c r="J1168" s="19">
        <v>45900.657794165105</v>
      </c>
      <c r="K1168" s="19">
        <v>45900.657794165105</v>
      </c>
      <c r="L1168" s="19">
        <v>45900.657794165105</v>
      </c>
      <c r="M1168" s="19">
        <v>45900.657794165105</v>
      </c>
      <c r="N1168" s="19">
        <v>45900.657794165105</v>
      </c>
      <c r="O1168" s="19">
        <v>45900.657794165105</v>
      </c>
      <c r="P1168" s="19">
        <v>45900.657794165105</v>
      </c>
      <c r="Q1168" s="19">
        <v>45900.657794165105</v>
      </c>
      <c r="R1168" s="19">
        <v>45900.657794165105</v>
      </c>
      <c r="S1168" s="19">
        <v>45900.657794165105</v>
      </c>
      <c r="T1168" s="19">
        <v>45900.657794165105</v>
      </c>
      <c r="U1168" s="19">
        <v>45900.657794165105</v>
      </c>
      <c r="V1168" s="19">
        <v>45900.657794165105</v>
      </c>
      <c r="W1168" s="131">
        <v>45900.657794165105</v>
      </c>
      <c r="X1168" s="131">
        <v>45900.657794165105</v>
      </c>
    </row>
    <row r="1169" spans="2:24" ht="15.6" customHeight="1" x14ac:dyDescent="0.25">
      <c r="B1169" s="172"/>
      <c r="C1169" s="33" t="s">
        <v>1317</v>
      </c>
      <c r="D1169" s="22"/>
      <c r="E1169" s="23"/>
      <c r="F1169" s="23"/>
      <c r="G1169" s="23"/>
      <c r="H1169" s="23"/>
      <c r="I1169" s="23"/>
      <c r="J1169" s="23"/>
      <c r="K1169" s="23"/>
      <c r="L1169" s="23"/>
      <c r="M1169" s="23"/>
      <c r="N1169" s="23"/>
      <c r="O1169" s="23"/>
      <c r="P1169" s="23"/>
      <c r="Q1169" s="23"/>
      <c r="R1169" s="23"/>
      <c r="S1169" s="23"/>
      <c r="T1169" s="23"/>
      <c r="U1169" s="23"/>
      <c r="V1169" s="23"/>
      <c r="W1169" s="132"/>
      <c r="X1169" s="132"/>
    </row>
    <row r="1170" spans="2:24" ht="15.6" customHeight="1" x14ac:dyDescent="0.25">
      <c r="B1170" s="16">
        <v>8401</v>
      </c>
      <c r="C1170" s="17" t="s">
        <v>1318</v>
      </c>
      <c r="D1170" s="18" t="s">
        <v>1319</v>
      </c>
      <c r="E1170" s="19">
        <v>8413.4701383125903</v>
      </c>
      <c r="F1170" s="19">
        <f>10011.1784594342+(500)</f>
        <v>10511.178459434201</v>
      </c>
      <c r="G1170" s="19">
        <f>8851.27179544625+(500)</f>
        <v>9351.2717954462496</v>
      </c>
      <c r="H1170" s="19">
        <f>8851.27179544625+(500)</f>
        <v>9351.2717954462496</v>
      </c>
      <c r="I1170" s="19">
        <f>7197.09720140074+(500)</f>
        <v>7697.0972014007402</v>
      </c>
      <c r="J1170" s="19">
        <f>7202.1960705828+(500)</f>
        <v>7702.1960705827996</v>
      </c>
      <c r="K1170" s="19">
        <f>8136.4936462108+(500)</f>
        <v>8636.4936462107999</v>
      </c>
      <c r="L1170" s="19">
        <f>8252.75136986937+(500)</f>
        <v>8752.7513698693692</v>
      </c>
      <c r="M1170" s="19">
        <f>8018.28412595453+(500)</f>
        <v>8518.2841259545312</v>
      </c>
      <c r="N1170" s="19">
        <f>6999.48440244969+(500)</f>
        <v>7499.4844024496897</v>
      </c>
      <c r="O1170" s="19">
        <f>6999.48440244969+(500)</f>
        <v>7499.4844024496897</v>
      </c>
      <c r="P1170" s="19">
        <f>7833.84242077976+(500)</f>
        <v>8333.8424207797598</v>
      </c>
      <c r="Q1170" s="19">
        <f>7833.84242077976+(500)</f>
        <v>8333.8424207797598</v>
      </c>
      <c r="R1170" s="19">
        <f>8550.70104376361+(500)</f>
        <v>9050.7010437636109</v>
      </c>
      <c r="S1170" s="19">
        <f>8550.70104376361+(500)</f>
        <v>9050.7010437636109</v>
      </c>
      <c r="T1170" s="19">
        <f>8645.45070083227+(500)</f>
        <v>9145.4507008322707</v>
      </c>
      <c r="U1170" s="19">
        <f>9732.76507669208+(500)</f>
        <v>10232.76507669208</v>
      </c>
      <c r="V1170" s="19">
        <f>9732.76507669208+(500)</f>
        <v>10232.76507669208</v>
      </c>
      <c r="W1170" s="131">
        <f>10200.9717256612+(500)</f>
        <v>10700.9717256612</v>
      </c>
      <c r="X1170" s="131">
        <f>10200.9717256612+(500)</f>
        <v>10700.9717256612</v>
      </c>
    </row>
    <row r="1171" spans="2:24" ht="30" customHeight="1" x14ac:dyDescent="0.25">
      <c r="B1171" s="16">
        <v>8402</v>
      </c>
      <c r="C1171" s="17" t="s">
        <v>1320</v>
      </c>
      <c r="D1171" s="18" t="s">
        <v>1319</v>
      </c>
      <c r="E1171" s="19">
        <v>3781.7692828406325</v>
      </c>
      <c r="F1171" s="19">
        <v>4404.4552426334913</v>
      </c>
      <c r="G1171" s="19">
        <v>4060.1473200004325</v>
      </c>
      <c r="H1171" s="19">
        <v>4060.1473200004325</v>
      </c>
      <c r="I1171" s="19">
        <v>3569.1203815138342</v>
      </c>
      <c r="J1171" s="19">
        <v>3570.6339352422169</v>
      </c>
      <c r="K1171" s="19">
        <v>3847.9718171365903</v>
      </c>
      <c r="L1171" s="19">
        <v>3882.4818829597375</v>
      </c>
      <c r="M1171" s="19">
        <v>3812.88237794417</v>
      </c>
      <c r="N1171" s="19">
        <v>3510.460788975061</v>
      </c>
      <c r="O1171" s="19">
        <v>3510.460788975061</v>
      </c>
      <c r="P1171" s="19">
        <v>3758.1325068318815</v>
      </c>
      <c r="Q1171" s="19">
        <v>3758.1325068318815</v>
      </c>
      <c r="R1171" s="19">
        <v>3970.9255797266947</v>
      </c>
      <c r="S1171" s="19">
        <v>3970.9255797266947</v>
      </c>
      <c r="T1171" s="19">
        <v>3999.0511682834021</v>
      </c>
      <c r="U1171" s="19">
        <v>4321.8107192236557</v>
      </c>
      <c r="V1171" s="19">
        <v>4321.8107192236557</v>
      </c>
      <c r="W1171" s="131">
        <v>4460.7936767965311</v>
      </c>
      <c r="X1171" s="131">
        <v>4460.7936767965311</v>
      </c>
    </row>
    <row r="1172" spans="2:24" ht="30" customHeight="1" x14ac:dyDescent="0.25">
      <c r="B1172" s="16">
        <v>8403</v>
      </c>
      <c r="C1172" s="17" t="s">
        <v>1321</v>
      </c>
      <c r="D1172" s="18" t="s">
        <v>1322</v>
      </c>
      <c r="E1172" s="19">
        <v>51.098775110302114</v>
      </c>
      <c r="F1172" s="19">
        <v>69.325473378583595</v>
      </c>
      <c r="G1172" s="19">
        <v>59.247204359479333</v>
      </c>
      <c r="H1172" s="19">
        <v>59.247204359479333</v>
      </c>
      <c r="I1172" s="19">
        <v>44.874309469781714</v>
      </c>
      <c r="J1172" s="19">
        <v>44.918612840824871</v>
      </c>
      <c r="K1172" s="19">
        <v>53.036595609112453</v>
      </c>
      <c r="L1172" s="19">
        <v>54.046742934718239</v>
      </c>
      <c r="M1172" s="19">
        <v>52.009489392077768</v>
      </c>
      <c r="N1172" s="19">
        <v>43.157279116150114</v>
      </c>
      <c r="O1172" s="19">
        <v>43.157279116150114</v>
      </c>
      <c r="P1172" s="19">
        <v>50.406900855597911</v>
      </c>
      <c r="Q1172" s="19">
        <v>50.406900855597911</v>
      </c>
      <c r="R1172" s="19">
        <v>56.635586555407812</v>
      </c>
      <c r="S1172" s="19">
        <v>56.635586555407812</v>
      </c>
      <c r="T1172" s="19">
        <v>57.458853256991183</v>
      </c>
      <c r="U1172" s="19">
        <v>66.906377897101919</v>
      </c>
      <c r="V1172" s="19">
        <v>66.906377897101919</v>
      </c>
      <c r="W1172" s="131">
        <v>70.974560890912883</v>
      </c>
      <c r="X1172" s="131">
        <v>70.974560890912883</v>
      </c>
    </row>
    <row r="1173" spans="2:24" ht="30" customHeight="1" x14ac:dyDescent="0.25">
      <c r="B1173" s="16">
        <v>8404</v>
      </c>
      <c r="C1173" s="17" t="s">
        <v>1323</v>
      </c>
      <c r="D1173" s="18" t="s">
        <v>1322</v>
      </c>
      <c r="E1173" s="19">
        <v>51.098775110302114</v>
      </c>
      <c r="F1173" s="19">
        <v>69.325473378583595</v>
      </c>
      <c r="G1173" s="19">
        <v>59.247204359479333</v>
      </c>
      <c r="H1173" s="19">
        <v>59.247204359479333</v>
      </c>
      <c r="I1173" s="19">
        <v>44.874309469781714</v>
      </c>
      <c r="J1173" s="19">
        <v>44.918612840824871</v>
      </c>
      <c r="K1173" s="19">
        <v>53.036595609112453</v>
      </c>
      <c r="L1173" s="19">
        <v>54.046742934718239</v>
      </c>
      <c r="M1173" s="19">
        <v>52.009489392077768</v>
      </c>
      <c r="N1173" s="19">
        <v>43.157279116150114</v>
      </c>
      <c r="O1173" s="19">
        <v>43.157279116150114</v>
      </c>
      <c r="P1173" s="19">
        <v>50.406900855597911</v>
      </c>
      <c r="Q1173" s="19">
        <v>50.406900855597911</v>
      </c>
      <c r="R1173" s="19">
        <v>56.635586555407812</v>
      </c>
      <c r="S1173" s="19">
        <v>56.635586555407812</v>
      </c>
      <c r="T1173" s="19">
        <v>57.458853256991183</v>
      </c>
      <c r="U1173" s="19">
        <v>66.906377897101919</v>
      </c>
      <c r="V1173" s="19">
        <v>66.906377897101919</v>
      </c>
      <c r="W1173" s="131">
        <v>70.974560890912883</v>
      </c>
      <c r="X1173" s="131">
        <v>70.974560890912883</v>
      </c>
    </row>
    <row r="1174" spans="2:24" ht="30" customHeight="1" x14ac:dyDescent="0.25">
      <c r="B1174" s="16">
        <v>8405</v>
      </c>
      <c r="C1174" s="17" t="s">
        <v>1324</v>
      </c>
      <c r="D1174" s="18" t="s">
        <v>169</v>
      </c>
      <c r="E1174" s="19">
        <v>58.046204651769479</v>
      </c>
      <c r="F1174" s="19">
        <v>78.751019112056127</v>
      </c>
      <c r="G1174" s="19">
        <v>67.302500732589735</v>
      </c>
      <c r="H1174" s="19">
        <v>67.302500732589735</v>
      </c>
      <c r="I1174" s="19">
        <v>50.975455780830075</v>
      </c>
      <c r="J1174" s="19">
        <v>51.025782672948004</v>
      </c>
      <c r="K1174" s="19">
        <v>60.247492745457279</v>
      </c>
      <c r="L1174" s="19">
        <v>61.394980493724852</v>
      </c>
      <c r="M1174" s="19">
        <v>59.080740361581057</v>
      </c>
      <c r="N1174" s="19">
        <v>49.02497663362827</v>
      </c>
      <c r="O1174" s="19">
        <v>49.02497663362827</v>
      </c>
      <c r="P1174" s="19">
        <v>57.260262630749217</v>
      </c>
      <c r="Q1174" s="19">
        <v>57.260262630749217</v>
      </c>
      <c r="R1174" s="19">
        <v>64.335805323548954</v>
      </c>
      <c r="S1174" s="19">
        <v>64.335805323548954</v>
      </c>
      <c r="T1174" s="19">
        <v>65.271004011578981</v>
      </c>
      <c r="U1174" s="19">
        <v>76.003021511582432</v>
      </c>
      <c r="V1174" s="19">
        <v>76.003021511582432</v>
      </c>
      <c r="W1174" s="131">
        <v>80.624317855963696</v>
      </c>
      <c r="X1174" s="131">
        <v>80.624317855963696</v>
      </c>
    </row>
    <row r="1175" spans="2:24" ht="30" customHeight="1" x14ac:dyDescent="0.25">
      <c r="B1175" s="16">
        <v>8406</v>
      </c>
      <c r="C1175" s="17" t="s">
        <v>1325</v>
      </c>
      <c r="D1175" s="18" t="s">
        <v>169</v>
      </c>
      <c r="E1175" s="19">
        <v>42.835301625552773</v>
      </c>
      <c r="F1175" s="19">
        <v>58.114456874860679</v>
      </c>
      <c r="G1175" s="19">
        <v>49.666002046640003</v>
      </c>
      <c r="H1175" s="19">
        <v>49.666002046640003</v>
      </c>
      <c r="I1175" s="19">
        <v>37.617429717781221</v>
      </c>
      <c r="J1175" s="19">
        <v>37.654568538771869</v>
      </c>
      <c r="K1175" s="19">
        <v>44.45974615252117</v>
      </c>
      <c r="L1175" s="19">
        <v>45.306536810128271</v>
      </c>
      <c r="M1175" s="19">
        <v>43.598739122251075</v>
      </c>
      <c r="N1175" s="19">
        <v>36.178070106141341</v>
      </c>
      <c r="O1175" s="19">
        <v>36.178070106141341</v>
      </c>
      <c r="P1175" s="19">
        <v>42.255314290763714</v>
      </c>
      <c r="Q1175" s="19">
        <v>42.255314290763714</v>
      </c>
      <c r="R1175" s="19">
        <v>47.476723808040632</v>
      </c>
      <c r="S1175" s="19">
        <v>47.476723808040632</v>
      </c>
      <c r="T1175" s="19">
        <v>48.166855369990508</v>
      </c>
      <c r="U1175" s="19">
        <v>56.086567079330379</v>
      </c>
      <c r="V1175" s="19">
        <v>56.086567079330379</v>
      </c>
      <c r="W1175" s="131">
        <v>59.496861068406929</v>
      </c>
      <c r="X1175" s="131">
        <v>59.496861068406929</v>
      </c>
    </row>
    <row r="1176" spans="2:24" ht="30" customHeight="1" x14ac:dyDescent="0.25">
      <c r="B1176" s="16">
        <v>8407</v>
      </c>
      <c r="C1176" s="17" t="s">
        <v>1326</v>
      </c>
      <c r="D1176" s="18" t="s">
        <v>169</v>
      </c>
      <c r="E1176" s="19">
        <v>58.046204651769479</v>
      </c>
      <c r="F1176" s="19">
        <v>78.751019112056127</v>
      </c>
      <c r="G1176" s="19">
        <v>67.302500732589735</v>
      </c>
      <c r="H1176" s="19">
        <v>67.302500732589735</v>
      </c>
      <c r="I1176" s="19">
        <v>50.975455780830075</v>
      </c>
      <c r="J1176" s="19">
        <v>51.025782672948004</v>
      </c>
      <c r="K1176" s="19">
        <v>60.247492745457279</v>
      </c>
      <c r="L1176" s="19">
        <v>61.394980493724852</v>
      </c>
      <c r="M1176" s="19">
        <v>59.080740361581057</v>
      </c>
      <c r="N1176" s="19">
        <v>49.02497663362827</v>
      </c>
      <c r="O1176" s="19">
        <v>49.02497663362827</v>
      </c>
      <c r="P1176" s="19">
        <v>57.260262630749217</v>
      </c>
      <c r="Q1176" s="19">
        <v>57.260262630749217</v>
      </c>
      <c r="R1176" s="19">
        <v>64.335805323548954</v>
      </c>
      <c r="S1176" s="19">
        <v>64.335805323548954</v>
      </c>
      <c r="T1176" s="19">
        <v>65.271004011578981</v>
      </c>
      <c r="U1176" s="19">
        <v>76.003021511582432</v>
      </c>
      <c r="V1176" s="19">
        <v>76.003021511582432</v>
      </c>
      <c r="W1176" s="131">
        <v>80.624317855963696</v>
      </c>
      <c r="X1176" s="131">
        <v>80.624317855963696</v>
      </c>
    </row>
    <row r="1177" spans="2:24" ht="30" customHeight="1" x14ac:dyDescent="0.25">
      <c r="B1177" s="16">
        <v>8408</v>
      </c>
      <c r="C1177" s="17" t="s">
        <v>1327</v>
      </c>
      <c r="D1177" s="18" t="s">
        <v>169</v>
      </c>
      <c r="E1177" s="19">
        <v>42.835301625552773</v>
      </c>
      <c r="F1177" s="19">
        <v>58.114456874860679</v>
      </c>
      <c r="G1177" s="19">
        <v>49.666002046640003</v>
      </c>
      <c r="H1177" s="19">
        <v>49.666002046640003</v>
      </c>
      <c r="I1177" s="19">
        <v>37.617429717781221</v>
      </c>
      <c r="J1177" s="19">
        <v>37.654568538771869</v>
      </c>
      <c r="K1177" s="19">
        <v>44.45974615252117</v>
      </c>
      <c r="L1177" s="19">
        <v>45.306536810128271</v>
      </c>
      <c r="M1177" s="19">
        <v>43.598739122251075</v>
      </c>
      <c r="N1177" s="19">
        <v>36.178070106141341</v>
      </c>
      <c r="O1177" s="19">
        <v>36.178070106141341</v>
      </c>
      <c r="P1177" s="19">
        <v>42.255314290763714</v>
      </c>
      <c r="Q1177" s="19">
        <v>42.255314290763714</v>
      </c>
      <c r="R1177" s="19">
        <v>47.476723808040632</v>
      </c>
      <c r="S1177" s="19">
        <v>47.476723808040632</v>
      </c>
      <c r="T1177" s="19">
        <v>48.166855369990508</v>
      </c>
      <c r="U1177" s="19">
        <v>56.086567079330379</v>
      </c>
      <c r="V1177" s="19">
        <v>56.086567079330379</v>
      </c>
      <c r="W1177" s="131">
        <v>59.496861068406929</v>
      </c>
      <c r="X1177" s="131">
        <v>59.496861068406929</v>
      </c>
    </row>
    <row r="1178" spans="2:24" ht="30" customHeight="1" x14ac:dyDescent="0.25">
      <c r="B1178" s="16">
        <v>8409</v>
      </c>
      <c r="C1178" s="17" t="s">
        <v>1328</v>
      </c>
      <c r="D1178" s="18" t="s">
        <v>169</v>
      </c>
      <c r="E1178" s="19">
        <v>58.046204651769479</v>
      </c>
      <c r="F1178" s="19">
        <v>78.751019112056127</v>
      </c>
      <c r="G1178" s="19">
        <v>67.302500732589735</v>
      </c>
      <c r="H1178" s="19">
        <v>67.302500732589735</v>
      </c>
      <c r="I1178" s="19">
        <v>50.975455780830075</v>
      </c>
      <c r="J1178" s="19">
        <v>51.025782672948004</v>
      </c>
      <c r="K1178" s="19">
        <v>60.247492745457279</v>
      </c>
      <c r="L1178" s="19">
        <v>61.394980493724852</v>
      </c>
      <c r="M1178" s="19">
        <v>59.080740361581057</v>
      </c>
      <c r="N1178" s="19">
        <v>49.02497663362827</v>
      </c>
      <c r="O1178" s="19">
        <v>49.02497663362827</v>
      </c>
      <c r="P1178" s="19">
        <v>57.260262630749217</v>
      </c>
      <c r="Q1178" s="19">
        <v>57.260262630749217</v>
      </c>
      <c r="R1178" s="19">
        <v>64.335805323548954</v>
      </c>
      <c r="S1178" s="19">
        <v>64.335805323548954</v>
      </c>
      <c r="T1178" s="19">
        <v>65.271004011578981</v>
      </c>
      <c r="U1178" s="19">
        <v>76.003021511582432</v>
      </c>
      <c r="V1178" s="19">
        <v>76.003021511582432</v>
      </c>
      <c r="W1178" s="131">
        <v>80.624317855963696</v>
      </c>
      <c r="X1178" s="131">
        <v>80.624317855963696</v>
      </c>
    </row>
    <row r="1179" spans="2:24" ht="30" customHeight="1" x14ac:dyDescent="0.25">
      <c r="B1179" s="16">
        <v>8410</v>
      </c>
      <c r="C1179" s="17" t="s">
        <v>1329</v>
      </c>
      <c r="D1179" s="18" t="s">
        <v>169</v>
      </c>
      <c r="E1179" s="19">
        <v>42.835301625552773</v>
      </c>
      <c r="F1179" s="19">
        <v>58.114456874860679</v>
      </c>
      <c r="G1179" s="19">
        <v>49.666002046640003</v>
      </c>
      <c r="H1179" s="19">
        <v>49.666002046640003</v>
      </c>
      <c r="I1179" s="19">
        <v>37.617429717781221</v>
      </c>
      <c r="J1179" s="19">
        <v>37.654568538771869</v>
      </c>
      <c r="K1179" s="19">
        <v>44.45974615252117</v>
      </c>
      <c r="L1179" s="19">
        <v>45.306536810128271</v>
      </c>
      <c r="M1179" s="19">
        <v>43.598739122251075</v>
      </c>
      <c r="N1179" s="19">
        <v>36.178070106141341</v>
      </c>
      <c r="O1179" s="19">
        <v>36.178070106141341</v>
      </c>
      <c r="P1179" s="19">
        <v>42.255314290763714</v>
      </c>
      <c r="Q1179" s="19">
        <v>42.255314290763714</v>
      </c>
      <c r="R1179" s="19">
        <v>47.476723808040632</v>
      </c>
      <c r="S1179" s="19">
        <v>47.476723808040632</v>
      </c>
      <c r="T1179" s="19">
        <v>48.166855369990508</v>
      </c>
      <c r="U1179" s="19">
        <v>56.086567079330379</v>
      </c>
      <c r="V1179" s="19">
        <v>56.086567079330379</v>
      </c>
      <c r="W1179" s="131">
        <v>59.496861068406929</v>
      </c>
      <c r="X1179" s="131">
        <v>59.496861068406929</v>
      </c>
    </row>
    <row r="1180" spans="2:24" ht="30" customHeight="1" x14ac:dyDescent="0.25">
      <c r="B1180" s="16">
        <v>8411</v>
      </c>
      <c r="C1180" s="17" t="s">
        <v>1330</v>
      </c>
      <c r="D1180" s="18" t="s">
        <v>169</v>
      </c>
      <c r="E1180" s="19">
        <v>27.09988470188032</v>
      </c>
      <c r="F1180" s="19">
        <v>36.766289043279208</v>
      </c>
      <c r="G1180" s="19">
        <v>31.421348233588571</v>
      </c>
      <c r="H1180" s="19">
        <v>31.421348233588571</v>
      </c>
      <c r="I1180" s="19">
        <v>23.798782066351386</v>
      </c>
      <c r="J1180" s="19">
        <v>23.822278055141382</v>
      </c>
      <c r="K1180" s="19">
        <v>28.127594504656248</v>
      </c>
      <c r="L1180" s="19">
        <v>28.663319206407678</v>
      </c>
      <c r="M1180" s="19">
        <v>27.582875771220063</v>
      </c>
      <c r="N1180" s="19">
        <v>22.888166801844516</v>
      </c>
      <c r="O1180" s="19">
        <v>22.888166801844516</v>
      </c>
      <c r="P1180" s="19">
        <v>26.732953939054589</v>
      </c>
      <c r="Q1180" s="19">
        <v>26.732953939054589</v>
      </c>
      <c r="R1180" s="19">
        <v>30.036294654066523</v>
      </c>
      <c r="S1180" s="19">
        <v>30.036294654066523</v>
      </c>
      <c r="T1180" s="19">
        <v>30.472908499381742</v>
      </c>
      <c r="U1180" s="19">
        <v>35.483338356311052</v>
      </c>
      <c r="V1180" s="19">
        <v>35.483338356311052</v>
      </c>
      <c r="W1180" s="131">
        <v>37.640871288175802</v>
      </c>
      <c r="X1180" s="131">
        <v>37.640871288175802</v>
      </c>
    </row>
    <row r="1181" spans="2:24" ht="30" customHeight="1" x14ac:dyDescent="0.25">
      <c r="B1181" s="16">
        <v>8412</v>
      </c>
      <c r="C1181" s="17" t="s">
        <v>1331</v>
      </c>
      <c r="D1181" s="18" t="s">
        <v>169</v>
      </c>
      <c r="E1181" s="19">
        <v>26.225694872787411</v>
      </c>
      <c r="F1181" s="19">
        <v>35.580279719302453</v>
      </c>
      <c r="G1181" s="19">
        <v>30.407756355085723</v>
      </c>
      <c r="H1181" s="19">
        <v>30.407756355085723</v>
      </c>
      <c r="I1181" s="19">
        <v>23.031079419049732</v>
      </c>
      <c r="J1181" s="19">
        <v>23.053817472717469</v>
      </c>
      <c r="K1181" s="19">
        <v>27.220252746441542</v>
      </c>
      <c r="L1181" s="19">
        <v>27.738696006200986</v>
      </c>
      <c r="M1181" s="19">
        <v>26.693105585051683</v>
      </c>
      <c r="N1181" s="19">
        <v>22.149838840494695</v>
      </c>
      <c r="O1181" s="19">
        <v>22.149838840494695</v>
      </c>
      <c r="P1181" s="19">
        <v>25.870600586181872</v>
      </c>
      <c r="Q1181" s="19">
        <v>25.870600586181872</v>
      </c>
      <c r="R1181" s="19">
        <v>29.067381923290192</v>
      </c>
      <c r="S1181" s="19">
        <v>29.067381923290192</v>
      </c>
      <c r="T1181" s="19">
        <v>29.489911451014596</v>
      </c>
      <c r="U1181" s="19">
        <v>34.338714538365544</v>
      </c>
      <c r="V1181" s="19">
        <v>34.338714538365544</v>
      </c>
      <c r="W1181" s="131">
        <v>36.426649633718533</v>
      </c>
      <c r="X1181" s="131">
        <v>36.426649633718533</v>
      </c>
    </row>
    <row r="1182" spans="2:24" ht="15.6" customHeight="1" x14ac:dyDescent="0.25">
      <c r="B1182" s="16">
        <v>8413</v>
      </c>
      <c r="C1182" s="17" t="s">
        <v>1332</v>
      </c>
      <c r="D1182" s="18" t="s">
        <v>169</v>
      </c>
      <c r="E1182" s="19">
        <v>58.046204651769479</v>
      </c>
      <c r="F1182" s="19">
        <v>78.751019112056127</v>
      </c>
      <c r="G1182" s="19">
        <v>67.302500732589735</v>
      </c>
      <c r="H1182" s="19">
        <v>67.302500732589735</v>
      </c>
      <c r="I1182" s="19">
        <v>50.975455780830075</v>
      </c>
      <c r="J1182" s="19">
        <v>51.025782672948004</v>
      </c>
      <c r="K1182" s="19">
        <v>60.247492745457279</v>
      </c>
      <c r="L1182" s="19">
        <v>61.394980493724852</v>
      </c>
      <c r="M1182" s="19">
        <v>59.080740361581057</v>
      </c>
      <c r="N1182" s="19">
        <v>49.02497663362827</v>
      </c>
      <c r="O1182" s="19">
        <v>49.02497663362827</v>
      </c>
      <c r="P1182" s="19">
        <v>57.260262630749217</v>
      </c>
      <c r="Q1182" s="19">
        <v>57.260262630749217</v>
      </c>
      <c r="R1182" s="19">
        <v>64.335805323548954</v>
      </c>
      <c r="S1182" s="19">
        <v>64.335805323548954</v>
      </c>
      <c r="T1182" s="19">
        <v>65.271004011578981</v>
      </c>
      <c r="U1182" s="19">
        <v>76.003021511582432</v>
      </c>
      <c r="V1182" s="19">
        <v>76.003021511582432</v>
      </c>
      <c r="W1182" s="131">
        <v>80.624317855963696</v>
      </c>
      <c r="X1182" s="131">
        <v>80.624317855963696</v>
      </c>
    </row>
    <row r="1183" spans="2:24" ht="15.6" customHeight="1" x14ac:dyDescent="0.25">
      <c r="B1183" s="16">
        <v>8414</v>
      </c>
      <c r="C1183" s="17" t="s">
        <v>1333</v>
      </c>
      <c r="D1183" s="18" t="s">
        <v>169</v>
      </c>
      <c r="E1183" s="19">
        <v>42.835301625552773</v>
      </c>
      <c r="F1183" s="19">
        <v>58.114456874860679</v>
      </c>
      <c r="G1183" s="19">
        <v>49.666002046640003</v>
      </c>
      <c r="H1183" s="19">
        <v>49.666002046640003</v>
      </c>
      <c r="I1183" s="19">
        <v>37.617429717781221</v>
      </c>
      <c r="J1183" s="19">
        <v>37.654568538771869</v>
      </c>
      <c r="K1183" s="19">
        <v>44.45974615252117</v>
      </c>
      <c r="L1183" s="19">
        <v>45.306536810128271</v>
      </c>
      <c r="M1183" s="19">
        <v>43.598739122251075</v>
      </c>
      <c r="N1183" s="19">
        <v>36.178070106141341</v>
      </c>
      <c r="O1183" s="19">
        <v>36.178070106141341</v>
      </c>
      <c r="P1183" s="19">
        <v>42.255314290763714</v>
      </c>
      <c r="Q1183" s="19">
        <v>42.255314290763714</v>
      </c>
      <c r="R1183" s="19">
        <v>47.476723808040632</v>
      </c>
      <c r="S1183" s="19">
        <v>47.476723808040632</v>
      </c>
      <c r="T1183" s="19">
        <v>48.166855369990508</v>
      </c>
      <c r="U1183" s="19">
        <v>56.086567079330379</v>
      </c>
      <c r="V1183" s="19">
        <v>56.086567079330379</v>
      </c>
      <c r="W1183" s="131">
        <v>59.496861068406929</v>
      </c>
      <c r="X1183" s="131">
        <v>59.496861068406929</v>
      </c>
    </row>
    <row r="1184" spans="2:24" ht="30" customHeight="1" x14ac:dyDescent="0.25">
      <c r="B1184" s="16">
        <v>8415</v>
      </c>
      <c r="C1184" s="17" t="s">
        <v>1334</v>
      </c>
      <c r="D1184" s="18" t="s">
        <v>169</v>
      </c>
      <c r="E1184" s="19">
        <v>27.09988470188032</v>
      </c>
      <c r="F1184" s="19">
        <v>36.766289043279208</v>
      </c>
      <c r="G1184" s="19">
        <v>31.421348233588571</v>
      </c>
      <c r="H1184" s="19">
        <v>31.421348233588571</v>
      </c>
      <c r="I1184" s="19">
        <v>23.798782066351386</v>
      </c>
      <c r="J1184" s="19">
        <v>23.822278055141382</v>
      </c>
      <c r="K1184" s="19">
        <v>28.127594504656248</v>
      </c>
      <c r="L1184" s="19">
        <v>28.663319206407678</v>
      </c>
      <c r="M1184" s="19">
        <v>27.582875771220063</v>
      </c>
      <c r="N1184" s="19">
        <v>22.888166801844516</v>
      </c>
      <c r="O1184" s="19">
        <v>22.888166801844516</v>
      </c>
      <c r="P1184" s="19">
        <v>26.732953939054589</v>
      </c>
      <c r="Q1184" s="19">
        <v>26.732953939054589</v>
      </c>
      <c r="R1184" s="19">
        <v>30.036294654066523</v>
      </c>
      <c r="S1184" s="19">
        <v>30.036294654066523</v>
      </c>
      <c r="T1184" s="19">
        <v>30.472908499381742</v>
      </c>
      <c r="U1184" s="19">
        <v>35.483338356311052</v>
      </c>
      <c r="V1184" s="19">
        <v>35.483338356311052</v>
      </c>
      <c r="W1184" s="131">
        <v>37.640871288175802</v>
      </c>
      <c r="X1184" s="131">
        <v>37.640871288175802</v>
      </c>
    </row>
    <row r="1185" spans="2:24" ht="30" customHeight="1" x14ac:dyDescent="0.25">
      <c r="B1185" s="16">
        <v>8416</v>
      </c>
      <c r="C1185" s="17" t="s">
        <v>1335</v>
      </c>
      <c r="D1185" s="18" t="s">
        <v>169</v>
      </c>
      <c r="E1185" s="19">
        <v>26.225694872787411</v>
      </c>
      <c r="F1185" s="19">
        <v>35.580279719302453</v>
      </c>
      <c r="G1185" s="19">
        <v>30.407756355085723</v>
      </c>
      <c r="H1185" s="19">
        <v>30.407756355085723</v>
      </c>
      <c r="I1185" s="19">
        <v>23.031079419049732</v>
      </c>
      <c r="J1185" s="19">
        <v>23.053817472717469</v>
      </c>
      <c r="K1185" s="19">
        <v>27.220252746441542</v>
      </c>
      <c r="L1185" s="19">
        <v>27.738696006200986</v>
      </c>
      <c r="M1185" s="19">
        <v>26.693105585051683</v>
      </c>
      <c r="N1185" s="19">
        <v>22.149838840494695</v>
      </c>
      <c r="O1185" s="19">
        <v>22.149838840494695</v>
      </c>
      <c r="P1185" s="19">
        <v>25.870600586181872</v>
      </c>
      <c r="Q1185" s="19">
        <v>25.870600586181872</v>
      </c>
      <c r="R1185" s="19">
        <v>29.067381923290192</v>
      </c>
      <c r="S1185" s="19">
        <v>29.067381923290192</v>
      </c>
      <c r="T1185" s="19">
        <v>29.489911451014596</v>
      </c>
      <c r="U1185" s="19">
        <v>34.338714538365544</v>
      </c>
      <c r="V1185" s="19">
        <v>34.338714538365544</v>
      </c>
      <c r="W1185" s="131">
        <v>36.426649633718533</v>
      </c>
      <c r="X1185" s="131">
        <v>36.426649633718533</v>
      </c>
    </row>
    <row r="1186" spans="2:24" ht="30" customHeight="1" x14ac:dyDescent="0.25">
      <c r="B1186" s="16">
        <v>8417</v>
      </c>
      <c r="C1186" s="17" t="s">
        <v>1336</v>
      </c>
      <c r="D1186" s="18" t="s">
        <v>1337</v>
      </c>
      <c r="E1186" s="19">
        <v>276.03357927231838</v>
      </c>
      <c r="F1186" s="19">
        <v>374.49348854509384</v>
      </c>
      <c r="G1186" s="19">
        <v>320.05107453012863</v>
      </c>
      <c r="H1186" s="19">
        <v>320.05107453012863</v>
      </c>
      <c r="I1186" s="19">
        <v>242.4092599789189</v>
      </c>
      <c r="J1186" s="19">
        <v>242.64858505190693</v>
      </c>
      <c r="K1186" s="19">
        <v>286.50160961393107</v>
      </c>
      <c r="L1186" s="19">
        <v>291.95838585323304</v>
      </c>
      <c r="M1186" s="19">
        <v>280.95322210818489</v>
      </c>
      <c r="N1186" s="19">
        <v>233.13392934312475</v>
      </c>
      <c r="O1186" s="19">
        <v>233.13392934312475</v>
      </c>
      <c r="P1186" s="19">
        <v>272.29610168072992</v>
      </c>
      <c r="Q1186" s="19">
        <v>272.29610168072992</v>
      </c>
      <c r="R1186" s="19">
        <v>305.94321756891878</v>
      </c>
      <c r="S1186" s="19">
        <v>305.94321756891878</v>
      </c>
      <c r="T1186" s="19">
        <v>310.39047200590346</v>
      </c>
      <c r="U1186" s="19">
        <v>361.42562962061925</v>
      </c>
      <c r="V1186" s="19">
        <v>361.42562962061925</v>
      </c>
      <c r="W1186" s="131">
        <v>383.40179461659812</v>
      </c>
      <c r="X1186" s="131">
        <v>383.40179461659812</v>
      </c>
    </row>
    <row r="1187" spans="2:24" ht="30" customHeight="1" x14ac:dyDescent="0.25">
      <c r="B1187" s="16">
        <v>8418</v>
      </c>
      <c r="C1187" s="17" t="s">
        <v>1338</v>
      </c>
      <c r="D1187" s="18" t="s">
        <v>242</v>
      </c>
      <c r="E1187" s="19">
        <v>364.10006381719859</v>
      </c>
      <c r="F1187" s="19">
        <v>493.97288343631578</v>
      </c>
      <c r="G1187" s="19">
        <v>422.16101739644006</v>
      </c>
      <c r="H1187" s="19">
        <v>422.16101739644006</v>
      </c>
      <c r="I1187" s="19">
        <v>319.74815260114042</v>
      </c>
      <c r="J1187" s="19">
        <v>320.06383257956088</v>
      </c>
      <c r="K1187" s="19">
        <v>377.90784229642992</v>
      </c>
      <c r="L1187" s="19">
        <v>385.1055628860903</v>
      </c>
      <c r="M1187" s="19">
        <v>370.58928253913422</v>
      </c>
      <c r="N1187" s="19">
        <v>307.5135959022013</v>
      </c>
      <c r="O1187" s="19">
        <v>307.5135959022013</v>
      </c>
      <c r="P1187" s="19">
        <v>359.17017147149164</v>
      </c>
      <c r="Q1187" s="19">
        <v>359.17017147149164</v>
      </c>
      <c r="R1187" s="19">
        <v>403.55215236834539</v>
      </c>
      <c r="S1187" s="19">
        <v>403.55215236834539</v>
      </c>
      <c r="T1187" s="19">
        <v>409.41827064491923</v>
      </c>
      <c r="U1187" s="19">
        <v>476.73582017430823</v>
      </c>
      <c r="V1187" s="19">
        <v>476.73582017430823</v>
      </c>
      <c r="W1187" s="131">
        <v>505.72331908145895</v>
      </c>
      <c r="X1187" s="131">
        <v>505.72331908145895</v>
      </c>
    </row>
    <row r="1188" spans="2:24" ht="30" customHeight="1" x14ac:dyDescent="0.25">
      <c r="B1188" s="16">
        <v>8419</v>
      </c>
      <c r="C1188" s="17" t="s">
        <v>1339</v>
      </c>
      <c r="D1188" s="18" t="s">
        <v>242</v>
      </c>
      <c r="E1188" s="19">
        <v>364.10006381719859</v>
      </c>
      <c r="F1188" s="19">
        <v>493.97288343631578</v>
      </c>
      <c r="G1188" s="19">
        <v>422.16101739644006</v>
      </c>
      <c r="H1188" s="19">
        <v>422.16101739644006</v>
      </c>
      <c r="I1188" s="19">
        <v>319.74815260114042</v>
      </c>
      <c r="J1188" s="19">
        <v>320.06383257956088</v>
      </c>
      <c r="K1188" s="19">
        <v>377.90784229642992</v>
      </c>
      <c r="L1188" s="19">
        <v>385.1055628860903</v>
      </c>
      <c r="M1188" s="19">
        <v>370.58928253913422</v>
      </c>
      <c r="N1188" s="19">
        <v>307.5135959022013</v>
      </c>
      <c r="O1188" s="19">
        <v>307.5135959022013</v>
      </c>
      <c r="P1188" s="19">
        <v>359.17017147149164</v>
      </c>
      <c r="Q1188" s="19">
        <v>359.17017147149164</v>
      </c>
      <c r="R1188" s="19">
        <v>403.55215236834539</v>
      </c>
      <c r="S1188" s="19">
        <v>403.55215236834539</v>
      </c>
      <c r="T1188" s="19">
        <v>409.41827064491923</v>
      </c>
      <c r="U1188" s="19">
        <v>476.73582017430823</v>
      </c>
      <c r="V1188" s="19">
        <v>476.73582017430823</v>
      </c>
      <c r="W1188" s="131">
        <v>505.72331908145895</v>
      </c>
      <c r="X1188" s="131">
        <v>505.72331908145895</v>
      </c>
    </row>
    <row r="1189" spans="2:24" ht="15.6" customHeight="1" x14ac:dyDescent="0.25">
      <c r="B1189" s="16">
        <v>8420</v>
      </c>
      <c r="C1189" s="17" t="s">
        <v>1340</v>
      </c>
      <c r="D1189" s="18" t="s">
        <v>195</v>
      </c>
      <c r="E1189" s="19">
        <v>276.03357927231838</v>
      </c>
      <c r="F1189" s="19">
        <v>374.49348854509384</v>
      </c>
      <c r="G1189" s="19">
        <v>320.05107453012863</v>
      </c>
      <c r="H1189" s="19">
        <v>320.05107453012863</v>
      </c>
      <c r="I1189" s="19">
        <v>242.4092599789189</v>
      </c>
      <c r="J1189" s="19">
        <v>242.64858505190693</v>
      </c>
      <c r="K1189" s="19">
        <v>286.50160961393107</v>
      </c>
      <c r="L1189" s="19">
        <v>291.95838585323304</v>
      </c>
      <c r="M1189" s="19">
        <v>280.95322210818489</v>
      </c>
      <c r="N1189" s="19">
        <v>233.13392934312475</v>
      </c>
      <c r="O1189" s="19">
        <v>233.13392934312475</v>
      </c>
      <c r="P1189" s="19">
        <v>272.29610168072992</v>
      </c>
      <c r="Q1189" s="19">
        <v>272.29610168072992</v>
      </c>
      <c r="R1189" s="19">
        <v>305.94321756891878</v>
      </c>
      <c r="S1189" s="19">
        <v>305.94321756891878</v>
      </c>
      <c r="T1189" s="19">
        <v>310.39047200590346</v>
      </c>
      <c r="U1189" s="19">
        <v>361.42562962061925</v>
      </c>
      <c r="V1189" s="19">
        <v>361.42562962061925</v>
      </c>
      <c r="W1189" s="131">
        <v>383.40179461659812</v>
      </c>
      <c r="X1189" s="131">
        <v>383.40179461659812</v>
      </c>
    </row>
    <row r="1190" spans="2:24" ht="15.6" customHeight="1" x14ac:dyDescent="0.25">
      <c r="B1190" s="16">
        <v>8421</v>
      </c>
      <c r="C1190" s="17" t="s">
        <v>1341</v>
      </c>
      <c r="D1190" s="18" t="s">
        <v>242</v>
      </c>
      <c r="E1190" s="19">
        <v>364.10006381719859</v>
      </c>
      <c r="F1190" s="19">
        <v>493.97288343631578</v>
      </c>
      <c r="G1190" s="19">
        <v>422.16101739644006</v>
      </c>
      <c r="H1190" s="19">
        <v>422.16101739644006</v>
      </c>
      <c r="I1190" s="19">
        <v>319.74815260114042</v>
      </c>
      <c r="J1190" s="19">
        <v>320.06383257956088</v>
      </c>
      <c r="K1190" s="19">
        <v>377.90784229642992</v>
      </c>
      <c r="L1190" s="19">
        <v>385.1055628860903</v>
      </c>
      <c r="M1190" s="19">
        <v>370.58928253913422</v>
      </c>
      <c r="N1190" s="19">
        <v>307.5135959022013</v>
      </c>
      <c r="O1190" s="19">
        <v>307.5135959022013</v>
      </c>
      <c r="P1190" s="19">
        <v>359.17017147149164</v>
      </c>
      <c r="Q1190" s="19">
        <v>359.17017147149164</v>
      </c>
      <c r="R1190" s="19">
        <v>403.55215236834539</v>
      </c>
      <c r="S1190" s="19">
        <v>403.55215236834539</v>
      </c>
      <c r="T1190" s="19">
        <v>409.41827064491923</v>
      </c>
      <c r="U1190" s="19">
        <v>476.73582017430823</v>
      </c>
      <c r="V1190" s="19">
        <v>476.73582017430823</v>
      </c>
      <c r="W1190" s="131">
        <v>505.72331908145895</v>
      </c>
      <c r="X1190" s="131">
        <v>505.72331908145895</v>
      </c>
    </row>
    <row r="1191" spans="2:24" ht="15.6" customHeight="1" x14ac:dyDescent="0.25">
      <c r="B1191" s="16">
        <v>8422</v>
      </c>
      <c r="C1191" s="17" t="s">
        <v>1342</v>
      </c>
      <c r="D1191" s="18" t="s">
        <v>242</v>
      </c>
      <c r="E1191" s="19">
        <v>364.10006381719859</v>
      </c>
      <c r="F1191" s="19">
        <v>493.97288343631578</v>
      </c>
      <c r="G1191" s="19">
        <v>422.16101739644006</v>
      </c>
      <c r="H1191" s="19">
        <v>422.16101739644006</v>
      </c>
      <c r="I1191" s="19">
        <v>319.74815260114042</v>
      </c>
      <c r="J1191" s="19">
        <v>320.06383257956088</v>
      </c>
      <c r="K1191" s="19">
        <v>377.90784229642992</v>
      </c>
      <c r="L1191" s="19">
        <v>385.1055628860903</v>
      </c>
      <c r="M1191" s="19">
        <v>370.58928253913422</v>
      </c>
      <c r="N1191" s="19">
        <v>307.5135959022013</v>
      </c>
      <c r="O1191" s="19">
        <v>307.5135959022013</v>
      </c>
      <c r="P1191" s="19">
        <v>359.17017147149164</v>
      </c>
      <c r="Q1191" s="19">
        <v>359.17017147149164</v>
      </c>
      <c r="R1191" s="19">
        <v>403.55215236834539</v>
      </c>
      <c r="S1191" s="19">
        <v>403.55215236834539</v>
      </c>
      <c r="T1191" s="19">
        <v>409.41827064491923</v>
      </c>
      <c r="U1191" s="19">
        <v>476.73582017430823</v>
      </c>
      <c r="V1191" s="19">
        <v>476.73582017430823</v>
      </c>
      <c r="W1191" s="131">
        <v>505.72331908145895</v>
      </c>
      <c r="X1191" s="131">
        <v>505.72331908145895</v>
      </c>
    </row>
    <row r="1192" spans="2:24" ht="30" customHeight="1" x14ac:dyDescent="0.25">
      <c r="B1192" s="16">
        <v>8423</v>
      </c>
      <c r="C1192" s="17" t="s">
        <v>1343</v>
      </c>
      <c r="D1192" s="18" t="s">
        <v>1257</v>
      </c>
      <c r="E1192" s="19">
        <v>59.182651429590251</v>
      </c>
      <c r="F1192" s="19">
        <v>80.292831233225897</v>
      </c>
      <c r="G1192" s="19">
        <v>68.620170174643434</v>
      </c>
      <c r="H1192" s="19">
        <v>68.620170174643434</v>
      </c>
      <c r="I1192" s="19">
        <v>51.973469222322223</v>
      </c>
      <c r="J1192" s="19">
        <v>52.02478143009909</v>
      </c>
      <c r="K1192" s="19">
        <v>61.427037031136393</v>
      </c>
      <c r="L1192" s="19">
        <v>62.596990653993544</v>
      </c>
      <c r="M1192" s="19">
        <v>60.237441603599954</v>
      </c>
      <c r="N1192" s="19">
        <v>49.984802983383027</v>
      </c>
      <c r="O1192" s="19">
        <v>49.984802983383027</v>
      </c>
      <c r="P1192" s="19">
        <v>58.381321989483737</v>
      </c>
      <c r="Q1192" s="19">
        <v>58.381321989483737</v>
      </c>
      <c r="R1192" s="19">
        <v>65.595391873558185</v>
      </c>
      <c r="S1192" s="19">
        <v>65.595391873558185</v>
      </c>
      <c r="T1192" s="19">
        <v>66.548900174456264</v>
      </c>
      <c r="U1192" s="19">
        <v>77.491032474911577</v>
      </c>
      <c r="V1192" s="19">
        <v>77.491032474911577</v>
      </c>
      <c r="W1192" s="131">
        <v>82.202806006758152</v>
      </c>
      <c r="X1192" s="131">
        <v>82.202806006758152</v>
      </c>
    </row>
    <row r="1193" spans="2:24" ht="30" customHeight="1" x14ac:dyDescent="0.25">
      <c r="B1193" s="16">
        <v>8424</v>
      </c>
      <c r="C1193" s="17" t="s">
        <v>1344</v>
      </c>
      <c r="D1193" s="18" t="s">
        <v>1257</v>
      </c>
      <c r="E1193" s="19">
        <v>59.182651429590251</v>
      </c>
      <c r="F1193" s="19">
        <v>80.292831233225897</v>
      </c>
      <c r="G1193" s="19">
        <v>68.620170174643434</v>
      </c>
      <c r="H1193" s="19">
        <v>68.620170174643434</v>
      </c>
      <c r="I1193" s="19">
        <v>51.973469222322223</v>
      </c>
      <c r="J1193" s="19">
        <v>52.02478143009909</v>
      </c>
      <c r="K1193" s="19">
        <v>61.427037031136393</v>
      </c>
      <c r="L1193" s="19">
        <v>62.596990653993544</v>
      </c>
      <c r="M1193" s="19">
        <v>60.237441603599954</v>
      </c>
      <c r="N1193" s="19">
        <v>49.984802983383027</v>
      </c>
      <c r="O1193" s="19">
        <v>49.984802983383027</v>
      </c>
      <c r="P1193" s="19">
        <v>58.381321989483737</v>
      </c>
      <c r="Q1193" s="19">
        <v>58.381321989483737</v>
      </c>
      <c r="R1193" s="19">
        <v>65.595391873558185</v>
      </c>
      <c r="S1193" s="19">
        <v>65.595391873558185</v>
      </c>
      <c r="T1193" s="19">
        <v>66.548900174456264</v>
      </c>
      <c r="U1193" s="19">
        <v>77.491032474911577</v>
      </c>
      <c r="V1193" s="19">
        <v>77.491032474911577</v>
      </c>
      <c r="W1193" s="131">
        <v>82.202806006758152</v>
      </c>
      <c r="X1193" s="131">
        <v>82.202806006758152</v>
      </c>
    </row>
    <row r="1194" spans="2:24" ht="30" customHeight="1" x14ac:dyDescent="0.25">
      <c r="B1194" s="16">
        <v>8425</v>
      </c>
      <c r="C1194" s="17" t="s">
        <v>1345</v>
      </c>
      <c r="D1194" s="18" t="s">
        <v>1346</v>
      </c>
      <c r="E1194" s="19">
        <v>18.795081325497641</v>
      </c>
      <c r="F1194" s="19">
        <v>25.499200465500095</v>
      </c>
      <c r="G1194" s="19">
        <v>21.792225387811428</v>
      </c>
      <c r="H1194" s="19">
        <v>21.792225387811428</v>
      </c>
      <c r="I1194" s="19">
        <v>16.505606916985638</v>
      </c>
      <c r="J1194" s="19">
        <v>16.521902522114186</v>
      </c>
      <c r="K1194" s="19">
        <v>19.507847801616432</v>
      </c>
      <c r="L1194" s="19">
        <v>19.879398804444033</v>
      </c>
      <c r="M1194" s="19">
        <v>19.130059002620367</v>
      </c>
      <c r="N1194" s="19">
        <v>15.874051169021199</v>
      </c>
      <c r="O1194" s="19">
        <v>15.874051169021199</v>
      </c>
      <c r="P1194" s="19">
        <v>18.540597086763668</v>
      </c>
      <c r="Q1194" s="19">
        <v>18.540597086763668</v>
      </c>
      <c r="R1194" s="19">
        <v>20.831623711691304</v>
      </c>
      <c r="S1194" s="19">
        <v>20.831623711691304</v>
      </c>
      <c r="T1194" s="19">
        <v>21.134436539893791</v>
      </c>
      <c r="U1194" s="19">
        <v>24.609412085828641</v>
      </c>
      <c r="V1194" s="19">
        <v>24.609412085828641</v>
      </c>
      <c r="W1194" s="131">
        <v>26.105765570831611</v>
      </c>
      <c r="X1194" s="131">
        <v>26.105765570831611</v>
      </c>
    </row>
    <row r="1195" spans="2:24" ht="30" customHeight="1" x14ac:dyDescent="0.25">
      <c r="B1195" s="16">
        <v>8426</v>
      </c>
      <c r="C1195" s="17" t="s">
        <v>1347</v>
      </c>
      <c r="D1195" s="18" t="s">
        <v>1346</v>
      </c>
      <c r="E1195" s="19">
        <v>18.795081325497641</v>
      </c>
      <c r="F1195" s="19">
        <v>25.499200465500095</v>
      </c>
      <c r="G1195" s="19">
        <v>21.792225387811428</v>
      </c>
      <c r="H1195" s="19">
        <v>21.792225387811428</v>
      </c>
      <c r="I1195" s="19">
        <v>16.505606916985638</v>
      </c>
      <c r="J1195" s="19">
        <v>16.521902522114186</v>
      </c>
      <c r="K1195" s="19">
        <v>19.507847801616432</v>
      </c>
      <c r="L1195" s="19">
        <v>19.879398804444033</v>
      </c>
      <c r="M1195" s="19">
        <v>19.130059002620367</v>
      </c>
      <c r="N1195" s="19">
        <v>15.874051169021199</v>
      </c>
      <c r="O1195" s="19">
        <v>15.874051169021199</v>
      </c>
      <c r="P1195" s="19">
        <v>18.540597086763668</v>
      </c>
      <c r="Q1195" s="19">
        <v>18.540597086763668</v>
      </c>
      <c r="R1195" s="19">
        <v>20.831623711691304</v>
      </c>
      <c r="S1195" s="19">
        <v>20.831623711691304</v>
      </c>
      <c r="T1195" s="19">
        <v>21.134436539893791</v>
      </c>
      <c r="U1195" s="19">
        <v>24.609412085828641</v>
      </c>
      <c r="V1195" s="19">
        <v>24.609412085828641</v>
      </c>
      <c r="W1195" s="131">
        <v>26.105765570831611</v>
      </c>
      <c r="X1195" s="131">
        <v>26.105765570831611</v>
      </c>
    </row>
    <row r="1196" spans="2:24" ht="30" customHeight="1" x14ac:dyDescent="0.25">
      <c r="B1196" s="16">
        <v>8427</v>
      </c>
      <c r="C1196" s="17" t="s">
        <v>1348</v>
      </c>
      <c r="D1196" s="18" t="s">
        <v>1346</v>
      </c>
      <c r="E1196" s="19">
        <v>18.795081325497641</v>
      </c>
      <c r="F1196" s="19">
        <v>25.499200465500095</v>
      </c>
      <c r="G1196" s="19">
        <v>21.792225387811428</v>
      </c>
      <c r="H1196" s="19">
        <v>21.792225387811428</v>
      </c>
      <c r="I1196" s="19">
        <v>16.505606916985638</v>
      </c>
      <c r="J1196" s="19">
        <v>16.521902522114186</v>
      </c>
      <c r="K1196" s="19">
        <v>19.507847801616432</v>
      </c>
      <c r="L1196" s="19">
        <v>19.879398804444033</v>
      </c>
      <c r="M1196" s="19">
        <v>19.130059002620367</v>
      </c>
      <c r="N1196" s="19">
        <v>15.874051169021199</v>
      </c>
      <c r="O1196" s="19">
        <v>15.874051169021199</v>
      </c>
      <c r="P1196" s="19">
        <v>18.540597086763668</v>
      </c>
      <c r="Q1196" s="19">
        <v>18.540597086763668</v>
      </c>
      <c r="R1196" s="19">
        <v>20.831623711691304</v>
      </c>
      <c r="S1196" s="19">
        <v>20.831623711691304</v>
      </c>
      <c r="T1196" s="19">
        <v>21.134436539893791</v>
      </c>
      <c r="U1196" s="19">
        <v>24.609412085828641</v>
      </c>
      <c r="V1196" s="19">
        <v>24.609412085828641</v>
      </c>
      <c r="W1196" s="131">
        <v>26.105765570831611</v>
      </c>
      <c r="X1196" s="131">
        <v>26.105765570831611</v>
      </c>
    </row>
    <row r="1197" spans="2:24" ht="30" customHeight="1" x14ac:dyDescent="0.25">
      <c r="B1197" s="16">
        <v>8428</v>
      </c>
      <c r="C1197" s="17" t="s">
        <v>1349</v>
      </c>
      <c r="D1197" s="18" t="s">
        <v>1346</v>
      </c>
      <c r="E1197" s="19">
        <v>18.795081325497641</v>
      </c>
      <c r="F1197" s="19">
        <v>25.499200465500095</v>
      </c>
      <c r="G1197" s="19">
        <v>21.792225387811428</v>
      </c>
      <c r="H1197" s="19">
        <v>21.792225387811428</v>
      </c>
      <c r="I1197" s="19">
        <v>16.505606916985638</v>
      </c>
      <c r="J1197" s="19">
        <v>16.521902522114186</v>
      </c>
      <c r="K1197" s="19">
        <v>19.507847801616432</v>
      </c>
      <c r="L1197" s="19">
        <v>19.879398804444033</v>
      </c>
      <c r="M1197" s="19">
        <v>19.130059002620367</v>
      </c>
      <c r="N1197" s="19">
        <v>15.874051169021199</v>
      </c>
      <c r="O1197" s="19">
        <v>15.874051169021199</v>
      </c>
      <c r="P1197" s="19">
        <v>18.540597086763668</v>
      </c>
      <c r="Q1197" s="19">
        <v>18.540597086763668</v>
      </c>
      <c r="R1197" s="19">
        <v>20.831623711691304</v>
      </c>
      <c r="S1197" s="19">
        <v>20.831623711691304</v>
      </c>
      <c r="T1197" s="19">
        <v>21.134436539893791</v>
      </c>
      <c r="U1197" s="19">
        <v>24.609412085828641</v>
      </c>
      <c r="V1197" s="19">
        <v>24.609412085828641</v>
      </c>
      <c r="W1197" s="131">
        <v>26.105765570831611</v>
      </c>
      <c r="X1197" s="131">
        <v>26.105765570831611</v>
      </c>
    </row>
    <row r="1198" spans="2:24" ht="30" customHeight="1" x14ac:dyDescent="0.25">
      <c r="B1198" s="16">
        <v>8429</v>
      </c>
      <c r="C1198" s="17" t="s">
        <v>1350</v>
      </c>
      <c r="D1198" s="18" t="s">
        <v>259</v>
      </c>
      <c r="E1198" s="19">
        <v>90.653485276935143</v>
      </c>
      <c r="F1198" s="19">
        <v>122.98916689638881</v>
      </c>
      <c r="G1198" s="19">
        <v>105.10947780074629</v>
      </c>
      <c r="H1198" s="19">
        <v>105.10947780074629</v>
      </c>
      <c r="I1198" s="19">
        <v>79.610764525181921</v>
      </c>
      <c r="J1198" s="19">
        <v>79.689362397360057</v>
      </c>
      <c r="K1198" s="19">
        <v>94.091340326866231</v>
      </c>
      <c r="L1198" s="19">
        <v>95.883425861434716</v>
      </c>
      <c r="M1198" s="19">
        <v>92.269168305661964</v>
      </c>
      <c r="N1198" s="19">
        <v>76.564609591976676</v>
      </c>
      <c r="O1198" s="19">
        <v>76.564609591976676</v>
      </c>
      <c r="P1198" s="19">
        <v>89.426042692901987</v>
      </c>
      <c r="Q1198" s="19">
        <v>89.426042692901987</v>
      </c>
      <c r="R1198" s="19">
        <v>100.47625018150642</v>
      </c>
      <c r="S1198" s="19">
        <v>100.47625018150642</v>
      </c>
      <c r="T1198" s="19">
        <v>101.93679391567377</v>
      </c>
      <c r="U1198" s="19">
        <v>118.69748992095022</v>
      </c>
      <c r="V1198" s="19">
        <v>118.69748992095022</v>
      </c>
      <c r="W1198" s="131">
        <v>125.91478556722036</v>
      </c>
      <c r="X1198" s="131">
        <v>125.91478556722036</v>
      </c>
    </row>
    <row r="1199" spans="2:24" ht="15.6" customHeight="1" x14ac:dyDescent="0.25">
      <c r="B1199" s="16">
        <v>8430</v>
      </c>
      <c r="C1199" s="17" t="s">
        <v>1351</v>
      </c>
      <c r="D1199" s="18" t="s">
        <v>259</v>
      </c>
      <c r="E1199" s="19">
        <v>90.653485276935143</v>
      </c>
      <c r="F1199" s="19">
        <v>122.98916689638881</v>
      </c>
      <c r="G1199" s="19">
        <v>105.10947780074629</v>
      </c>
      <c r="H1199" s="19">
        <v>105.10947780074629</v>
      </c>
      <c r="I1199" s="19">
        <v>79.610764525181921</v>
      </c>
      <c r="J1199" s="19">
        <v>79.689362397360057</v>
      </c>
      <c r="K1199" s="19">
        <v>94.091340326866231</v>
      </c>
      <c r="L1199" s="19">
        <v>95.883425861434716</v>
      </c>
      <c r="M1199" s="19">
        <v>92.269168305661964</v>
      </c>
      <c r="N1199" s="19">
        <v>76.564609591976676</v>
      </c>
      <c r="O1199" s="19">
        <v>76.564609591976676</v>
      </c>
      <c r="P1199" s="19">
        <v>89.426042692901987</v>
      </c>
      <c r="Q1199" s="19">
        <v>89.426042692901987</v>
      </c>
      <c r="R1199" s="19">
        <v>100.47625018150642</v>
      </c>
      <c r="S1199" s="19">
        <v>100.47625018150642</v>
      </c>
      <c r="T1199" s="19">
        <v>101.93679391567377</v>
      </c>
      <c r="U1199" s="19">
        <v>118.69748992095022</v>
      </c>
      <c r="V1199" s="19">
        <v>118.69748992095022</v>
      </c>
      <c r="W1199" s="131">
        <v>125.91478556722036</v>
      </c>
      <c r="X1199" s="131">
        <v>125.91478556722036</v>
      </c>
    </row>
    <row r="1200" spans="2:24" ht="30" customHeight="1" x14ac:dyDescent="0.25">
      <c r="B1200" s="16">
        <v>8431</v>
      </c>
      <c r="C1200" s="17" t="s">
        <v>1352</v>
      </c>
      <c r="D1200" s="18" t="s">
        <v>1353</v>
      </c>
      <c r="E1200" s="19">
        <v>128.59332385956759</v>
      </c>
      <c r="F1200" s="19">
        <v>174.46197155697971</v>
      </c>
      <c r="G1200" s="19">
        <v>149.09936532777033</v>
      </c>
      <c r="H1200" s="19">
        <v>149.09936532777033</v>
      </c>
      <c r="I1200" s="19">
        <v>112.92905941807385</v>
      </c>
      <c r="J1200" s="19">
        <v>113.04055167455797</v>
      </c>
      <c r="K1200" s="19">
        <v>133.46997263338497</v>
      </c>
      <c r="L1200" s="19">
        <v>136.01207275040548</v>
      </c>
      <c r="M1200" s="19">
        <v>130.88519438537006</v>
      </c>
      <c r="N1200" s="19">
        <v>108.608043114559</v>
      </c>
      <c r="O1200" s="19">
        <v>108.608043114559</v>
      </c>
      <c r="P1200" s="19">
        <v>126.8521782075784</v>
      </c>
      <c r="Q1200" s="19">
        <v>126.8521782075784</v>
      </c>
      <c r="R1200" s="19">
        <v>142.52706269719954</v>
      </c>
      <c r="S1200" s="19">
        <v>142.52706269719954</v>
      </c>
      <c r="T1200" s="19">
        <v>144.59886581480822</v>
      </c>
      <c r="U1200" s="19">
        <v>168.37416361978569</v>
      </c>
      <c r="V1200" s="19">
        <v>168.37416361978569</v>
      </c>
      <c r="W1200" s="131">
        <v>178.61200537066648</v>
      </c>
      <c r="X1200" s="131">
        <v>178.61200537066648</v>
      </c>
    </row>
    <row r="1201" spans="2:24" ht="30" customHeight="1" x14ac:dyDescent="0.25">
      <c r="B1201" s="16">
        <v>8432</v>
      </c>
      <c r="C1201" s="17" t="s">
        <v>1354</v>
      </c>
      <c r="D1201" s="18" t="s">
        <v>1353</v>
      </c>
      <c r="E1201" s="19">
        <v>128.59332385956759</v>
      </c>
      <c r="F1201" s="19">
        <v>174.46197155697971</v>
      </c>
      <c r="G1201" s="19">
        <v>149.09936532777033</v>
      </c>
      <c r="H1201" s="19">
        <v>149.09936532777033</v>
      </c>
      <c r="I1201" s="19">
        <v>112.92905941807385</v>
      </c>
      <c r="J1201" s="19">
        <v>113.04055167455797</v>
      </c>
      <c r="K1201" s="19">
        <v>133.46997263338497</v>
      </c>
      <c r="L1201" s="19">
        <v>136.01207275040548</v>
      </c>
      <c r="M1201" s="19">
        <v>130.88519438537006</v>
      </c>
      <c r="N1201" s="19">
        <v>108.608043114559</v>
      </c>
      <c r="O1201" s="19">
        <v>108.608043114559</v>
      </c>
      <c r="P1201" s="19">
        <v>126.8521782075784</v>
      </c>
      <c r="Q1201" s="19">
        <v>126.8521782075784</v>
      </c>
      <c r="R1201" s="19">
        <v>142.52706269719954</v>
      </c>
      <c r="S1201" s="19">
        <v>142.52706269719954</v>
      </c>
      <c r="T1201" s="19">
        <v>144.59886581480822</v>
      </c>
      <c r="U1201" s="19">
        <v>168.37416361978569</v>
      </c>
      <c r="V1201" s="19">
        <v>168.37416361978569</v>
      </c>
      <c r="W1201" s="131">
        <v>178.61200537066648</v>
      </c>
      <c r="X1201" s="131">
        <v>178.61200537066648</v>
      </c>
    </row>
    <row r="1202" spans="2:24" ht="30" customHeight="1" x14ac:dyDescent="0.25">
      <c r="B1202" s="16">
        <v>8433</v>
      </c>
      <c r="C1202" s="17" t="s">
        <v>1355</v>
      </c>
      <c r="D1202" s="18" t="s">
        <v>340</v>
      </c>
      <c r="E1202" s="19">
        <v>29.460197240431182</v>
      </c>
      <c r="F1202" s="19">
        <v>39.968514218016409</v>
      </c>
      <c r="G1202" s="19">
        <v>34.158046305546286</v>
      </c>
      <c r="H1202" s="19">
        <v>34.158046305546286</v>
      </c>
      <c r="I1202" s="19">
        <v>25.871579214065861</v>
      </c>
      <c r="J1202" s="19">
        <v>25.897121627685955</v>
      </c>
      <c r="K1202" s="19">
        <v>30.577417251835985</v>
      </c>
      <c r="L1202" s="19">
        <v>31.15980184696576</v>
      </c>
      <c r="M1202" s="19">
        <v>29.985255273874706</v>
      </c>
      <c r="N1202" s="19">
        <v>24.881652297489033</v>
      </c>
      <c r="O1202" s="19">
        <v>24.881652297489033</v>
      </c>
      <c r="P1202" s="19">
        <v>29.061307991810953</v>
      </c>
      <c r="Q1202" s="19">
        <v>29.061307991810953</v>
      </c>
      <c r="R1202" s="19">
        <v>32.652359027162632</v>
      </c>
      <c r="S1202" s="19">
        <v>32.652359027162632</v>
      </c>
      <c r="T1202" s="19">
        <v>33.12700052997306</v>
      </c>
      <c r="U1202" s="19">
        <v>38.573822664763945</v>
      </c>
      <c r="V1202" s="19">
        <v>38.573822664763945</v>
      </c>
      <c r="W1202" s="131">
        <v>40.919269755210472</v>
      </c>
      <c r="X1202" s="131">
        <v>40.919269755210472</v>
      </c>
    </row>
    <row r="1203" spans="2:24" ht="15.6" customHeight="1" x14ac:dyDescent="0.25">
      <c r="B1203" s="16">
        <v>8434</v>
      </c>
      <c r="C1203" s="17" t="s">
        <v>1356</v>
      </c>
      <c r="D1203" s="18" t="s">
        <v>340</v>
      </c>
      <c r="E1203" s="19">
        <v>29.460197240431182</v>
      </c>
      <c r="F1203" s="19">
        <v>39.968514218016409</v>
      </c>
      <c r="G1203" s="19">
        <v>34.158046305546286</v>
      </c>
      <c r="H1203" s="19">
        <v>34.158046305546286</v>
      </c>
      <c r="I1203" s="19">
        <v>25.871579214065861</v>
      </c>
      <c r="J1203" s="19">
        <v>25.897121627685955</v>
      </c>
      <c r="K1203" s="19">
        <v>30.577417251835985</v>
      </c>
      <c r="L1203" s="19">
        <v>31.15980184696576</v>
      </c>
      <c r="M1203" s="19">
        <v>29.985255273874706</v>
      </c>
      <c r="N1203" s="19">
        <v>24.881652297489033</v>
      </c>
      <c r="O1203" s="19">
        <v>24.881652297489033</v>
      </c>
      <c r="P1203" s="19">
        <v>29.061307991810953</v>
      </c>
      <c r="Q1203" s="19">
        <v>29.061307991810953</v>
      </c>
      <c r="R1203" s="19">
        <v>32.652359027162632</v>
      </c>
      <c r="S1203" s="19">
        <v>32.652359027162632</v>
      </c>
      <c r="T1203" s="19">
        <v>33.12700052997306</v>
      </c>
      <c r="U1203" s="19">
        <v>38.573822664763945</v>
      </c>
      <c r="V1203" s="19">
        <v>38.573822664763945</v>
      </c>
      <c r="W1203" s="131">
        <v>40.919269755210472</v>
      </c>
      <c r="X1203" s="131">
        <v>40.919269755210472</v>
      </c>
    </row>
    <row r="1204" spans="2:24" ht="30" customHeight="1" x14ac:dyDescent="0.25">
      <c r="B1204" s="16">
        <v>8435</v>
      </c>
      <c r="C1204" s="17" t="s">
        <v>1357</v>
      </c>
      <c r="D1204" s="18" t="s">
        <v>340</v>
      </c>
      <c r="E1204" s="19">
        <v>29.460197240431182</v>
      </c>
      <c r="F1204" s="19">
        <v>39.968514218016409</v>
      </c>
      <c r="G1204" s="19">
        <v>34.158046305546286</v>
      </c>
      <c r="H1204" s="19">
        <v>34.158046305546286</v>
      </c>
      <c r="I1204" s="19">
        <v>25.871579214065861</v>
      </c>
      <c r="J1204" s="19">
        <v>25.897121627685955</v>
      </c>
      <c r="K1204" s="19">
        <v>30.577417251835985</v>
      </c>
      <c r="L1204" s="19">
        <v>31.15980184696576</v>
      </c>
      <c r="M1204" s="19">
        <v>29.985255273874706</v>
      </c>
      <c r="N1204" s="19">
        <v>24.881652297489033</v>
      </c>
      <c r="O1204" s="19">
        <v>24.881652297489033</v>
      </c>
      <c r="P1204" s="19">
        <v>29.061307991810953</v>
      </c>
      <c r="Q1204" s="19">
        <v>29.061307991810953</v>
      </c>
      <c r="R1204" s="19">
        <v>32.652359027162632</v>
      </c>
      <c r="S1204" s="19">
        <v>32.652359027162632</v>
      </c>
      <c r="T1204" s="19">
        <v>33.12700052997306</v>
      </c>
      <c r="U1204" s="19">
        <v>38.573822664763945</v>
      </c>
      <c r="V1204" s="19">
        <v>38.573822664763945</v>
      </c>
      <c r="W1204" s="131">
        <v>40.919269755210472</v>
      </c>
      <c r="X1204" s="131">
        <v>40.919269755210472</v>
      </c>
    </row>
    <row r="1205" spans="2:24" ht="15.6" customHeight="1" x14ac:dyDescent="0.25">
      <c r="B1205" s="16">
        <v>8436</v>
      </c>
      <c r="C1205" s="17" t="s">
        <v>1358</v>
      </c>
      <c r="D1205" s="18" t="s">
        <v>340</v>
      </c>
      <c r="E1205" s="19">
        <v>29.460197240431182</v>
      </c>
      <c r="F1205" s="19">
        <v>39.968514218016409</v>
      </c>
      <c r="G1205" s="19">
        <v>34.158046305546286</v>
      </c>
      <c r="H1205" s="19">
        <v>34.158046305546286</v>
      </c>
      <c r="I1205" s="19">
        <v>25.871579214065861</v>
      </c>
      <c r="J1205" s="19">
        <v>25.897121627685955</v>
      </c>
      <c r="K1205" s="19">
        <v>30.577417251835985</v>
      </c>
      <c r="L1205" s="19">
        <v>31.15980184696576</v>
      </c>
      <c r="M1205" s="19">
        <v>29.985255273874706</v>
      </c>
      <c r="N1205" s="19">
        <v>24.881652297489033</v>
      </c>
      <c r="O1205" s="19">
        <v>24.881652297489033</v>
      </c>
      <c r="P1205" s="19">
        <v>29.061307991810953</v>
      </c>
      <c r="Q1205" s="19">
        <v>29.061307991810953</v>
      </c>
      <c r="R1205" s="19">
        <v>32.652359027162632</v>
      </c>
      <c r="S1205" s="19">
        <v>32.652359027162632</v>
      </c>
      <c r="T1205" s="19">
        <v>33.12700052997306</v>
      </c>
      <c r="U1205" s="19">
        <v>38.573822664763945</v>
      </c>
      <c r="V1205" s="19">
        <v>38.573822664763945</v>
      </c>
      <c r="W1205" s="131">
        <v>40.919269755210472</v>
      </c>
      <c r="X1205" s="131">
        <v>40.919269755210472</v>
      </c>
    </row>
    <row r="1206" spans="2:24" ht="30" customHeight="1" x14ac:dyDescent="0.25">
      <c r="B1206" s="16">
        <v>8437</v>
      </c>
      <c r="C1206" s="17" t="s">
        <v>1359</v>
      </c>
      <c r="D1206" s="18" t="s">
        <v>599</v>
      </c>
      <c r="E1206" s="19">
        <v>16.784444718583941</v>
      </c>
      <c r="F1206" s="19">
        <v>22.771379020353574</v>
      </c>
      <c r="G1206" s="19">
        <v>19.460964067254857</v>
      </c>
      <c r="H1206" s="19">
        <v>19.460964067254857</v>
      </c>
      <c r="I1206" s="19">
        <v>14.739890828191824</v>
      </c>
      <c r="J1206" s="19">
        <v>14.754443182539179</v>
      </c>
      <c r="K1206" s="19">
        <v>17.420961757722576</v>
      </c>
      <c r="L1206" s="19">
        <v>17.75276544396862</v>
      </c>
      <c r="M1206" s="19">
        <v>17.083587574433068</v>
      </c>
      <c r="N1206" s="19">
        <v>14.175896857916603</v>
      </c>
      <c r="O1206" s="19">
        <v>14.175896857916603</v>
      </c>
      <c r="P1206" s="19">
        <v>16.557184375156393</v>
      </c>
      <c r="Q1206" s="19">
        <v>16.557184375156393</v>
      </c>
      <c r="R1206" s="19">
        <v>18.603124430905719</v>
      </c>
      <c r="S1206" s="19">
        <v>18.603124430905719</v>
      </c>
      <c r="T1206" s="19">
        <v>18.873543328649337</v>
      </c>
      <c r="U1206" s="19">
        <v>21.976777304553941</v>
      </c>
      <c r="V1206" s="19">
        <v>21.976777304553941</v>
      </c>
      <c r="W1206" s="131">
        <v>23.313055765579854</v>
      </c>
      <c r="X1206" s="131">
        <v>23.313055765579854</v>
      </c>
    </row>
    <row r="1207" spans="2:24" ht="15.6" customHeight="1" x14ac:dyDescent="0.25">
      <c r="B1207" s="16">
        <v>8438</v>
      </c>
      <c r="C1207" s="17" t="s">
        <v>1360</v>
      </c>
      <c r="D1207" s="18" t="s">
        <v>599</v>
      </c>
      <c r="E1207" s="19">
        <v>16.784444718583941</v>
      </c>
      <c r="F1207" s="19">
        <v>22.771379020353574</v>
      </c>
      <c r="G1207" s="19">
        <v>19.460964067254857</v>
      </c>
      <c r="H1207" s="19">
        <v>19.460964067254857</v>
      </c>
      <c r="I1207" s="19">
        <v>14.739890828191824</v>
      </c>
      <c r="J1207" s="19">
        <v>14.754443182539179</v>
      </c>
      <c r="K1207" s="19">
        <v>17.420961757722576</v>
      </c>
      <c r="L1207" s="19">
        <v>17.75276544396862</v>
      </c>
      <c r="M1207" s="19">
        <v>17.083587574433068</v>
      </c>
      <c r="N1207" s="19">
        <v>14.175896857916603</v>
      </c>
      <c r="O1207" s="19">
        <v>14.175896857916603</v>
      </c>
      <c r="P1207" s="19">
        <v>16.557184375156393</v>
      </c>
      <c r="Q1207" s="19">
        <v>16.557184375156393</v>
      </c>
      <c r="R1207" s="19">
        <v>18.603124430905719</v>
      </c>
      <c r="S1207" s="19">
        <v>18.603124430905719</v>
      </c>
      <c r="T1207" s="19">
        <v>18.873543328649337</v>
      </c>
      <c r="U1207" s="19">
        <v>21.976777304553941</v>
      </c>
      <c r="V1207" s="19">
        <v>21.976777304553941</v>
      </c>
      <c r="W1207" s="131">
        <v>23.313055765579854</v>
      </c>
      <c r="X1207" s="131">
        <v>23.313055765579854</v>
      </c>
    </row>
    <row r="1208" spans="2:24" ht="30" customHeight="1" x14ac:dyDescent="0.25">
      <c r="B1208" s="16">
        <v>8439</v>
      </c>
      <c r="C1208" s="17" t="s">
        <v>1361</v>
      </c>
      <c r="D1208" s="18" t="s">
        <v>1362</v>
      </c>
      <c r="E1208" s="19">
        <v>15.910254889491023</v>
      </c>
      <c r="F1208" s="19">
        <v>21.585369696376819</v>
      </c>
      <c r="G1208" s="19">
        <v>18.447372188751999</v>
      </c>
      <c r="H1208" s="19">
        <v>18.447372188751999</v>
      </c>
      <c r="I1208" s="19">
        <v>13.972188180890164</v>
      </c>
      <c r="J1208" s="19">
        <v>13.985982600115261</v>
      </c>
      <c r="K1208" s="19">
        <v>16.51361999950786</v>
      </c>
      <c r="L1208" s="19">
        <v>16.828142243761924</v>
      </c>
      <c r="M1208" s="19">
        <v>16.193817388264677</v>
      </c>
      <c r="N1208" s="19">
        <v>13.437568896566781</v>
      </c>
      <c r="O1208" s="19">
        <v>13.437568896566781</v>
      </c>
      <c r="P1208" s="19">
        <v>15.69483102228366</v>
      </c>
      <c r="Q1208" s="19">
        <v>15.69483102228366</v>
      </c>
      <c r="R1208" s="19">
        <v>17.634211700129374</v>
      </c>
      <c r="S1208" s="19">
        <v>17.634211700129374</v>
      </c>
      <c r="T1208" s="19">
        <v>17.89054628028218</v>
      </c>
      <c r="U1208" s="19">
        <v>20.832153486608426</v>
      </c>
      <c r="V1208" s="19">
        <v>20.832153486608426</v>
      </c>
      <c r="W1208" s="131">
        <v>22.098834111122567</v>
      </c>
      <c r="X1208" s="131">
        <v>22.098834111122567</v>
      </c>
    </row>
    <row r="1209" spans="2:24" ht="15.6" customHeight="1" x14ac:dyDescent="0.25">
      <c r="B1209" s="16">
        <v>8440</v>
      </c>
      <c r="C1209" s="17" t="s">
        <v>1363</v>
      </c>
      <c r="D1209" s="18" t="s">
        <v>1362</v>
      </c>
      <c r="E1209" s="19">
        <v>15.910254889491023</v>
      </c>
      <c r="F1209" s="19">
        <v>21.585369696376819</v>
      </c>
      <c r="G1209" s="19">
        <v>18.447372188751999</v>
      </c>
      <c r="H1209" s="19">
        <v>18.447372188751999</v>
      </c>
      <c r="I1209" s="19">
        <v>13.972188180890164</v>
      </c>
      <c r="J1209" s="19">
        <v>13.985982600115261</v>
      </c>
      <c r="K1209" s="19">
        <v>16.51361999950786</v>
      </c>
      <c r="L1209" s="19">
        <v>16.828142243761924</v>
      </c>
      <c r="M1209" s="19">
        <v>16.193817388264677</v>
      </c>
      <c r="N1209" s="19">
        <v>13.437568896566781</v>
      </c>
      <c r="O1209" s="19">
        <v>13.437568896566781</v>
      </c>
      <c r="P1209" s="19">
        <v>15.69483102228366</v>
      </c>
      <c r="Q1209" s="19">
        <v>15.69483102228366</v>
      </c>
      <c r="R1209" s="19">
        <v>17.634211700129374</v>
      </c>
      <c r="S1209" s="19">
        <v>17.634211700129374</v>
      </c>
      <c r="T1209" s="19">
        <v>17.89054628028218</v>
      </c>
      <c r="U1209" s="19">
        <v>20.832153486608426</v>
      </c>
      <c r="V1209" s="19">
        <v>20.832153486608426</v>
      </c>
      <c r="W1209" s="131">
        <v>22.098834111122567</v>
      </c>
      <c r="X1209" s="131">
        <v>22.098834111122567</v>
      </c>
    </row>
    <row r="1210" spans="2:24" ht="30" customHeight="1" x14ac:dyDescent="0.25">
      <c r="B1210" s="16">
        <v>8441</v>
      </c>
      <c r="C1210" s="17" t="s">
        <v>1364</v>
      </c>
      <c r="D1210" s="18" t="s">
        <v>1365</v>
      </c>
      <c r="E1210" s="19">
        <v>76.063699551446447</v>
      </c>
      <c r="F1210" s="19">
        <v>103.19527164687851</v>
      </c>
      <c r="G1210" s="19">
        <v>88.19314243706809</v>
      </c>
      <c r="H1210" s="19">
        <v>88.19314243706809</v>
      </c>
      <c r="I1210" s="19">
        <v>66.798195959103154</v>
      </c>
      <c r="J1210" s="19">
        <v>66.864144277763813</v>
      </c>
      <c r="K1210" s="19">
        <v>78.948265686113459</v>
      </c>
      <c r="L1210" s="19">
        <v>80.45193270184366</v>
      </c>
      <c r="M1210" s="19">
        <v>77.419354307488319</v>
      </c>
      <c r="N1210" s="19">
        <v>64.242289664726727</v>
      </c>
      <c r="O1210" s="19">
        <v>64.242289664726727</v>
      </c>
      <c r="P1210" s="19">
        <v>75.033801763806679</v>
      </c>
      <c r="Q1210" s="19">
        <v>75.033801763806679</v>
      </c>
      <c r="R1210" s="19">
        <v>84.305587176432212</v>
      </c>
      <c r="S1210" s="19">
        <v>84.305587176432212</v>
      </c>
      <c r="T1210" s="19">
        <v>85.531070779606168</v>
      </c>
      <c r="U1210" s="19">
        <v>99.594297817418052</v>
      </c>
      <c r="V1210" s="19">
        <v>99.594297817418052</v>
      </c>
      <c r="W1210" s="131">
        <v>105.65004080330334</v>
      </c>
      <c r="X1210" s="131">
        <v>105.65004080330334</v>
      </c>
    </row>
    <row r="1211" spans="2:24" ht="15.6" customHeight="1" x14ac:dyDescent="0.25">
      <c r="B1211" s="16">
        <v>8442</v>
      </c>
      <c r="C1211" s="17" t="s">
        <v>1366</v>
      </c>
      <c r="D1211" s="18" t="s">
        <v>1365</v>
      </c>
      <c r="E1211" s="19">
        <v>76.063699551446447</v>
      </c>
      <c r="F1211" s="19">
        <v>103.19527164687851</v>
      </c>
      <c r="G1211" s="19">
        <v>88.19314243706809</v>
      </c>
      <c r="H1211" s="19">
        <v>88.19314243706809</v>
      </c>
      <c r="I1211" s="19">
        <v>66.798195959103154</v>
      </c>
      <c r="J1211" s="19">
        <v>66.864144277763813</v>
      </c>
      <c r="K1211" s="19">
        <v>78.948265686113459</v>
      </c>
      <c r="L1211" s="19">
        <v>80.45193270184366</v>
      </c>
      <c r="M1211" s="19">
        <v>77.419354307488319</v>
      </c>
      <c r="N1211" s="19">
        <v>64.242289664726727</v>
      </c>
      <c r="O1211" s="19">
        <v>64.242289664726727</v>
      </c>
      <c r="P1211" s="19">
        <v>75.033801763806679</v>
      </c>
      <c r="Q1211" s="19">
        <v>75.033801763806679</v>
      </c>
      <c r="R1211" s="19">
        <v>84.305587176432212</v>
      </c>
      <c r="S1211" s="19">
        <v>84.305587176432212</v>
      </c>
      <c r="T1211" s="19">
        <v>85.531070779606168</v>
      </c>
      <c r="U1211" s="19">
        <v>99.594297817418052</v>
      </c>
      <c r="V1211" s="19">
        <v>99.594297817418052</v>
      </c>
      <c r="W1211" s="131">
        <v>105.65004080330334</v>
      </c>
      <c r="X1211" s="131">
        <v>105.65004080330334</v>
      </c>
    </row>
    <row r="1212" spans="2:24" ht="30" customHeight="1" x14ac:dyDescent="0.25">
      <c r="B1212" s="16">
        <v>8443</v>
      </c>
      <c r="C1212" s="17" t="s">
        <v>1367</v>
      </c>
      <c r="D1212" s="18" t="s">
        <v>1262</v>
      </c>
      <c r="E1212" s="19">
        <v>4.1747365286194551</v>
      </c>
      <c r="F1212" s="19">
        <v>5.663845864263366</v>
      </c>
      <c r="G1212" s="19">
        <v>4.8404578725064829</v>
      </c>
      <c r="H1212" s="19">
        <v>4.8404578725064829</v>
      </c>
      <c r="I1212" s="19">
        <v>3.6662017540671341</v>
      </c>
      <c r="J1212" s="19">
        <v>3.6698213105249087</v>
      </c>
      <c r="K1212" s="19">
        <v>4.3330551968229125</v>
      </c>
      <c r="L1212" s="19">
        <v>4.4155835730978961</v>
      </c>
      <c r="M1212" s="19">
        <v>4.2491412902024335</v>
      </c>
      <c r="N1212" s="19">
        <v>3.5259214964174945</v>
      </c>
      <c r="O1212" s="19">
        <v>3.5259214964174945</v>
      </c>
      <c r="P1212" s="19">
        <v>4.1182108542155165</v>
      </c>
      <c r="Q1212" s="19">
        <v>4.1182108542155165</v>
      </c>
      <c r="R1212" s="19">
        <v>4.6270904048535808</v>
      </c>
      <c r="S1212" s="19">
        <v>4.6270904048535808</v>
      </c>
      <c r="T1212" s="19">
        <v>4.694350756290131</v>
      </c>
      <c r="U1212" s="19">
        <v>5.466207344534471</v>
      </c>
      <c r="V1212" s="19">
        <v>5.466207344534471</v>
      </c>
      <c r="W1212" s="131">
        <v>5.7985752361856946</v>
      </c>
      <c r="X1212" s="131">
        <v>5.7985752361856946</v>
      </c>
    </row>
    <row r="1213" spans="2:24" ht="15.6" customHeight="1" x14ac:dyDescent="0.25">
      <c r="B1213" s="16">
        <v>8444</v>
      </c>
      <c r="C1213" s="17" t="s">
        <v>1368</v>
      </c>
      <c r="D1213" s="18" t="s">
        <v>1262</v>
      </c>
      <c r="E1213" s="19">
        <v>4.1747365286194551</v>
      </c>
      <c r="F1213" s="19">
        <v>5.663845864263366</v>
      </c>
      <c r="G1213" s="19">
        <v>4.8404578725064829</v>
      </c>
      <c r="H1213" s="19">
        <v>4.8404578725064829</v>
      </c>
      <c r="I1213" s="19">
        <v>3.6662017540671341</v>
      </c>
      <c r="J1213" s="19">
        <v>3.6698213105249087</v>
      </c>
      <c r="K1213" s="19">
        <v>4.3330551968229125</v>
      </c>
      <c r="L1213" s="19">
        <v>4.4155835730978961</v>
      </c>
      <c r="M1213" s="19">
        <v>4.2491412902024335</v>
      </c>
      <c r="N1213" s="19">
        <v>3.5259214964174945</v>
      </c>
      <c r="O1213" s="19">
        <v>3.5259214964174945</v>
      </c>
      <c r="P1213" s="19">
        <v>4.1182108542155165</v>
      </c>
      <c r="Q1213" s="19">
        <v>4.1182108542155165</v>
      </c>
      <c r="R1213" s="19">
        <v>4.6270904048535808</v>
      </c>
      <c r="S1213" s="19">
        <v>4.6270904048535808</v>
      </c>
      <c r="T1213" s="19">
        <v>4.694350756290131</v>
      </c>
      <c r="U1213" s="19">
        <v>5.466207344534471</v>
      </c>
      <c r="V1213" s="19">
        <v>5.466207344534471</v>
      </c>
      <c r="W1213" s="131">
        <v>5.7985752361856946</v>
      </c>
      <c r="X1213" s="131">
        <v>5.7985752361856946</v>
      </c>
    </row>
    <row r="1214" spans="2:24" ht="30" customHeight="1" x14ac:dyDescent="0.25">
      <c r="B1214" s="16">
        <v>8445</v>
      </c>
      <c r="C1214" s="17" t="s">
        <v>1369</v>
      </c>
      <c r="D1214" s="18" t="s">
        <v>1370</v>
      </c>
      <c r="E1214" s="19">
        <v>14.686389128760949</v>
      </c>
      <c r="F1214" s="19">
        <v>19.924956642809377</v>
      </c>
      <c r="G1214" s="19">
        <v>17.028343558848</v>
      </c>
      <c r="H1214" s="19">
        <v>17.028343558848</v>
      </c>
      <c r="I1214" s="19">
        <v>12.89740447466785</v>
      </c>
      <c r="J1214" s="19">
        <v>12.910137784721785</v>
      </c>
      <c r="K1214" s="19">
        <v>15.243341538007257</v>
      </c>
      <c r="L1214" s="19">
        <v>15.533669763472551</v>
      </c>
      <c r="M1214" s="19">
        <v>14.948139127628938</v>
      </c>
      <c r="N1214" s="19">
        <v>12.403909750677029</v>
      </c>
      <c r="O1214" s="19">
        <v>12.403909750677029</v>
      </c>
      <c r="P1214" s="19">
        <v>14.487536328261847</v>
      </c>
      <c r="Q1214" s="19">
        <v>14.487536328261847</v>
      </c>
      <c r="R1214" s="19">
        <v>16.277733877042504</v>
      </c>
      <c r="S1214" s="19">
        <v>16.277733877042504</v>
      </c>
      <c r="T1214" s="19">
        <v>16.514350412568174</v>
      </c>
      <c r="U1214" s="19">
        <v>19.22968014148471</v>
      </c>
      <c r="V1214" s="19">
        <v>19.22968014148471</v>
      </c>
      <c r="W1214" s="131">
        <v>20.398923794882375</v>
      </c>
      <c r="X1214" s="131">
        <v>20.398923794882375</v>
      </c>
    </row>
    <row r="1215" spans="2:24" ht="30" customHeight="1" x14ac:dyDescent="0.25">
      <c r="B1215" s="16">
        <v>8446</v>
      </c>
      <c r="C1215" s="17" t="s">
        <v>1371</v>
      </c>
      <c r="D1215" s="18" t="s">
        <v>1370</v>
      </c>
      <c r="E1215" s="19">
        <v>14.686389128760949</v>
      </c>
      <c r="F1215" s="19">
        <v>19.924956642809377</v>
      </c>
      <c r="G1215" s="19">
        <v>17.028343558848</v>
      </c>
      <c r="H1215" s="19">
        <v>17.028343558848</v>
      </c>
      <c r="I1215" s="19">
        <v>12.89740447466785</v>
      </c>
      <c r="J1215" s="19">
        <v>12.910137784721785</v>
      </c>
      <c r="K1215" s="19">
        <v>15.243341538007257</v>
      </c>
      <c r="L1215" s="19">
        <v>15.533669763472551</v>
      </c>
      <c r="M1215" s="19">
        <v>14.948139127628938</v>
      </c>
      <c r="N1215" s="19">
        <v>12.403909750677029</v>
      </c>
      <c r="O1215" s="19">
        <v>12.403909750677029</v>
      </c>
      <c r="P1215" s="19">
        <v>14.487536328261847</v>
      </c>
      <c r="Q1215" s="19">
        <v>14.487536328261847</v>
      </c>
      <c r="R1215" s="19">
        <v>16.277733877042504</v>
      </c>
      <c r="S1215" s="19">
        <v>16.277733877042504</v>
      </c>
      <c r="T1215" s="19">
        <v>16.514350412568174</v>
      </c>
      <c r="U1215" s="19">
        <v>19.22968014148471</v>
      </c>
      <c r="V1215" s="19">
        <v>19.22968014148471</v>
      </c>
      <c r="W1215" s="131">
        <v>20.398923794882375</v>
      </c>
      <c r="X1215" s="131">
        <v>20.398923794882375</v>
      </c>
    </row>
    <row r="1216" spans="2:24" ht="30" customHeight="1" x14ac:dyDescent="0.25">
      <c r="B1216" s="16">
        <v>8447</v>
      </c>
      <c r="C1216" s="17" t="s">
        <v>1372</v>
      </c>
      <c r="D1216" s="18" t="s">
        <v>1373</v>
      </c>
      <c r="E1216" s="19">
        <v>41.66387055562214</v>
      </c>
      <c r="F1216" s="19">
        <v>56.525181725348368</v>
      </c>
      <c r="G1216" s="19">
        <v>48.307769567614677</v>
      </c>
      <c r="H1216" s="19">
        <v>48.307769567614677</v>
      </c>
      <c r="I1216" s="19">
        <v>36.588693505589987</v>
      </c>
      <c r="J1216" s="19">
        <v>36.624816679038574</v>
      </c>
      <c r="K1216" s="19">
        <v>43.243890864292659</v>
      </c>
      <c r="L1216" s="19">
        <v>44.067524059516998</v>
      </c>
      <c r="M1216" s="19">
        <v>42.406430076220268</v>
      </c>
      <c r="N1216" s="19">
        <v>35.188696534246588</v>
      </c>
      <c r="O1216" s="19">
        <v>35.188696534246588</v>
      </c>
      <c r="P1216" s="19">
        <v>41.099744325070837</v>
      </c>
      <c r="Q1216" s="19">
        <v>41.099744325070837</v>
      </c>
      <c r="R1216" s="19">
        <v>46.178362240438716</v>
      </c>
      <c r="S1216" s="19">
        <v>46.178362240438716</v>
      </c>
      <c r="T1216" s="19">
        <v>46.849620547775487</v>
      </c>
      <c r="U1216" s="19">
        <v>54.552749298454017</v>
      </c>
      <c r="V1216" s="19">
        <v>54.552749298454017</v>
      </c>
      <c r="W1216" s="131">
        <v>57.869780857133222</v>
      </c>
      <c r="X1216" s="131">
        <v>57.869780857133222</v>
      </c>
    </row>
    <row r="1217" spans="2:24" ht="15.6" customHeight="1" x14ac:dyDescent="0.25">
      <c r="B1217" s="16">
        <v>8448</v>
      </c>
      <c r="C1217" s="17" t="s">
        <v>1374</v>
      </c>
      <c r="D1217" s="18" t="s">
        <v>1373</v>
      </c>
      <c r="E1217" s="19">
        <v>41.66387055562214</v>
      </c>
      <c r="F1217" s="19">
        <v>56.525181725348368</v>
      </c>
      <c r="G1217" s="19">
        <v>48.307769567614677</v>
      </c>
      <c r="H1217" s="19">
        <v>48.307769567614677</v>
      </c>
      <c r="I1217" s="19">
        <v>36.588693505589987</v>
      </c>
      <c r="J1217" s="19">
        <v>36.624816679038574</v>
      </c>
      <c r="K1217" s="19">
        <v>43.243890864292659</v>
      </c>
      <c r="L1217" s="19">
        <v>44.067524059516998</v>
      </c>
      <c r="M1217" s="19">
        <v>42.406430076220268</v>
      </c>
      <c r="N1217" s="19">
        <v>35.188696534246588</v>
      </c>
      <c r="O1217" s="19">
        <v>35.188696534246588</v>
      </c>
      <c r="P1217" s="19">
        <v>41.099744325070837</v>
      </c>
      <c r="Q1217" s="19">
        <v>41.099744325070837</v>
      </c>
      <c r="R1217" s="19">
        <v>46.178362240438716</v>
      </c>
      <c r="S1217" s="19">
        <v>46.178362240438716</v>
      </c>
      <c r="T1217" s="19">
        <v>46.849620547775487</v>
      </c>
      <c r="U1217" s="19">
        <v>54.552749298454017</v>
      </c>
      <c r="V1217" s="19">
        <v>54.552749298454017</v>
      </c>
      <c r="W1217" s="131">
        <v>57.869780857133222</v>
      </c>
      <c r="X1217" s="131">
        <v>57.869780857133222</v>
      </c>
    </row>
    <row r="1218" spans="2:24" ht="30" customHeight="1" x14ac:dyDescent="0.25">
      <c r="B1218" s="16">
        <v>8449</v>
      </c>
      <c r="C1218" s="17" t="s">
        <v>1375</v>
      </c>
      <c r="D1218" s="18" t="s">
        <v>410</v>
      </c>
      <c r="E1218" s="19">
        <v>26.05035593858539</v>
      </c>
      <c r="F1218" s="19">
        <v>35.342398193003397</v>
      </c>
      <c r="G1218" s="19">
        <v>30.204457124440449</v>
      </c>
      <c r="H1218" s="19">
        <v>30.204457124440449</v>
      </c>
      <c r="I1218" s="19">
        <v>22.877098945378911</v>
      </c>
      <c r="J1218" s="19">
        <v>22.89968497767542</v>
      </c>
      <c r="K1218" s="19">
        <v>27.038264428174973</v>
      </c>
      <c r="L1218" s="19">
        <v>27.553241496130866</v>
      </c>
      <c r="M1218" s="19">
        <v>26.514641650863172</v>
      </c>
      <c r="N1218" s="19">
        <v>22.001750137645164</v>
      </c>
      <c r="O1218" s="19">
        <v>22.001750137645164</v>
      </c>
      <c r="P1218" s="19">
        <v>25.697635730304818</v>
      </c>
      <c r="Q1218" s="19">
        <v>25.697635730304818</v>
      </c>
      <c r="R1218" s="19">
        <v>28.873044126286334</v>
      </c>
      <c r="S1218" s="19">
        <v>28.873044126286334</v>
      </c>
      <c r="T1218" s="19">
        <v>29.292748719250408</v>
      </c>
      <c r="U1218" s="19">
        <v>34.1091338298951</v>
      </c>
      <c r="V1218" s="19">
        <v>34.1091338298951</v>
      </c>
      <c r="W1218" s="131">
        <v>36.18310947379873</v>
      </c>
      <c r="X1218" s="131">
        <v>36.18310947379873</v>
      </c>
    </row>
    <row r="1219" spans="2:24" ht="30" customHeight="1" x14ac:dyDescent="0.25">
      <c r="B1219" s="16">
        <v>8450</v>
      </c>
      <c r="C1219" s="17" t="s">
        <v>1376</v>
      </c>
      <c r="D1219" s="18" t="s">
        <v>410</v>
      </c>
      <c r="E1219" s="19">
        <v>25.79987174686822</v>
      </c>
      <c r="F1219" s="19">
        <v>35.00256744114759</v>
      </c>
      <c r="G1219" s="19">
        <v>29.914029652090058</v>
      </c>
      <c r="H1219" s="19">
        <v>29.914029652090058</v>
      </c>
      <c r="I1219" s="19">
        <v>22.657126840134882</v>
      </c>
      <c r="J1219" s="19">
        <v>22.67949569904393</v>
      </c>
      <c r="K1219" s="19">
        <v>26.778281116365598</v>
      </c>
      <c r="L1219" s="19">
        <v>27.288306481745</v>
      </c>
      <c r="M1219" s="19">
        <v>26.259693173451026</v>
      </c>
      <c r="N1219" s="19">
        <v>21.790194847860111</v>
      </c>
      <c r="O1219" s="19">
        <v>21.790194847860111</v>
      </c>
      <c r="P1219" s="19">
        <v>25.450543079051883</v>
      </c>
      <c r="Q1219" s="19">
        <v>25.450543079051883</v>
      </c>
      <c r="R1219" s="19">
        <v>28.595418701995122</v>
      </c>
      <c r="S1219" s="19">
        <v>28.595418701995122</v>
      </c>
      <c r="T1219" s="19">
        <v>29.011087673873</v>
      </c>
      <c r="U1219" s="19">
        <v>33.781161389223023</v>
      </c>
      <c r="V1219" s="19">
        <v>33.781161389223023</v>
      </c>
      <c r="W1219" s="131">
        <v>35.835194959627579</v>
      </c>
      <c r="X1219" s="131">
        <v>35.835194959627579</v>
      </c>
    </row>
    <row r="1220" spans="2:24" ht="30" customHeight="1" x14ac:dyDescent="0.25">
      <c r="B1220" s="16">
        <v>8451</v>
      </c>
      <c r="C1220" s="17" t="s">
        <v>1377</v>
      </c>
      <c r="D1220" s="18" t="s">
        <v>1378</v>
      </c>
      <c r="E1220" s="19">
        <v>38.908544446733302</v>
      </c>
      <c r="F1220" s="19">
        <v>52.787043454934562</v>
      </c>
      <c r="G1220" s="19">
        <v>45.113067371760415</v>
      </c>
      <c r="H1220" s="19">
        <v>45.113067371760415</v>
      </c>
      <c r="I1220" s="19">
        <v>34.16900034790568</v>
      </c>
      <c r="J1220" s="19">
        <v>34.202734614092144</v>
      </c>
      <c r="K1220" s="19">
        <v>40.384074434389547</v>
      </c>
      <c r="L1220" s="19">
        <v>41.153238901272388</v>
      </c>
      <c r="M1220" s="19">
        <v>39.601996824686672</v>
      </c>
      <c r="N1220" s="19">
        <v>32.861588346611043</v>
      </c>
      <c r="O1220" s="19">
        <v>32.861588346611043</v>
      </c>
      <c r="P1220" s="19">
        <v>38.3817251612886</v>
      </c>
      <c r="Q1220" s="19">
        <v>38.3817251612886</v>
      </c>
      <c r="R1220" s="19">
        <v>43.124482573235362</v>
      </c>
      <c r="S1220" s="19">
        <v>43.124482573235362</v>
      </c>
      <c r="T1220" s="19">
        <v>43.751349048624022</v>
      </c>
      <c r="U1220" s="19">
        <v>50.945052451061258</v>
      </c>
      <c r="V1220" s="19">
        <v>50.945052451061258</v>
      </c>
      <c r="W1220" s="131">
        <v>54.042721201250664</v>
      </c>
      <c r="X1220" s="131">
        <v>54.042721201250664</v>
      </c>
    </row>
    <row r="1221" spans="2:24" ht="30" customHeight="1" x14ac:dyDescent="0.25">
      <c r="B1221" s="16">
        <v>8452</v>
      </c>
      <c r="C1221" s="17" t="s">
        <v>1379</v>
      </c>
      <c r="D1221" s="18" t="s">
        <v>1380</v>
      </c>
      <c r="E1221" s="19">
        <v>30.559071389494406</v>
      </c>
      <c r="F1221" s="19">
        <v>41.459351726407839</v>
      </c>
      <c r="G1221" s="19">
        <v>35.432151626747441</v>
      </c>
      <c r="H1221" s="19">
        <v>35.432151626747441</v>
      </c>
      <c r="I1221" s="19">
        <v>26.836596839771413</v>
      </c>
      <c r="J1221" s="19">
        <v>26.863091993042325</v>
      </c>
      <c r="K1221" s="19">
        <v>31.71796404074372</v>
      </c>
      <c r="L1221" s="19">
        <v>32.3220717550766</v>
      </c>
      <c r="M1221" s="19">
        <v>31.103714244281804</v>
      </c>
      <c r="N1221" s="19">
        <v>25.809745353776059</v>
      </c>
      <c r="O1221" s="19">
        <v>25.809745353776059</v>
      </c>
      <c r="P1221" s="19">
        <v>30.145303452857572</v>
      </c>
      <c r="Q1221" s="19">
        <v>30.145303452857572</v>
      </c>
      <c r="R1221" s="19">
        <v>33.870301763528197</v>
      </c>
      <c r="S1221" s="19">
        <v>33.870301763528197</v>
      </c>
      <c r="T1221" s="19">
        <v>34.362647536043752</v>
      </c>
      <c r="U1221" s="19">
        <v>40.012637761992323</v>
      </c>
      <c r="V1221" s="19">
        <v>40.012637761992323</v>
      </c>
      <c r="W1221" s="131">
        <v>42.445570728879275</v>
      </c>
      <c r="X1221" s="131">
        <v>42.445570728879275</v>
      </c>
    </row>
    <row r="1222" spans="2:24" ht="15.6" customHeight="1" x14ac:dyDescent="0.25">
      <c r="B1222" s="16">
        <v>8453</v>
      </c>
      <c r="C1222" s="17" t="s">
        <v>1381</v>
      </c>
      <c r="D1222" s="18" t="s">
        <v>1382</v>
      </c>
      <c r="E1222" s="19">
        <v>9.3514098241075772</v>
      </c>
      <c r="F1222" s="19">
        <v>12.687014735949941</v>
      </c>
      <c r="G1222" s="19">
        <v>10.842625634414523</v>
      </c>
      <c r="H1222" s="19">
        <v>10.842625634414523</v>
      </c>
      <c r="I1222" s="19">
        <v>8.2122919291103802</v>
      </c>
      <c r="J1222" s="19">
        <v>8.2203997355757945</v>
      </c>
      <c r="K1222" s="19">
        <v>9.7060436408833262</v>
      </c>
      <c r="L1222" s="19">
        <v>9.8909072037392871</v>
      </c>
      <c r="M1222" s="19">
        <v>9.5180764900534491</v>
      </c>
      <c r="N1222" s="19">
        <v>7.8980641519751886</v>
      </c>
      <c r="O1222" s="19">
        <v>7.8980641519751886</v>
      </c>
      <c r="P1222" s="19">
        <v>9.2247923134427552</v>
      </c>
      <c r="Q1222" s="19">
        <v>9.2247923134427552</v>
      </c>
      <c r="R1222" s="19">
        <v>10.36468250687202</v>
      </c>
      <c r="S1222" s="19">
        <v>10.36468250687202</v>
      </c>
      <c r="T1222" s="19">
        <v>10.515345694089895</v>
      </c>
      <c r="U1222" s="19">
        <v>12.244304451757216</v>
      </c>
      <c r="V1222" s="19">
        <v>12.244304451757216</v>
      </c>
      <c r="W1222" s="131">
        <v>12.988808529055957</v>
      </c>
      <c r="X1222" s="131">
        <v>12.988808529055957</v>
      </c>
    </row>
    <row r="1223" spans="2:24" ht="15.6" customHeight="1" x14ac:dyDescent="0.25">
      <c r="B1223" s="16">
        <v>8454</v>
      </c>
      <c r="C1223" s="17" t="s">
        <v>1383</v>
      </c>
      <c r="D1223" s="18" t="s">
        <v>1384</v>
      </c>
      <c r="E1223" s="19">
        <v>9.3514098241075772</v>
      </c>
      <c r="F1223" s="19">
        <v>12.687014735949941</v>
      </c>
      <c r="G1223" s="19">
        <v>10.842625634414523</v>
      </c>
      <c r="H1223" s="19">
        <v>10.842625634414523</v>
      </c>
      <c r="I1223" s="19">
        <v>8.2122919291103802</v>
      </c>
      <c r="J1223" s="19">
        <v>8.2203997355757945</v>
      </c>
      <c r="K1223" s="19">
        <v>9.7060436408833262</v>
      </c>
      <c r="L1223" s="19">
        <v>9.8909072037392871</v>
      </c>
      <c r="M1223" s="19">
        <v>9.5180764900534491</v>
      </c>
      <c r="N1223" s="19">
        <v>7.8980641519751886</v>
      </c>
      <c r="O1223" s="19">
        <v>7.8980641519751886</v>
      </c>
      <c r="P1223" s="19">
        <v>9.2247923134427552</v>
      </c>
      <c r="Q1223" s="19">
        <v>9.2247923134427552</v>
      </c>
      <c r="R1223" s="19">
        <v>10.36468250687202</v>
      </c>
      <c r="S1223" s="19">
        <v>10.36468250687202</v>
      </c>
      <c r="T1223" s="19">
        <v>10.515345694089895</v>
      </c>
      <c r="U1223" s="19">
        <v>12.244304451757216</v>
      </c>
      <c r="V1223" s="19">
        <v>12.244304451757216</v>
      </c>
      <c r="W1223" s="131">
        <v>12.988808529055957</v>
      </c>
      <c r="X1223" s="131">
        <v>12.988808529055957</v>
      </c>
    </row>
    <row r="1224" spans="2:24" ht="15.6" customHeight="1" x14ac:dyDescent="0.25">
      <c r="B1224" s="16">
        <v>8455</v>
      </c>
      <c r="C1224" s="17" t="s">
        <v>1385</v>
      </c>
      <c r="D1224" s="18" t="s">
        <v>1386</v>
      </c>
      <c r="E1224" s="19">
        <v>9.3514098241075772</v>
      </c>
      <c r="F1224" s="19">
        <v>12.687014735949941</v>
      </c>
      <c r="G1224" s="19">
        <v>10.842625634414523</v>
      </c>
      <c r="H1224" s="19">
        <v>10.842625634414523</v>
      </c>
      <c r="I1224" s="19">
        <v>8.2122919291103802</v>
      </c>
      <c r="J1224" s="19">
        <v>8.2203997355757945</v>
      </c>
      <c r="K1224" s="19">
        <v>9.7060436408833262</v>
      </c>
      <c r="L1224" s="19">
        <v>9.8909072037392871</v>
      </c>
      <c r="M1224" s="19">
        <v>9.5180764900534491</v>
      </c>
      <c r="N1224" s="19">
        <v>7.8980641519751886</v>
      </c>
      <c r="O1224" s="19">
        <v>7.8980641519751886</v>
      </c>
      <c r="P1224" s="19">
        <v>9.2247923134427552</v>
      </c>
      <c r="Q1224" s="19">
        <v>9.2247923134427552</v>
      </c>
      <c r="R1224" s="19">
        <v>10.36468250687202</v>
      </c>
      <c r="S1224" s="19">
        <v>10.36468250687202</v>
      </c>
      <c r="T1224" s="19">
        <v>10.515345694089895</v>
      </c>
      <c r="U1224" s="19">
        <v>12.244304451757216</v>
      </c>
      <c r="V1224" s="19">
        <v>12.244304451757216</v>
      </c>
      <c r="W1224" s="131">
        <v>12.988808529055957</v>
      </c>
      <c r="X1224" s="131">
        <v>12.988808529055957</v>
      </c>
    </row>
    <row r="1225" spans="2:24" ht="30" customHeight="1" x14ac:dyDescent="0.25">
      <c r="B1225" s="16">
        <v>8456</v>
      </c>
      <c r="C1225" s="17" t="s">
        <v>1387</v>
      </c>
      <c r="D1225" s="18" t="s">
        <v>1388</v>
      </c>
      <c r="E1225" s="19">
        <v>42.582312591918438</v>
      </c>
      <c r="F1225" s="19">
        <v>57.771227815486334</v>
      </c>
      <c r="G1225" s="19">
        <v>49.372670299566117</v>
      </c>
      <c r="H1225" s="19">
        <v>49.372670299566117</v>
      </c>
      <c r="I1225" s="19">
        <v>37.395257891484768</v>
      </c>
      <c r="J1225" s="19">
        <v>37.432177367354065</v>
      </c>
      <c r="K1225" s="19">
        <v>44.197163007593709</v>
      </c>
      <c r="L1225" s="19">
        <v>45.038952445598539</v>
      </c>
      <c r="M1225" s="19">
        <v>43.341241160064818</v>
      </c>
      <c r="N1225" s="19">
        <v>35.964399263458446</v>
      </c>
      <c r="O1225" s="19">
        <v>35.964399263458446</v>
      </c>
      <c r="P1225" s="19">
        <v>42.005750712998264</v>
      </c>
      <c r="Q1225" s="19">
        <v>42.005750712998264</v>
      </c>
      <c r="R1225" s="19">
        <v>47.196322129506513</v>
      </c>
      <c r="S1225" s="19">
        <v>47.196322129506513</v>
      </c>
      <c r="T1225" s="19">
        <v>47.882377714159325</v>
      </c>
      <c r="U1225" s="19">
        <v>55.755314914251599</v>
      </c>
      <c r="V1225" s="19">
        <v>55.755314914251599</v>
      </c>
      <c r="W1225" s="131">
        <v>59.145467409094081</v>
      </c>
      <c r="X1225" s="131">
        <v>59.145467409094081</v>
      </c>
    </row>
    <row r="1226" spans="2:24" ht="30" customHeight="1" x14ac:dyDescent="0.25">
      <c r="B1226" s="16">
        <v>8457</v>
      </c>
      <c r="C1226" s="17" t="s">
        <v>1389</v>
      </c>
      <c r="D1226" s="18" t="s">
        <v>1388</v>
      </c>
      <c r="E1226" s="19">
        <v>42.582312591918438</v>
      </c>
      <c r="F1226" s="19">
        <v>57.771227815486334</v>
      </c>
      <c r="G1226" s="19">
        <v>49.372670299566117</v>
      </c>
      <c r="H1226" s="19">
        <v>49.372670299566117</v>
      </c>
      <c r="I1226" s="19">
        <v>37.395257891484768</v>
      </c>
      <c r="J1226" s="19">
        <v>37.432177367354065</v>
      </c>
      <c r="K1226" s="19">
        <v>44.197163007593709</v>
      </c>
      <c r="L1226" s="19">
        <v>45.038952445598539</v>
      </c>
      <c r="M1226" s="19">
        <v>43.341241160064818</v>
      </c>
      <c r="N1226" s="19">
        <v>35.964399263458446</v>
      </c>
      <c r="O1226" s="19">
        <v>35.964399263458446</v>
      </c>
      <c r="P1226" s="19">
        <v>42.005750712998264</v>
      </c>
      <c r="Q1226" s="19">
        <v>42.005750712998264</v>
      </c>
      <c r="R1226" s="19">
        <v>47.196322129506513</v>
      </c>
      <c r="S1226" s="19">
        <v>47.196322129506513</v>
      </c>
      <c r="T1226" s="19">
        <v>47.882377714159325</v>
      </c>
      <c r="U1226" s="19">
        <v>55.755314914251599</v>
      </c>
      <c r="V1226" s="19">
        <v>55.755314914251599</v>
      </c>
      <c r="W1226" s="131">
        <v>59.145467409094081</v>
      </c>
      <c r="X1226" s="131">
        <v>59.145467409094081</v>
      </c>
    </row>
    <row r="1227" spans="2:24" ht="30" customHeight="1" x14ac:dyDescent="0.25">
      <c r="B1227" s="16">
        <v>8458</v>
      </c>
      <c r="C1227" s="17" t="s">
        <v>1390</v>
      </c>
      <c r="D1227" s="18" t="s">
        <v>332</v>
      </c>
      <c r="E1227" s="19">
        <v>25.048419171716723</v>
      </c>
      <c r="F1227" s="19">
        <v>33.983075185580191</v>
      </c>
      <c r="G1227" s="19">
        <v>29.042747235038899</v>
      </c>
      <c r="H1227" s="19">
        <v>29.042747235038899</v>
      </c>
      <c r="I1227" s="19">
        <v>21.997210524402799</v>
      </c>
      <c r="J1227" s="19">
        <v>22.018927863149447</v>
      </c>
      <c r="K1227" s="19">
        <v>25.998331180937473</v>
      </c>
      <c r="L1227" s="19">
        <v>26.493501438587376</v>
      </c>
      <c r="M1227" s="19">
        <v>25.494847741214596</v>
      </c>
      <c r="N1227" s="19">
        <v>21.155528978504964</v>
      </c>
      <c r="O1227" s="19">
        <v>21.155528978504964</v>
      </c>
      <c r="P1227" s="19">
        <v>24.709265125293093</v>
      </c>
      <c r="Q1227" s="19">
        <v>24.709265125293093</v>
      </c>
      <c r="R1227" s="19">
        <v>27.762542429121478</v>
      </c>
      <c r="S1227" s="19">
        <v>27.762542429121478</v>
      </c>
      <c r="T1227" s="19">
        <v>28.166104537740779</v>
      </c>
      <c r="U1227" s="19">
        <v>32.797244067206826</v>
      </c>
      <c r="V1227" s="19">
        <v>32.797244067206826</v>
      </c>
      <c r="W1227" s="131">
        <v>34.791451417114168</v>
      </c>
      <c r="X1227" s="131">
        <v>34.791451417114168</v>
      </c>
    </row>
    <row r="1228" spans="2:24" ht="15.6" customHeight="1" x14ac:dyDescent="0.25">
      <c r="B1228" s="16">
        <v>8459</v>
      </c>
      <c r="C1228" s="17" t="s">
        <v>1391</v>
      </c>
      <c r="D1228" s="18" t="s">
        <v>332</v>
      </c>
      <c r="E1228" s="19">
        <v>25.048419171716723</v>
      </c>
      <c r="F1228" s="19">
        <v>33.983075185580191</v>
      </c>
      <c r="G1228" s="19">
        <v>29.042747235038899</v>
      </c>
      <c r="H1228" s="19">
        <v>29.042747235038899</v>
      </c>
      <c r="I1228" s="19">
        <v>21.997210524402799</v>
      </c>
      <c r="J1228" s="19">
        <v>22.018927863149447</v>
      </c>
      <c r="K1228" s="19">
        <v>25.998331180937473</v>
      </c>
      <c r="L1228" s="19">
        <v>26.493501438587376</v>
      </c>
      <c r="M1228" s="19">
        <v>25.494847741214596</v>
      </c>
      <c r="N1228" s="19">
        <v>21.155528978504964</v>
      </c>
      <c r="O1228" s="19">
        <v>21.155528978504964</v>
      </c>
      <c r="P1228" s="19">
        <v>24.709265125293093</v>
      </c>
      <c r="Q1228" s="19">
        <v>24.709265125293093</v>
      </c>
      <c r="R1228" s="19">
        <v>27.762542429121478</v>
      </c>
      <c r="S1228" s="19">
        <v>27.762542429121478</v>
      </c>
      <c r="T1228" s="19">
        <v>28.166104537740779</v>
      </c>
      <c r="U1228" s="19">
        <v>32.797244067206826</v>
      </c>
      <c r="V1228" s="19">
        <v>32.797244067206826</v>
      </c>
      <c r="W1228" s="131">
        <v>34.791451417114168</v>
      </c>
      <c r="X1228" s="131">
        <v>34.791451417114168</v>
      </c>
    </row>
    <row r="1229" spans="2:24" ht="15.6" customHeight="1" x14ac:dyDescent="0.25">
      <c r="B1229" s="16">
        <v>8460</v>
      </c>
      <c r="C1229" s="17" t="s">
        <v>1392</v>
      </c>
      <c r="D1229" s="18" t="s">
        <v>332</v>
      </c>
      <c r="E1229" s="19">
        <v>25.048419171716723</v>
      </c>
      <c r="F1229" s="19">
        <v>33.983075185580191</v>
      </c>
      <c r="G1229" s="19">
        <v>29.042747235038899</v>
      </c>
      <c r="H1229" s="19">
        <v>29.042747235038899</v>
      </c>
      <c r="I1229" s="19">
        <v>21.997210524402799</v>
      </c>
      <c r="J1229" s="19">
        <v>22.018927863149447</v>
      </c>
      <c r="K1229" s="19">
        <v>25.998331180937473</v>
      </c>
      <c r="L1229" s="19">
        <v>26.493501438587376</v>
      </c>
      <c r="M1229" s="19">
        <v>25.494847741214596</v>
      </c>
      <c r="N1229" s="19">
        <v>21.155528978504964</v>
      </c>
      <c r="O1229" s="19">
        <v>21.155528978504964</v>
      </c>
      <c r="P1229" s="19">
        <v>24.709265125293093</v>
      </c>
      <c r="Q1229" s="19">
        <v>24.709265125293093</v>
      </c>
      <c r="R1229" s="19">
        <v>27.762542429121478</v>
      </c>
      <c r="S1229" s="19">
        <v>27.762542429121478</v>
      </c>
      <c r="T1229" s="19">
        <v>28.166104537740779</v>
      </c>
      <c r="U1229" s="19">
        <v>32.797244067206826</v>
      </c>
      <c r="V1229" s="19">
        <v>32.797244067206826</v>
      </c>
      <c r="W1229" s="131">
        <v>34.791451417114168</v>
      </c>
      <c r="X1229" s="131">
        <v>34.791451417114168</v>
      </c>
    </row>
    <row r="1230" spans="2:24" ht="15.6" customHeight="1" x14ac:dyDescent="0.25">
      <c r="B1230" s="16">
        <v>8461</v>
      </c>
      <c r="C1230" s="17" t="s">
        <v>1393</v>
      </c>
      <c r="D1230" s="18" t="s">
        <v>332</v>
      </c>
      <c r="E1230" s="19">
        <v>25.048419171716723</v>
      </c>
      <c r="F1230" s="19">
        <v>33.983075185580191</v>
      </c>
      <c r="G1230" s="19">
        <v>29.042747235038899</v>
      </c>
      <c r="H1230" s="19">
        <v>29.042747235038899</v>
      </c>
      <c r="I1230" s="19">
        <v>21.997210524402799</v>
      </c>
      <c r="J1230" s="19">
        <v>22.018927863149447</v>
      </c>
      <c r="K1230" s="19">
        <v>25.998331180937473</v>
      </c>
      <c r="L1230" s="19">
        <v>26.493501438587376</v>
      </c>
      <c r="M1230" s="19">
        <v>25.494847741214596</v>
      </c>
      <c r="N1230" s="19">
        <v>21.155528978504964</v>
      </c>
      <c r="O1230" s="19">
        <v>21.155528978504964</v>
      </c>
      <c r="P1230" s="19">
        <v>24.709265125293093</v>
      </c>
      <c r="Q1230" s="19">
        <v>24.709265125293093</v>
      </c>
      <c r="R1230" s="19">
        <v>27.762542429121478</v>
      </c>
      <c r="S1230" s="19">
        <v>27.762542429121478</v>
      </c>
      <c r="T1230" s="19">
        <v>28.166104537740779</v>
      </c>
      <c r="U1230" s="19">
        <v>32.797244067206826</v>
      </c>
      <c r="V1230" s="19">
        <v>32.797244067206826</v>
      </c>
      <c r="W1230" s="131">
        <v>34.791451417114168</v>
      </c>
      <c r="X1230" s="131">
        <v>34.791451417114168</v>
      </c>
    </row>
    <row r="1231" spans="2:24" ht="15.6" customHeight="1" x14ac:dyDescent="0.25">
      <c r="B1231" s="16">
        <v>8462</v>
      </c>
      <c r="C1231" s="17" t="s">
        <v>1394</v>
      </c>
      <c r="D1231" s="18" t="s">
        <v>1395</v>
      </c>
      <c r="E1231" s="19">
        <v>92.679150935351842</v>
      </c>
      <c r="F1231" s="19">
        <v>125.73737818664671</v>
      </c>
      <c r="G1231" s="19">
        <v>107.45816476964389</v>
      </c>
      <c r="H1231" s="19">
        <v>107.45816476964389</v>
      </c>
      <c r="I1231" s="19">
        <v>81.389678940290352</v>
      </c>
      <c r="J1231" s="19">
        <v>81.470033093652944</v>
      </c>
      <c r="K1231" s="19">
        <v>96.193825369468641</v>
      </c>
      <c r="L1231" s="19">
        <v>98.025955322773271</v>
      </c>
      <c r="M1231" s="19">
        <v>94.330936642493981</v>
      </c>
      <c r="N1231" s="19">
        <v>78.275457220468354</v>
      </c>
      <c r="O1231" s="19">
        <v>78.275457220468354</v>
      </c>
      <c r="P1231" s="19">
        <v>91.424280963584408</v>
      </c>
      <c r="Q1231" s="19">
        <v>91.424280963584408</v>
      </c>
      <c r="R1231" s="19">
        <v>102.72140698774943</v>
      </c>
      <c r="S1231" s="19">
        <v>102.72140698774943</v>
      </c>
      <c r="T1231" s="19">
        <v>104.21458678964086</v>
      </c>
      <c r="U1231" s="19">
        <v>121.34980304866522</v>
      </c>
      <c r="V1231" s="19">
        <v>121.34980304866522</v>
      </c>
      <c r="W1231" s="131">
        <v>128.72837024332242</v>
      </c>
      <c r="X1231" s="131">
        <v>128.72837024332242</v>
      </c>
    </row>
    <row r="1232" spans="2:24" ht="15.6" customHeight="1" x14ac:dyDescent="0.25">
      <c r="B1232" s="16">
        <v>8463</v>
      </c>
      <c r="C1232" s="17" t="s">
        <v>1396</v>
      </c>
      <c r="D1232" s="18" t="s">
        <v>1395</v>
      </c>
      <c r="E1232" s="19">
        <v>92.679150935351842</v>
      </c>
      <c r="F1232" s="19">
        <v>125.73737818664671</v>
      </c>
      <c r="G1232" s="19">
        <v>107.45816476964389</v>
      </c>
      <c r="H1232" s="19">
        <v>107.45816476964389</v>
      </c>
      <c r="I1232" s="19">
        <v>81.389678940290352</v>
      </c>
      <c r="J1232" s="19">
        <v>81.470033093652944</v>
      </c>
      <c r="K1232" s="19">
        <v>96.193825369468641</v>
      </c>
      <c r="L1232" s="19">
        <v>98.025955322773271</v>
      </c>
      <c r="M1232" s="19">
        <v>94.330936642493981</v>
      </c>
      <c r="N1232" s="19">
        <v>78.275457220468354</v>
      </c>
      <c r="O1232" s="19">
        <v>78.275457220468354</v>
      </c>
      <c r="P1232" s="19">
        <v>91.424280963584408</v>
      </c>
      <c r="Q1232" s="19">
        <v>91.424280963584408</v>
      </c>
      <c r="R1232" s="19">
        <v>102.72140698774943</v>
      </c>
      <c r="S1232" s="19">
        <v>102.72140698774943</v>
      </c>
      <c r="T1232" s="19">
        <v>104.21458678964086</v>
      </c>
      <c r="U1232" s="19">
        <v>121.34980304866522</v>
      </c>
      <c r="V1232" s="19">
        <v>121.34980304866522</v>
      </c>
      <c r="W1232" s="131">
        <v>128.72837024332242</v>
      </c>
      <c r="X1232" s="131">
        <v>128.72837024332242</v>
      </c>
    </row>
    <row r="1233" spans="2:24" ht="30" customHeight="1" x14ac:dyDescent="0.25">
      <c r="B1233" s="16">
        <v>8464</v>
      </c>
      <c r="C1233" s="17" t="s">
        <v>1397</v>
      </c>
      <c r="D1233" s="18" t="s">
        <v>1398</v>
      </c>
      <c r="E1233" s="19">
        <v>50.18033307400583</v>
      </c>
      <c r="F1233" s="19">
        <v>68.079427288445643</v>
      </c>
      <c r="G1233" s="19">
        <v>58.182303627527915</v>
      </c>
      <c r="H1233" s="19">
        <v>58.182303627527915</v>
      </c>
      <c r="I1233" s="19">
        <v>44.067745083886926</v>
      </c>
      <c r="J1233" s="19">
        <v>44.111252152509387</v>
      </c>
      <c r="K1233" s="19">
        <v>52.083323465811389</v>
      </c>
      <c r="L1233" s="19">
        <v>53.075314548636698</v>
      </c>
      <c r="M1233" s="19">
        <v>51.074678308233231</v>
      </c>
      <c r="N1233" s="19">
        <v>42.381576386938271</v>
      </c>
      <c r="O1233" s="19">
        <v>42.381576386938271</v>
      </c>
      <c r="P1233" s="19">
        <v>49.500894467670477</v>
      </c>
      <c r="Q1233" s="19">
        <v>49.500894467670477</v>
      </c>
      <c r="R1233" s="19">
        <v>55.617626666340016</v>
      </c>
      <c r="S1233" s="19">
        <v>55.617626666340016</v>
      </c>
      <c r="T1233" s="19">
        <v>56.426096090607366</v>
      </c>
      <c r="U1233" s="19">
        <v>65.703812281304323</v>
      </c>
      <c r="V1233" s="19">
        <v>65.703812281304323</v>
      </c>
      <c r="W1233" s="131">
        <v>69.698874338952038</v>
      </c>
      <c r="X1233" s="131">
        <v>69.698874338952038</v>
      </c>
    </row>
    <row r="1234" spans="2:24" ht="15.6" customHeight="1" x14ac:dyDescent="0.25">
      <c r="B1234" s="16">
        <v>8465</v>
      </c>
      <c r="C1234" s="17" t="s">
        <v>1399</v>
      </c>
      <c r="D1234" s="18" t="s">
        <v>1398</v>
      </c>
      <c r="E1234" s="19">
        <v>50.18033307400583</v>
      </c>
      <c r="F1234" s="19">
        <v>68.079427288445643</v>
      </c>
      <c r="G1234" s="19">
        <v>58.182303627527915</v>
      </c>
      <c r="H1234" s="19">
        <v>58.182303627527915</v>
      </c>
      <c r="I1234" s="19">
        <v>44.067745083886926</v>
      </c>
      <c r="J1234" s="19">
        <v>44.111252152509387</v>
      </c>
      <c r="K1234" s="19">
        <v>52.083323465811389</v>
      </c>
      <c r="L1234" s="19">
        <v>53.075314548636698</v>
      </c>
      <c r="M1234" s="19">
        <v>51.074678308233231</v>
      </c>
      <c r="N1234" s="19">
        <v>42.381576386938271</v>
      </c>
      <c r="O1234" s="19">
        <v>42.381576386938271</v>
      </c>
      <c r="P1234" s="19">
        <v>49.500894467670477</v>
      </c>
      <c r="Q1234" s="19">
        <v>49.500894467670477</v>
      </c>
      <c r="R1234" s="19">
        <v>55.617626666340016</v>
      </c>
      <c r="S1234" s="19">
        <v>55.617626666340016</v>
      </c>
      <c r="T1234" s="19">
        <v>56.426096090607366</v>
      </c>
      <c r="U1234" s="19">
        <v>65.703812281304323</v>
      </c>
      <c r="V1234" s="19">
        <v>65.703812281304323</v>
      </c>
      <c r="W1234" s="131">
        <v>69.698874338952038</v>
      </c>
      <c r="X1234" s="131">
        <v>69.698874338952038</v>
      </c>
    </row>
    <row r="1235" spans="2:24" ht="30" customHeight="1" x14ac:dyDescent="0.25">
      <c r="B1235" s="16">
        <v>8466</v>
      </c>
      <c r="C1235" s="17" t="s">
        <v>1400</v>
      </c>
      <c r="D1235" s="18" t="s">
        <v>1401</v>
      </c>
      <c r="E1235" s="19">
        <v>62.203574276429883</v>
      </c>
      <c r="F1235" s="19">
        <v>84.391303377524181</v>
      </c>
      <c r="G1235" s="19">
        <v>72.122822300346613</v>
      </c>
      <c r="H1235" s="19">
        <v>72.122822300346613</v>
      </c>
      <c r="I1235" s="19">
        <v>54.626406135600291</v>
      </c>
      <c r="J1235" s="19">
        <v>54.680337526821134</v>
      </c>
      <c r="K1235" s="19">
        <v>64.56252243266141</v>
      </c>
      <c r="L1235" s="19">
        <v>65.792195239158673</v>
      </c>
      <c r="M1235" s="19">
        <v>63.31220522401626</v>
      </c>
      <c r="N1235" s="19">
        <v>52.536230296620687</v>
      </c>
      <c r="O1235" s="19">
        <v>52.536230296620687</v>
      </c>
      <c r="P1235" s="19">
        <v>61.361341727811194</v>
      </c>
      <c r="Q1235" s="19">
        <v>61.361341727811194</v>
      </c>
      <c r="R1235" s="19">
        <v>68.943647032318353</v>
      </c>
      <c r="S1235" s="19">
        <v>68.943647032318353</v>
      </c>
      <c r="T1235" s="19">
        <v>69.945826268722954</v>
      </c>
      <c r="U1235" s="19">
        <v>81.446489433563627</v>
      </c>
      <c r="V1235" s="19">
        <v>81.446489433563627</v>
      </c>
      <c r="W1235" s="131">
        <v>86.398771019166858</v>
      </c>
      <c r="X1235" s="131">
        <v>86.398771019166858</v>
      </c>
    </row>
    <row r="1236" spans="2:24" ht="30" customHeight="1" x14ac:dyDescent="0.25">
      <c r="B1236" s="16">
        <v>8467</v>
      </c>
      <c r="C1236" s="17" t="s">
        <v>1402</v>
      </c>
      <c r="D1236" s="18" t="s">
        <v>1401</v>
      </c>
      <c r="E1236" s="19">
        <v>62.203574276429883</v>
      </c>
      <c r="F1236" s="19">
        <v>84.391303377524181</v>
      </c>
      <c r="G1236" s="19">
        <v>72.122822300346613</v>
      </c>
      <c r="H1236" s="19">
        <v>72.122822300346613</v>
      </c>
      <c r="I1236" s="19">
        <v>54.626406135600291</v>
      </c>
      <c r="J1236" s="19">
        <v>54.680337526821134</v>
      </c>
      <c r="K1236" s="19">
        <v>64.56252243266141</v>
      </c>
      <c r="L1236" s="19">
        <v>65.792195239158673</v>
      </c>
      <c r="M1236" s="19">
        <v>63.31220522401626</v>
      </c>
      <c r="N1236" s="19">
        <v>52.536230296620687</v>
      </c>
      <c r="O1236" s="19">
        <v>52.536230296620687</v>
      </c>
      <c r="P1236" s="19">
        <v>61.361341727811194</v>
      </c>
      <c r="Q1236" s="19">
        <v>61.361341727811194</v>
      </c>
      <c r="R1236" s="19">
        <v>68.943647032318353</v>
      </c>
      <c r="S1236" s="19">
        <v>68.943647032318353</v>
      </c>
      <c r="T1236" s="19">
        <v>69.945826268722954</v>
      </c>
      <c r="U1236" s="19">
        <v>81.446489433563627</v>
      </c>
      <c r="V1236" s="19">
        <v>81.446489433563627</v>
      </c>
      <c r="W1236" s="131">
        <v>86.398771019166858</v>
      </c>
      <c r="X1236" s="131">
        <v>86.398771019166858</v>
      </c>
    </row>
    <row r="1237" spans="2:24" ht="30" customHeight="1" x14ac:dyDescent="0.25">
      <c r="B1237" s="16">
        <v>8468</v>
      </c>
      <c r="C1237" s="17" t="s">
        <v>1403</v>
      </c>
      <c r="D1237" s="18" t="s">
        <v>154</v>
      </c>
      <c r="E1237" s="19">
        <v>10.520336052121026</v>
      </c>
      <c r="F1237" s="19">
        <v>14.272891577943684</v>
      </c>
      <c r="G1237" s="19">
        <v>12.197953838716337</v>
      </c>
      <c r="H1237" s="19">
        <v>12.197953838716337</v>
      </c>
      <c r="I1237" s="19">
        <v>9.2388284202491775</v>
      </c>
      <c r="J1237" s="19">
        <v>9.2479497025227673</v>
      </c>
      <c r="K1237" s="19">
        <v>10.919299095993741</v>
      </c>
      <c r="L1237" s="19">
        <v>11.127270604206702</v>
      </c>
      <c r="M1237" s="19">
        <v>10.70783605131013</v>
      </c>
      <c r="N1237" s="19">
        <v>8.8853221709720849</v>
      </c>
      <c r="O1237" s="19">
        <v>8.8853221709720849</v>
      </c>
      <c r="P1237" s="19">
        <v>10.3778913526231</v>
      </c>
      <c r="Q1237" s="19">
        <v>10.3778913526231</v>
      </c>
      <c r="R1237" s="19">
        <v>11.660267820231024</v>
      </c>
      <c r="S1237" s="19">
        <v>11.660267820231024</v>
      </c>
      <c r="T1237" s="19">
        <v>11.829763905851131</v>
      </c>
      <c r="U1237" s="19">
        <v>13.774842508226868</v>
      </c>
      <c r="V1237" s="19">
        <v>13.774842508226868</v>
      </c>
      <c r="W1237" s="131">
        <v>14.61240959518795</v>
      </c>
      <c r="X1237" s="131">
        <v>14.61240959518795</v>
      </c>
    </row>
    <row r="1238" spans="2:24" ht="15.6" customHeight="1" x14ac:dyDescent="0.25">
      <c r="B1238" s="16">
        <v>8469</v>
      </c>
      <c r="C1238" s="17" t="s">
        <v>1404</v>
      </c>
      <c r="D1238" s="18" t="s">
        <v>1378</v>
      </c>
      <c r="E1238" s="19">
        <v>38.908544446733302</v>
      </c>
      <c r="F1238" s="19">
        <v>52.787043454934562</v>
      </c>
      <c r="G1238" s="19">
        <v>45.113067371760415</v>
      </c>
      <c r="H1238" s="19">
        <v>45.113067371760415</v>
      </c>
      <c r="I1238" s="19">
        <v>34.16900034790568</v>
      </c>
      <c r="J1238" s="19">
        <v>34.202734614092144</v>
      </c>
      <c r="K1238" s="19">
        <v>40.384074434389547</v>
      </c>
      <c r="L1238" s="19">
        <v>41.153238901272388</v>
      </c>
      <c r="M1238" s="19">
        <v>39.601996824686672</v>
      </c>
      <c r="N1238" s="19">
        <v>32.861588346611043</v>
      </c>
      <c r="O1238" s="19">
        <v>32.861588346611043</v>
      </c>
      <c r="P1238" s="19">
        <v>38.3817251612886</v>
      </c>
      <c r="Q1238" s="19">
        <v>38.3817251612886</v>
      </c>
      <c r="R1238" s="19">
        <v>43.124482573235362</v>
      </c>
      <c r="S1238" s="19">
        <v>43.124482573235362</v>
      </c>
      <c r="T1238" s="19">
        <v>43.751349048624022</v>
      </c>
      <c r="U1238" s="19">
        <v>50.945052451061258</v>
      </c>
      <c r="V1238" s="19">
        <v>50.945052451061258</v>
      </c>
      <c r="W1238" s="131">
        <v>54.042721201250664</v>
      </c>
      <c r="X1238" s="131">
        <v>54.042721201250664</v>
      </c>
    </row>
    <row r="1239" spans="2:24" ht="30" customHeight="1" x14ac:dyDescent="0.25">
      <c r="B1239" s="16">
        <v>8470</v>
      </c>
      <c r="C1239" s="27" t="s">
        <v>1405</v>
      </c>
      <c r="D1239" s="18" t="s">
        <v>220</v>
      </c>
      <c r="E1239" s="19">
        <v>24.652153180420157</v>
      </c>
      <c r="F1239" s="19">
        <v>33.445462936144303</v>
      </c>
      <c r="G1239" s="19">
        <v>28.583290973780574</v>
      </c>
      <c r="H1239" s="19">
        <v>28.583290973780574</v>
      </c>
      <c r="I1239" s="19">
        <v>21.649214653906743</v>
      </c>
      <c r="J1239" s="19">
        <v>21.670588424354413</v>
      </c>
      <c r="K1239" s="19">
        <v>25.587037581655039</v>
      </c>
      <c r="L1239" s="19">
        <v>26.074374245828917</v>
      </c>
      <c r="M1239" s="19">
        <v>25.091519249948576</v>
      </c>
      <c r="N1239" s="19">
        <v>20.820848510065009</v>
      </c>
      <c r="O1239" s="19">
        <v>20.820848510065009</v>
      </c>
      <c r="P1239" s="19">
        <v>24.318364551010951</v>
      </c>
      <c r="Q1239" s="19">
        <v>24.318364551010951</v>
      </c>
      <c r="R1239" s="19">
        <v>27.32333900789277</v>
      </c>
      <c r="S1239" s="19">
        <v>27.32333900789277</v>
      </c>
      <c r="T1239" s="19">
        <v>27.720516763953714</v>
      </c>
      <c r="U1239" s="19">
        <v>32.278391666063605</v>
      </c>
      <c r="V1239" s="19">
        <v>32.278391666063605</v>
      </c>
      <c r="W1239" s="131">
        <v>34.24105065569541</v>
      </c>
      <c r="X1239" s="131">
        <v>34.24105065569541</v>
      </c>
    </row>
    <row r="1240" spans="2:24" ht="30" customHeight="1" x14ac:dyDescent="0.25">
      <c r="B1240" s="16">
        <v>8471</v>
      </c>
      <c r="C1240" s="27" t="s">
        <v>1406</v>
      </c>
      <c r="D1240" s="18" t="s">
        <v>220</v>
      </c>
      <c r="E1240" s="19">
        <v>27.012465718971029</v>
      </c>
      <c r="F1240" s="19">
        <v>36.647688110881532</v>
      </c>
      <c r="G1240" s="19">
        <v>31.319989045738293</v>
      </c>
      <c r="H1240" s="19">
        <v>31.319989045738293</v>
      </c>
      <c r="I1240" s="19">
        <v>23.722011801621221</v>
      </c>
      <c r="J1240" s="19">
        <v>23.745431996898994</v>
      </c>
      <c r="K1240" s="19">
        <v>28.036860328834781</v>
      </c>
      <c r="L1240" s="19">
        <v>28.570856886387013</v>
      </c>
      <c r="M1240" s="19">
        <v>27.493898752603226</v>
      </c>
      <c r="N1240" s="19">
        <v>22.814334005709533</v>
      </c>
      <c r="O1240" s="19">
        <v>22.814334005709533</v>
      </c>
      <c r="P1240" s="19">
        <v>26.646718603767322</v>
      </c>
      <c r="Q1240" s="19">
        <v>26.646718603767322</v>
      </c>
      <c r="R1240" s="19">
        <v>29.939403380988889</v>
      </c>
      <c r="S1240" s="19">
        <v>29.939403380988889</v>
      </c>
      <c r="T1240" s="19">
        <v>30.374608794545033</v>
      </c>
      <c r="U1240" s="19">
        <v>35.368875974516513</v>
      </c>
      <c r="V1240" s="19">
        <v>35.368875974516513</v>
      </c>
      <c r="W1240" s="131">
        <v>37.51944912273008</v>
      </c>
      <c r="X1240" s="131">
        <v>37.51944912273008</v>
      </c>
    </row>
    <row r="1241" spans="2:24" ht="30" customHeight="1" x14ac:dyDescent="0.25">
      <c r="B1241" s="16">
        <v>8472</v>
      </c>
      <c r="C1241" s="27" t="s">
        <v>1284</v>
      </c>
      <c r="D1241" s="18" t="s">
        <v>220</v>
      </c>
      <c r="E1241" s="19">
        <v>24.652153180420157</v>
      </c>
      <c r="F1241" s="19">
        <v>33.445462936144303</v>
      </c>
      <c r="G1241" s="19">
        <v>28.583290973780574</v>
      </c>
      <c r="H1241" s="19">
        <v>28.583290973780574</v>
      </c>
      <c r="I1241" s="19">
        <v>21.649214653906743</v>
      </c>
      <c r="J1241" s="19">
        <v>21.670588424354413</v>
      </c>
      <c r="K1241" s="19">
        <v>25.587037581655039</v>
      </c>
      <c r="L1241" s="19">
        <v>26.074374245828917</v>
      </c>
      <c r="M1241" s="19">
        <v>25.091519249948576</v>
      </c>
      <c r="N1241" s="19">
        <v>20.820848510065009</v>
      </c>
      <c r="O1241" s="19">
        <v>20.820848510065009</v>
      </c>
      <c r="P1241" s="19">
        <v>24.318364551010951</v>
      </c>
      <c r="Q1241" s="19">
        <v>24.318364551010951</v>
      </c>
      <c r="R1241" s="19">
        <v>27.32333900789277</v>
      </c>
      <c r="S1241" s="19">
        <v>27.32333900789277</v>
      </c>
      <c r="T1241" s="19">
        <v>27.720516763953714</v>
      </c>
      <c r="U1241" s="19">
        <v>32.278391666063605</v>
      </c>
      <c r="V1241" s="19">
        <v>32.278391666063605</v>
      </c>
      <c r="W1241" s="131">
        <v>34.24105065569541</v>
      </c>
      <c r="X1241" s="131">
        <v>34.24105065569541</v>
      </c>
    </row>
    <row r="1242" spans="2:24" ht="30" customHeight="1" x14ac:dyDescent="0.25">
      <c r="B1242" s="16">
        <v>8473</v>
      </c>
      <c r="C1242" s="27" t="s">
        <v>1285</v>
      </c>
      <c r="D1242" s="18" t="s">
        <v>220</v>
      </c>
      <c r="E1242" s="19">
        <v>27.012465718971029</v>
      </c>
      <c r="F1242" s="19">
        <v>36.647688110881532</v>
      </c>
      <c r="G1242" s="19">
        <v>31.319989045738293</v>
      </c>
      <c r="H1242" s="19">
        <v>31.319989045738293</v>
      </c>
      <c r="I1242" s="19">
        <v>23.722011801621221</v>
      </c>
      <c r="J1242" s="19">
        <v>23.745431996898994</v>
      </c>
      <c r="K1242" s="19">
        <v>28.036860328834781</v>
      </c>
      <c r="L1242" s="19">
        <v>28.570856886387013</v>
      </c>
      <c r="M1242" s="19">
        <v>27.493898752603226</v>
      </c>
      <c r="N1242" s="19">
        <v>22.814334005709533</v>
      </c>
      <c r="O1242" s="19">
        <v>22.814334005709533</v>
      </c>
      <c r="P1242" s="19">
        <v>26.646718603767322</v>
      </c>
      <c r="Q1242" s="19">
        <v>26.646718603767322</v>
      </c>
      <c r="R1242" s="19">
        <v>29.939403380988889</v>
      </c>
      <c r="S1242" s="19">
        <v>29.939403380988889</v>
      </c>
      <c r="T1242" s="19">
        <v>30.374608794545033</v>
      </c>
      <c r="U1242" s="19">
        <v>35.368875974516513</v>
      </c>
      <c r="V1242" s="19">
        <v>35.368875974516513</v>
      </c>
      <c r="W1242" s="131">
        <v>37.51944912273008</v>
      </c>
      <c r="X1242" s="131">
        <v>37.51944912273008</v>
      </c>
    </row>
    <row r="1243" spans="2:24" ht="30" customHeight="1" x14ac:dyDescent="0.25">
      <c r="B1243" s="16">
        <v>8474</v>
      </c>
      <c r="C1243" s="17" t="s">
        <v>1407</v>
      </c>
      <c r="D1243" s="18" t="s">
        <v>301</v>
      </c>
      <c r="E1243" s="19">
        <v>865.44793080198428</v>
      </c>
      <c r="F1243" s="19">
        <v>1174.1492307369808</v>
      </c>
      <c r="G1243" s="19">
        <v>1003.4559597178284</v>
      </c>
      <c r="H1243" s="19">
        <v>1003.4559597178284</v>
      </c>
      <c r="I1243" s="19">
        <v>760.02562082864097</v>
      </c>
      <c r="J1243" s="19">
        <v>760.77597659967626</v>
      </c>
      <c r="K1243" s="19">
        <v>898.26834063257047</v>
      </c>
      <c r="L1243" s="19">
        <v>915.37696820463202</v>
      </c>
      <c r="M1243" s="19">
        <v>880.87248430670525</v>
      </c>
      <c r="N1243" s="19">
        <v>730.94468173632481</v>
      </c>
      <c r="O1243" s="19">
        <v>730.94468173632481</v>
      </c>
      <c r="P1243" s="19">
        <v>853.7298193440015</v>
      </c>
      <c r="Q1243" s="19">
        <v>853.7298193440015</v>
      </c>
      <c r="R1243" s="19">
        <v>959.2236034685759</v>
      </c>
      <c r="S1243" s="19">
        <v>959.2236034685759</v>
      </c>
      <c r="T1243" s="19">
        <v>973.1670778834814</v>
      </c>
      <c r="U1243" s="19">
        <v>1133.1775797660628</v>
      </c>
      <c r="V1243" s="19">
        <v>1133.1775797660628</v>
      </c>
      <c r="W1243" s="131">
        <v>1202.0794379127112</v>
      </c>
      <c r="X1243" s="131">
        <v>1202.0794379127112</v>
      </c>
    </row>
    <row r="1244" spans="2:24" ht="15.6" customHeight="1" x14ac:dyDescent="0.25">
      <c r="B1244" s="16">
        <v>8475</v>
      </c>
      <c r="C1244" s="17" t="s">
        <v>1408</v>
      </c>
      <c r="D1244" s="18" t="s">
        <v>301</v>
      </c>
      <c r="E1244" s="19">
        <v>865.44793080198428</v>
      </c>
      <c r="F1244" s="19">
        <v>1174.1492307369808</v>
      </c>
      <c r="G1244" s="19">
        <v>1003.4559597178284</v>
      </c>
      <c r="H1244" s="19">
        <v>1003.4559597178284</v>
      </c>
      <c r="I1244" s="19">
        <v>760.02562082864097</v>
      </c>
      <c r="J1244" s="19">
        <v>760.77597659967626</v>
      </c>
      <c r="K1244" s="19">
        <v>898.26834063257047</v>
      </c>
      <c r="L1244" s="19">
        <v>915.37696820463202</v>
      </c>
      <c r="M1244" s="19">
        <v>880.87248430670525</v>
      </c>
      <c r="N1244" s="19">
        <v>730.94468173632481</v>
      </c>
      <c r="O1244" s="19">
        <v>730.94468173632481</v>
      </c>
      <c r="P1244" s="19">
        <v>853.7298193440015</v>
      </c>
      <c r="Q1244" s="19">
        <v>853.7298193440015</v>
      </c>
      <c r="R1244" s="19">
        <v>959.2236034685759</v>
      </c>
      <c r="S1244" s="19">
        <v>959.2236034685759</v>
      </c>
      <c r="T1244" s="19">
        <v>973.1670778834814</v>
      </c>
      <c r="U1244" s="19">
        <v>1133.1775797660628</v>
      </c>
      <c r="V1244" s="19">
        <v>1133.1775797660628</v>
      </c>
      <c r="W1244" s="131">
        <v>1202.0794379127112</v>
      </c>
      <c r="X1244" s="131">
        <v>1202.0794379127112</v>
      </c>
    </row>
    <row r="1245" spans="2:24" ht="30" customHeight="1" x14ac:dyDescent="0.25">
      <c r="B1245" s="16">
        <v>8476</v>
      </c>
      <c r="C1245" s="17" t="s">
        <v>1409</v>
      </c>
      <c r="D1245" s="18" t="s">
        <v>596</v>
      </c>
      <c r="E1245" s="19">
        <v>27.449560633517486</v>
      </c>
      <c r="F1245" s="19">
        <v>37.240692772869906</v>
      </c>
      <c r="G1245" s="19">
        <v>31.826784984989722</v>
      </c>
      <c r="H1245" s="19">
        <v>31.826784984989722</v>
      </c>
      <c r="I1245" s="19">
        <v>24.105863125272052</v>
      </c>
      <c r="J1245" s="19">
        <v>24.129662288110953</v>
      </c>
      <c r="K1245" s="19">
        <v>28.490531207942137</v>
      </c>
      <c r="L1245" s="19">
        <v>29.033168486490357</v>
      </c>
      <c r="M1245" s="19">
        <v>27.938783845687425</v>
      </c>
      <c r="N1245" s="19">
        <v>23.183497986384445</v>
      </c>
      <c r="O1245" s="19">
        <v>23.183497986384445</v>
      </c>
      <c r="P1245" s="19">
        <v>27.077895280203688</v>
      </c>
      <c r="Q1245" s="19">
        <v>27.077895280203688</v>
      </c>
      <c r="R1245" s="19">
        <v>30.423859746377058</v>
      </c>
      <c r="S1245" s="19">
        <v>30.423859746377058</v>
      </c>
      <c r="T1245" s="19">
        <v>30.866107318728609</v>
      </c>
      <c r="U1245" s="19">
        <v>35.941187883489263</v>
      </c>
      <c r="V1245" s="19">
        <v>35.941187883489263</v>
      </c>
      <c r="W1245" s="131">
        <v>38.126559949958732</v>
      </c>
      <c r="X1245" s="131">
        <v>38.126559949958732</v>
      </c>
    </row>
    <row r="1246" spans="2:24" ht="15.6" customHeight="1" x14ac:dyDescent="0.25">
      <c r="B1246" s="16">
        <v>8477</v>
      </c>
      <c r="C1246" s="17" t="s">
        <v>1410</v>
      </c>
      <c r="D1246" s="18" t="s">
        <v>596</v>
      </c>
      <c r="E1246" s="19">
        <v>27.449560633517486</v>
      </c>
      <c r="F1246" s="19">
        <v>37.240692772869906</v>
      </c>
      <c r="G1246" s="19">
        <v>31.826784984989722</v>
      </c>
      <c r="H1246" s="19">
        <v>31.826784984989722</v>
      </c>
      <c r="I1246" s="19">
        <v>24.105863125272052</v>
      </c>
      <c r="J1246" s="19">
        <v>24.129662288110953</v>
      </c>
      <c r="K1246" s="19">
        <v>28.490531207942137</v>
      </c>
      <c r="L1246" s="19">
        <v>29.033168486490357</v>
      </c>
      <c r="M1246" s="19">
        <v>27.938783845687425</v>
      </c>
      <c r="N1246" s="19">
        <v>23.183497986384445</v>
      </c>
      <c r="O1246" s="19">
        <v>23.183497986384445</v>
      </c>
      <c r="P1246" s="19">
        <v>27.077895280203688</v>
      </c>
      <c r="Q1246" s="19">
        <v>27.077895280203688</v>
      </c>
      <c r="R1246" s="19">
        <v>30.423859746377058</v>
      </c>
      <c r="S1246" s="19">
        <v>30.423859746377058</v>
      </c>
      <c r="T1246" s="19">
        <v>30.866107318728609</v>
      </c>
      <c r="U1246" s="19">
        <v>35.941187883489263</v>
      </c>
      <c r="V1246" s="19">
        <v>35.941187883489263</v>
      </c>
      <c r="W1246" s="131">
        <v>38.126559949958732</v>
      </c>
      <c r="X1246" s="131">
        <v>38.126559949958732</v>
      </c>
    </row>
    <row r="1247" spans="2:24" ht="30" customHeight="1" x14ac:dyDescent="0.25">
      <c r="B1247" s="16">
        <v>8478</v>
      </c>
      <c r="C1247" s="17" t="s">
        <v>1411</v>
      </c>
      <c r="D1247" s="18" t="s">
        <v>389</v>
      </c>
      <c r="E1247" s="19">
        <v>44.252207203366211</v>
      </c>
      <c r="F1247" s="19">
        <v>60.036766161191679</v>
      </c>
      <c r="G1247" s="19">
        <v>51.308853448568719</v>
      </c>
      <c r="H1247" s="19">
        <v>51.308853448568719</v>
      </c>
      <c r="I1247" s="19">
        <v>38.861738593111617</v>
      </c>
      <c r="J1247" s="19">
        <v>38.900105891564024</v>
      </c>
      <c r="K1247" s="19">
        <v>45.930385086322879</v>
      </c>
      <c r="L1247" s="19">
        <v>46.80518587483769</v>
      </c>
      <c r="M1247" s="19">
        <v>45.040897676145789</v>
      </c>
      <c r="N1247" s="19">
        <v>37.374767862025436</v>
      </c>
      <c r="O1247" s="19">
        <v>37.374767862025436</v>
      </c>
      <c r="P1247" s="19">
        <v>43.653035054684459</v>
      </c>
      <c r="Q1247" s="19">
        <v>43.653035054684459</v>
      </c>
      <c r="R1247" s="19">
        <v>49.047158291447936</v>
      </c>
      <c r="S1247" s="19">
        <v>49.047158291447936</v>
      </c>
      <c r="T1247" s="19">
        <v>49.760118016675385</v>
      </c>
      <c r="U1247" s="19">
        <v>57.941797852065392</v>
      </c>
      <c r="V1247" s="19">
        <v>57.941797852065392</v>
      </c>
      <c r="W1247" s="131">
        <v>61.464897503568366</v>
      </c>
      <c r="X1247" s="131">
        <v>61.464897503568366</v>
      </c>
    </row>
    <row r="1248" spans="2:24" ht="15.6" customHeight="1" x14ac:dyDescent="0.25">
      <c r="B1248" s="16">
        <v>8479</v>
      </c>
      <c r="C1248" s="17" t="s">
        <v>1412</v>
      </c>
      <c r="D1248" s="18" t="s">
        <v>389</v>
      </c>
      <c r="E1248" s="19">
        <v>44.252207203366211</v>
      </c>
      <c r="F1248" s="19">
        <v>60.036766161191679</v>
      </c>
      <c r="G1248" s="19">
        <v>51.308853448568719</v>
      </c>
      <c r="H1248" s="19">
        <v>51.308853448568719</v>
      </c>
      <c r="I1248" s="19">
        <v>38.861738593111617</v>
      </c>
      <c r="J1248" s="19">
        <v>38.900105891564024</v>
      </c>
      <c r="K1248" s="19">
        <v>45.930385086322879</v>
      </c>
      <c r="L1248" s="19">
        <v>46.80518587483769</v>
      </c>
      <c r="M1248" s="19">
        <v>45.040897676145789</v>
      </c>
      <c r="N1248" s="19">
        <v>37.374767862025436</v>
      </c>
      <c r="O1248" s="19">
        <v>37.374767862025436</v>
      </c>
      <c r="P1248" s="19">
        <v>43.653035054684459</v>
      </c>
      <c r="Q1248" s="19">
        <v>43.653035054684459</v>
      </c>
      <c r="R1248" s="19">
        <v>49.047158291447936</v>
      </c>
      <c r="S1248" s="19">
        <v>49.047158291447936</v>
      </c>
      <c r="T1248" s="19">
        <v>49.760118016675385</v>
      </c>
      <c r="U1248" s="19">
        <v>57.941797852065392</v>
      </c>
      <c r="V1248" s="19">
        <v>57.941797852065392</v>
      </c>
      <c r="W1248" s="131">
        <v>61.464897503568366</v>
      </c>
      <c r="X1248" s="131">
        <v>61.464897503568366</v>
      </c>
    </row>
    <row r="1249" spans="1:24" ht="30" customHeight="1" x14ac:dyDescent="0.25">
      <c r="B1249" s="16">
        <v>8480</v>
      </c>
      <c r="C1249" s="17" t="s">
        <v>1413</v>
      </c>
      <c r="D1249" s="18" t="s">
        <v>158</v>
      </c>
      <c r="E1249" s="19">
        <v>400.29152274164517</v>
      </c>
      <c r="F1249" s="19">
        <v>543.07366944895318</v>
      </c>
      <c r="G1249" s="19">
        <v>464.12372116645844</v>
      </c>
      <c r="H1249" s="19">
        <v>464.12372116645844</v>
      </c>
      <c r="I1249" s="19">
        <v>351.53104219942907</v>
      </c>
      <c r="J1249" s="19">
        <v>351.87810069191102</v>
      </c>
      <c r="K1249" s="19">
        <v>415.47179108651932</v>
      </c>
      <c r="L1249" s="19">
        <v>423.38496337464767</v>
      </c>
      <c r="M1249" s="19">
        <v>407.42576824650541</v>
      </c>
      <c r="N1249" s="19">
        <v>338.08037350208406</v>
      </c>
      <c r="O1249" s="19">
        <v>338.08037350208406</v>
      </c>
      <c r="P1249" s="19">
        <v>394.87160028042257</v>
      </c>
      <c r="Q1249" s="19">
        <v>394.87160028042257</v>
      </c>
      <c r="R1249" s="19">
        <v>443.66513942248588</v>
      </c>
      <c r="S1249" s="19">
        <v>443.66513942248588</v>
      </c>
      <c r="T1249" s="19">
        <v>450.11434844731951</v>
      </c>
      <c r="U1249" s="19">
        <v>524.12324623725283</v>
      </c>
      <c r="V1249" s="19">
        <v>524.12324623725283</v>
      </c>
      <c r="W1249" s="131">
        <v>555.99209557599056</v>
      </c>
      <c r="X1249" s="131">
        <v>555.99209557599056</v>
      </c>
    </row>
    <row r="1250" spans="1:24" ht="30" customHeight="1" x14ac:dyDescent="0.25">
      <c r="B1250" s="16">
        <v>8481</v>
      </c>
      <c r="C1250" s="17" t="s">
        <v>1414</v>
      </c>
      <c r="D1250" s="18" t="s">
        <v>158</v>
      </c>
      <c r="E1250" s="19">
        <v>144.50357874905865</v>
      </c>
      <c r="F1250" s="19">
        <v>196.04734125335654</v>
      </c>
      <c r="G1250" s="19">
        <v>167.54673751652234</v>
      </c>
      <c r="H1250" s="19">
        <v>167.54673751652234</v>
      </c>
      <c r="I1250" s="19">
        <v>126.90124759896403</v>
      </c>
      <c r="J1250" s="19">
        <v>127.02653427467327</v>
      </c>
      <c r="K1250" s="19">
        <v>149.98359263289288</v>
      </c>
      <c r="L1250" s="19">
        <v>152.84021499416741</v>
      </c>
      <c r="M1250" s="19">
        <v>147.07901177363476</v>
      </c>
      <c r="N1250" s="19">
        <v>122.0456120111258</v>
      </c>
      <c r="O1250" s="19">
        <v>122.0456120111258</v>
      </c>
      <c r="P1250" s="19">
        <v>142.54700922986211</v>
      </c>
      <c r="Q1250" s="19">
        <v>142.54700922986211</v>
      </c>
      <c r="R1250" s="19">
        <v>160.16127439732895</v>
      </c>
      <c r="S1250" s="19">
        <v>160.16127439732895</v>
      </c>
      <c r="T1250" s="19">
        <v>162.48941209509044</v>
      </c>
      <c r="U1250" s="19">
        <v>189.20631710639418</v>
      </c>
      <c r="V1250" s="19">
        <v>189.20631710639418</v>
      </c>
      <c r="W1250" s="131">
        <v>200.71083948178912</v>
      </c>
      <c r="X1250" s="131">
        <v>200.71083948178912</v>
      </c>
    </row>
    <row r="1251" spans="1:24" ht="15.6" customHeight="1" x14ac:dyDescent="0.25">
      <c r="B1251" s="16">
        <v>8482</v>
      </c>
      <c r="C1251" s="17" t="s">
        <v>1415</v>
      </c>
      <c r="D1251" s="18" t="s">
        <v>158</v>
      </c>
      <c r="E1251" s="19">
        <v>400.29152274164517</v>
      </c>
      <c r="F1251" s="19">
        <v>543.07366944895318</v>
      </c>
      <c r="G1251" s="19">
        <v>464.12372116645844</v>
      </c>
      <c r="H1251" s="19">
        <v>464.12372116645844</v>
      </c>
      <c r="I1251" s="19">
        <v>351.53104219942907</v>
      </c>
      <c r="J1251" s="19">
        <v>351.87810069191102</v>
      </c>
      <c r="K1251" s="19">
        <v>415.47179108651932</v>
      </c>
      <c r="L1251" s="19">
        <v>423.38496337464767</v>
      </c>
      <c r="M1251" s="19">
        <v>407.42576824650541</v>
      </c>
      <c r="N1251" s="19">
        <v>338.08037350208406</v>
      </c>
      <c r="O1251" s="19">
        <v>338.08037350208406</v>
      </c>
      <c r="P1251" s="19">
        <v>394.87160028042257</v>
      </c>
      <c r="Q1251" s="19">
        <v>394.87160028042257</v>
      </c>
      <c r="R1251" s="19">
        <v>443.66513942248588</v>
      </c>
      <c r="S1251" s="19">
        <v>443.66513942248588</v>
      </c>
      <c r="T1251" s="19">
        <v>450.11434844731951</v>
      </c>
      <c r="U1251" s="19">
        <v>524.12324623725283</v>
      </c>
      <c r="V1251" s="19">
        <v>524.12324623725283</v>
      </c>
      <c r="W1251" s="131">
        <v>555.99209557599056</v>
      </c>
      <c r="X1251" s="131">
        <v>555.99209557599056</v>
      </c>
    </row>
    <row r="1252" spans="1:24" ht="15.6" customHeight="1" x14ac:dyDescent="0.25">
      <c r="B1252" s="16">
        <v>8483</v>
      </c>
      <c r="C1252" s="17" t="s">
        <v>1416</v>
      </c>
      <c r="D1252" s="18" t="s">
        <v>158</v>
      </c>
      <c r="E1252" s="19">
        <v>144.50357874905865</v>
      </c>
      <c r="F1252" s="19">
        <v>196.04734125335654</v>
      </c>
      <c r="G1252" s="19">
        <v>167.54673751652234</v>
      </c>
      <c r="H1252" s="19">
        <v>167.54673751652234</v>
      </c>
      <c r="I1252" s="19">
        <v>126.90124759896403</v>
      </c>
      <c r="J1252" s="19">
        <v>127.02653427467327</v>
      </c>
      <c r="K1252" s="19">
        <v>149.98359263289288</v>
      </c>
      <c r="L1252" s="19">
        <v>152.84021499416741</v>
      </c>
      <c r="M1252" s="19">
        <v>147.07901177363476</v>
      </c>
      <c r="N1252" s="19">
        <v>122.0456120111258</v>
      </c>
      <c r="O1252" s="19">
        <v>122.0456120111258</v>
      </c>
      <c r="P1252" s="19">
        <v>142.54700922986211</v>
      </c>
      <c r="Q1252" s="19">
        <v>142.54700922986211</v>
      </c>
      <c r="R1252" s="19">
        <v>160.16127439732895</v>
      </c>
      <c r="S1252" s="19">
        <v>160.16127439732895</v>
      </c>
      <c r="T1252" s="19">
        <v>162.48941209509044</v>
      </c>
      <c r="U1252" s="19">
        <v>189.20631710639418</v>
      </c>
      <c r="V1252" s="19">
        <v>189.20631710639418</v>
      </c>
      <c r="W1252" s="131">
        <v>200.71083948178912</v>
      </c>
      <c r="X1252" s="131">
        <v>200.71083948178912</v>
      </c>
    </row>
    <row r="1253" spans="1:24" ht="30" customHeight="1" x14ac:dyDescent="0.25">
      <c r="B1253" s="16">
        <v>8484</v>
      </c>
      <c r="C1253" s="17" t="s">
        <v>1417</v>
      </c>
      <c r="D1253" s="18" t="s">
        <v>289</v>
      </c>
      <c r="E1253" s="19">
        <v>8.8504414406732419</v>
      </c>
      <c r="F1253" s="19">
        <v>12.007353232238332</v>
      </c>
      <c r="G1253" s="19">
        <v>10.261770689713741</v>
      </c>
      <c r="H1253" s="19">
        <v>10.261770689713741</v>
      </c>
      <c r="I1253" s="19">
        <v>7.7723477186223215</v>
      </c>
      <c r="J1253" s="19">
        <v>7.7800211783128033</v>
      </c>
      <c r="K1253" s="19">
        <v>9.1860770172645729</v>
      </c>
      <c r="L1253" s="19">
        <v>9.3610371749675387</v>
      </c>
      <c r="M1253" s="19">
        <v>9.0081795352291536</v>
      </c>
      <c r="N1253" s="19">
        <v>7.4749535724050862</v>
      </c>
      <c r="O1253" s="19">
        <v>7.4749535724050862</v>
      </c>
      <c r="P1253" s="19">
        <v>8.7306070109368932</v>
      </c>
      <c r="Q1253" s="19">
        <v>8.7306070109368932</v>
      </c>
      <c r="R1253" s="19">
        <v>9.8094316582895882</v>
      </c>
      <c r="S1253" s="19">
        <v>9.8094316582895882</v>
      </c>
      <c r="T1253" s="19">
        <v>9.9520236033350749</v>
      </c>
      <c r="U1253" s="19">
        <v>11.588359570413077</v>
      </c>
      <c r="V1253" s="19">
        <v>11.588359570413077</v>
      </c>
      <c r="W1253" s="131">
        <v>12.292979500713669</v>
      </c>
      <c r="X1253" s="131">
        <v>12.292979500713669</v>
      </c>
    </row>
    <row r="1254" spans="1:24" ht="30" customHeight="1" x14ac:dyDescent="0.25">
      <c r="B1254" s="16">
        <v>8485</v>
      </c>
      <c r="C1254" s="17" t="s">
        <v>1418</v>
      </c>
      <c r="D1254" s="18" t="s">
        <v>289</v>
      </c>
      <c r="E1254" s="19">
        <v>8.8504414406732419</v>
      </c>
      <c r="F1254" s="19">
        <v>12.007353232238332</v>
      </c>
      <c r="G1254" s="19">
        <v>10.261770689713741</v>
      </c>
      <c r="H1254" s="19">
        <v>10.261770689713741</v>
      </c>
      <c r="I1254" s="19">
        <v>7.7723477186223215</v>
      </c>
      <c r="J1254" s="19">
        <v>7.7800211783128033</v>
      </c>
      <c r="K1254" s="19">
        <v>9.1860770172645729</v>
      </c>
      <c r="L1254" s="19">
        <v>9.3610371749675387</v>
      </c>
      <c r="M1254" s="19">
        <v>9.0081795352291536</v>
      </c>
      <c r="N1254" s="19">
        <v>7.4749535724050862</v>
      </c>
      <c r="O1254" s="19">
        <v>7.4749535724050862</v>
      </c>
      <c r="P1254" s="19">
        <v>8.7306070109368932</v>
      </c>
      <c r="Q1254" s="19">
        <v>8.7306070109368932</v>
      </c>
      <c r="R1254" s="19">
        <v>9.8094316582895882</v>
      </c>
      <c r="S1254" s="19">
        <v>9.8094316582895882</v>
      </c>
      <c r="T1254" s="19">
        <v>9.9520236033350749</v>
      </c>
      <c r="U1254" s="19">
        <v>11.588359570413077</v>
      </c>
      <c r="V1254" s="19">
        <v>11.588359570413077</v>
      </c>
      <c r="W1254" s="131">
        <v>12.292979500713669</v>
      </c>
      <c r="X1254" s="131">
        <v>12.292979500713669</v>
      </c>
    </row>
    <row r="1255" spans="1:24" ht="30" customHeight="1" x14ac:dyDescent="0.25">
      <c r="B1255" s="16">
        <v>8486</v>
      </c>
      <c r="C1255" s="17" t="s">
        <v>1419</v>
      </c>
      <c r="D1255" s="18" t="s">
        <v>289</v>
      </c>
      <c r="E1255" s="19">
        <v>8.8504414406732419</v>
      </c>
      <c r="F1255" s="19">
        <v>12.007353232238332</v>
      </c>
      <c r="G1255" s="19">
        <v>10.261770689713741</v>
      </c>
      <c r="H1255" s="19">
        <v>10.261770689713741</v>
      </c>
      <c r="I1255" s="19">
        <v>7.7723477186223215</v>
      </c>
      <c r="J1255" s="19">
        <v>7.7800211783128033</v>
      </c>
      <c r="K1255" s="19">
        <v>9.1860770172645729</v>
      </c>
      <c r="L1255" s="19">
        <v>9.3610371749675387</v>
      </c>
      <c r="M1255" s="19">
        <v>9.0081795352291536</v>
      </c>
      <c r="N1255" s="19">
        <v>7.4749535724050862</v>
      </c>
      <c r="O1255" s="19">
        <v>7.4749535724050862</v>
      </c>
      <c r="P1255" s="19">
        <v>8.7306070109368932</v>
      </c>
      <c r="Q1255" s="19">
        <v>8.7306070109368932</v>
      </c>
      <c r="R1255" s="19">
        <v>9.8094316582895882</v>
      </c>
      <c r="S1255" s="19">
        <v>9.8094316582895882</v>
      </c>
      <c r="T1255" s="19">
        <v>9.9520236033350749</v>
      </c>
      <c r="U1255" s="19">
        <v>11.588359570413077</v>
      </c>
      <c r="V1255" s="19">
        <v>11.588359570413077</v>
      </c>
      <c r="W1255" s="131">
        <v>12.292979500713669</v>
      </c>
      <c r="X1255" s="131">
        <v>12.292979500713669</v>
      </c>
    </row>
    <row r="1256" spans="1:24" ht="30" customHeight="1" x14ac:dyDescent="0.25">
      <c r="B1256" s="16">
        <v>8487</v>
      </c>
      <c r="C1256" s="17" t="s">
        <v>1420</v>
      </c>
      <c r="D1256" s="18" t="s">
        <v>289</v>
      </c>
      <c r="E1256" s="19">
        <v>8.8504414406732419</v>
      </c>
      <c r="F1256" s="19">
        <v>12.007353232238332</v>
      </c>
      <c r="G1256" s="19">
        <v>10.261770689713741</v>
      </c>
      <c r="H1256" s="19">
        <v>10.261770689713741</v>
      </c>
      <c r="I1256" s="19">
        <v>7.7723477186223215</v>
      </c>
      <c r="J1256" s="19">
        <v>7.7800211783128033</v>
      </c>
      <c r="K1256" s="19">
        <v>9.1860770172645729</v>
      </c>
      <c r="L1256" s="19">
        <v>9.3610371749675387</v>
      </c>
      <c r="M1256" s="19">
        <v>9.0081795352291536</v>
      </c>
      <c r="N1256" s="19">
        <v>7.4749535724050862</v>
      </c>
      <c r="O1256" s="19">
        <v>7.4749535724050862</v>
      </c>
      <c r="P1256" s="19">
        <v>8.7306070109368932</v>
      </c>
      <c r="Q1256" s="19">
        <v>8.7306070109368932</v>
      </c>
      <c r="R1256" s="19">
        <v>9.8094316582895882</v>
      </c>
      <c r="S1256" s="19">
        <v>9.8094316582895882</v>
      </c>
      <c r="T1256" s="19">
        <v>9.9520236033350749</v>
      </c>
      <c r="U1256" s="19">
        <v>11.588359570413077</v>
      </c>
      <c r="V1256" s="19">
        <v>11.588359570413077</v>
      </c>
      <c r="W1256" s="131">
        <v>12.292979500713669</v>
      </c>
      <c r="X1256" s="131">
        <v>12.292979500713669</v>
      </c>
    </row>
    <row r="1257" spans="1:24" ht="45" customHeight="1" x14ac:dyDescent="0.25">
      <c r="B1257" s="16">
        <v>8488</v>
      </c>
      <c r="C1257" s="17" t="s">
        <v>1421</v>
      </c>
      <c r="D1257" s="18" t="s">
        <v>289</v>
      </c>
      <c r="E1257" s="19">
        <v>107.81045731574636</v>
      </c>
      <c r="F1257" s="19">
        <v>146.2659520202246</v>
      </c>
      <c r="G1257" s="19">
        <v>125.00237398816162</v>
      </c>
      <c r="H1257" s="19">
        <v>125.00237398816162</v>
      </c>
      <c r="I1257" s="19">
        <v>94.677804217857116</v>
      </c>
      <c r="J1257" s="19">
        <v>94.77127743091323</v>
      </c>
      <c r="K1257" s="19">
        <v>111.89895677041234</v>
      </c>
      <c r="L1257" s="19">
        <v>114.0302103062311</v>
      </c>
      <c r="M1257" s="19">
        <v>109.73192261487092</v>
      </c>
      <c r="N1257" s="19">
        <v>91.055137583472032</v>
      </c>
      <c r="O1257" s="19">
        <v>91.055137583472032</v>
      </c>
      <c r="P1257" s="19">
        <v>106.35071039140935</v>
      </c>
      <c r="Q1257" s="19">
        <v>106.35071039140935</v>
      </c>
      <c r="R1257" s="19">
        <v>119.49226715716379</v>
      </c>
      <c r="S1257" s="19">
        <v>119.49226715716379</v>
      </c>
      <c r="T1257" s="19">
        <v>121.22923168124366</v>
      </c>
      <c r="U1257" s="19">
        <v>141.16203730630005</v>
      </c>
      <c r="V1257" s="19">
        <v>141.16203730630005</v>
      </c>
      <c r="W1257" s="131">
        <v>149.74526984093816</v>
      </c>
      <c r="X1257" s="131">
        <v>149.74526984093816</v>
      </c>
    </row>
    <row r="1258" spans="1:24" ht="45" customHeight="1" x14ac:dyDescent="0.25">
      <c r="B1258" s="16" t="s">
        <v>1823</v>
      </c>
      <c r="C1258" s="17" t="s">
        <v>1824</v>
      </c>
      <c r="D1258" s="18" t="s">
        <v>488</v>
      </c>
      <c r="E1258" s="19">
        <v>42.852280800000003</v>
      </c>
      <c r="F1258" s="19">
        <v>36.948483599999996</v>
      </c>
      <c r="G1258" s="19">
        <v>46.246411399999992</v>
      </c>
      <c r="H1258" s="19">
        <v>46.246411399999992</v>
      </c>
      <c r="I1258" s="19">
        <v>36.528363199999994</v>
      </c>
      <c r="J1258" s="19">
        <v>36.064019599999995</v>
      </c>
      <c r="K1258" s="19">
        <v>31.608532199999999</v>
      </c>
      <c r="L1258" s="19">
        <v>31.354248799999997</v>
      </c>
      <c r="M1258" s="19">
        <v>33.156344199999999</v>
      </c>
      <c r="N1258" s="19">
        <v>48.9329708</v>
      </c>
      <c r="O1258" s="19">
        <v>48.9329708</v>
      </c>
      <c r="P1258" s="19">
        <v>39.535540799999993</v>
      </c>
      <c r="Q1258" s="19">
        <v>39.535540799999993</v>
      </c>
      <c r="R1258" s="19">
        <v>33.001563000000004</v>
      </c>
      <c r="S1258" s="19">
        <v>33.001563000000004</v>
      </c>
      <c r="T1258" s="19">
        <v>39.225978399999995</v>
      </c>
      <c r="U1258" s="19">
        <v>45.771011999999992</v>
      </c>
      <c r="V1258" s="19">
        <v>45.771011999999992</v>
      </c>
      <c r="W1258" s="131">
        <v>40.320502600000005</v>
      </c>
      <c r="X1258" s="131">
        <v>40.320502600000005</v>
      </c>
    </row>
    <row r="1259" spans="1:24" ht="15.6" customHeight="1" x14ac:dyDescent="0.25">
      <c r="A1259" s="93"/>
      <c r="B1259" s="16" t="s">
        <v>1706</v>
      </c>
      <c r="C1259" s="17" t="s">
        <v>1707</v>
      </c>
      <c r="D1259" s="18" t="s">
        <v>1353</v>
      </c>
      <c r="E1259" s="19">
        <v>116.88634276389196</v>
      </c>
      <c r="F1259" s="19">
        <v>154.31583569221974</v>
      </c>
      <c r="G1259" s="19">
        <v>123.8405501714558</v>
      </c>
      <c r="H1259" s="19">
        <v>123.8405501714558</v>
      </c>
      <c r="I1259" s="19">
        <v>101.43726842690114</v>
      </c>
      <c r="J1259" s="19">
        <v>102.90818034729715</v>
      </c>
      <c r="K1259" s="19">
        <v>92.424181742841824</v>
      </c>
      <c r="L1259" s="19">
        <v>88.005449070388863</v>
      </c>
      <c r="M1259" s="19">
        <v>90.677551715437389</v>
      </c>
      <c r="N1259" s="19">
        <v>137.14002988663677</v>
      </c>
      <c r="O1259" s="19">
        <v>137.14002988663677</v>
      </c>
      <c r="P1259" s="19">
        <v>109.23409143243933</v>
      </c>
      <c r="Q1259" s="19">
        <v>109.23409143243933</v>
      </c>
      <c r="R1259" s="19">
        <v>110.545264821776</v>
      </c>
      <c r="S1259" s="19">
        <v>110.545264821776</v>
      </c>
      <c r="T1259" s="19">
        <v>148.54717162678921</v>
      </c>
      <c r="U1259" s="19">
        <v>140.98463738856643</v>
      </c>
      <c r="V1259" s="19">
        <v>140.98463738856643</v>
      </c>
      <c r="W1259" s="131">
        <v>137.15353816065189</v>
      </c>
      <c r="X1259" s="131">
        <v>137.15353816065189</v>
      </c>
    </row>
    <row r="1260" spans="1:24" ht="30" customHeight="1" x14ac:dyDescent="0.25">
      <c r="A1260" s="92"/>
      <c r="B1260" s="26" t="s">
        <v>1708</v>
      </c>
      <c r="C1260" s="17" t="s">
        <v>1709</v>
      </c>
      <c r="D1260" s="18" t="s">
        <v>354</v>
      </c>
      <c r="E1260" s="19">
        <v>14.620725403505174</v>
      </c>
      <c r="F1260" s="19">
        <v>19.302592635872493</v>
      </c>
      <c r="G1260" s="19">
        <v>15.490592271616498</v>
      </c>
      <c r="H1260" s="19">
        <v>15.490592271616498</v>
      </c>
      <c r="I1260" s="19">
        <v>12.688278307647733</v>
      </c>
      <c r="J1260" s="19">
        <v>12.872267290212561</v>
      </c>
      <c r="K1260" s="19">
        <v>11.56087657422359</v>
      </c>
      <c r="L1260" s="19">
        <v>11.008159503026208</v>
      </c>
      <c r="M1260" s="19">
        <v>11.342399398803858</v>
      </c>
      <c r="N1260" s="19">
        <v>17.154157375350891</v>
      </c>
      <c r="O1260" s="19">
        <v>17.154157375350891</v>
      </c>
      <c r="P1260" s="19">
        <v>13.663543727783031</v>
      </c>
      <c r="Q1260" s="19">
        <v>13.663543727783031</v>
      </c>
      <c r="R1260" s="19">
        <v>13.827551819991012</v>
      </c>
      <c r="S1260" s="19">
        <v>13.827551819991012</v>
      </c>
      <c r="T1260" s="19">
        <v>18.581019428503879</v>
      </c>
      <c r="U1260" s="19">
        <v>17.635060013253714</v>
      </c>
      <c r="V1260" s="19">
        <v>17.635060013253714</v>
      </c>
      <c r="W1260" s="131">
        <v>17.155847057484667</v>
      </c>
      <c r="X1260" s="131">
        <v>17.155847057484667</v>
      </c>
    </row>
    <row r="1261" spans="1:24" ht="15.75" x14ac:dyDescent="0.25">
      <c r="A1261" s="93"/>
      <c r="B1261" s="16" t="s">
        <v>1710</v>
      </c>
      <c r="C1261" s="17" t="s">
        <v>1711</v>
      </c>
      <c r="D1261" s="18" t="s">
        <v>488</v>
      </c>
      <c r="E1261" s="19">
        <v>42.852280800000003</v>
      </c>
      <c r="F1261" s="19">
        <v>36.948483599999996</v>
      </c>
      <c r="G1261" s="19">
        <v>46.246411399999992</v>
      </c>
      <c r="H1261" s="19">
        <v>46.246411399999992</v>
      </c>
      <c r="I1261" s="19">
        <v>36.528363199999994</v>
      </c>
      <c r="J1261" s="19">
        <v>36.064019599999995</v>
      </c>
      <c r="K1261" s="19">
        <v>31.608532199999999</v>
      </c>
      <c r="L1261" s="19">
        <v>31.354248799999997</v>
      </c>
      <c r="M1261" s="19">
        <v>33.156344199999999</v>
      </c>
      <c r="N1261" s="19">
        <v>48.9329708</v>
      </c>
      <c r="O1261" s="19">
        <v>48.9329708</v>
      </c>
      <c r="P1261" s="19">
        <v>39.535540799999993</v>
      </c>
      <c r="Q1261" s="19">
        <v>39.535540799999993</v>
      </c>
      <c r="R1261" s="19">
        <v>33.001563000000004</v>
      </c>
      <c r="S1261" s="19">
        <v>33.001563000000004</v>
      </c>
      <c r="T1261" s="19">
        <v>39.225978399999995</v>
      </c>
      <c r="U1261" s="19">
        <v>45.771011999999992</v>
      </c>
      <c r="V1261" s="19">
        <v>45.771011999999992</v>
      </c>
      <c r="W1261" s="131">
        <v>40.320502600000005</v>
      </c>
      <c r="X1261" s="131">
        <v>40.320502600000005</v>
      </c>
    </row>
    <row r="1262" spans="1:24" ht="15.6" customHeight="1" x14ac:dyDescent="0.25">
      <c r="A1262" s="93"/>
      <c r="B1262" s="16" t="s">
        <v>1712</v>
      </c>
      <c r="C1262" s="17" t="s">
        <v>1713</v>
      </c>
      <c r="D1262" s="18" t="s">
        <v>488</v>
      </c>
      <c r="E1262" s="19">
        <v>42.852280800000003</v>
      </c>
      <c r="F1262" s="19">
        <v>36.948483599999996</v>
      </c>
      <c r="G1262" s="19">
        <v>46.246411399999992</v>
      </c>
      <c r="H1262" s="19">
        <v>46.246411399999992</v>
      </c>
      <c r="I1262" s="19">
        <v>36.528363199999994</v>
      </c>
      <c r="J1262" s="19">
        <v>36.064019599999995</v>
      </c>
      <c r="K1262" s="19">
        <v>31.608532199999999</v>
      </c>
      <c r="L1262" s="19">
        <v>31.354248799999997</v>
      </c>
      <c r="M1262" s="19">
        <v>33.156344199999999</v>
      </c>
      <c r="N1262" s="19">
        <v>48.9329708</v>
      </c>
      <c r="O1262" s="19">
        <v>48.9329708</v>
      </c>
      <c r="P1262" s="19">
        <v>39.535540799999993</v>
      </c>
      <c r="Q1262" s="19">
        <v>39.535540799999993</v>
      </c>
      <c r="R1262" s="19">
        <v>33.001563000000004</v>
      </c>
      <c r="S1262" s="19">
        <v>33.001563000000004</v>
      </c>
      <c r="T1262" s="19">
        <v>39.225978399999995</v>
      </c>
      <c r="U1262" s="19">
        <v>45.771011999999992</v>
      </c>
      <c r="V1262" s="19">
        <v>45.771011999999992</v>
      </c>
      <c r="W1262" s="131">
        <v>40.320502600000005</v>
      </c>
      <c r="X1262" s="131">
        <v>40.320502600000005</v>
      </c>
    </row>
    <row r="1263" spans="1:24" ht="30" customHeight="1" x14ac:dyDescent="0.25">
      <c r="A1263" s="92"/>
      <c r="B1263" s="26" t="s">
        <v>1714</v>
      </c>
      <c r="C1263" s="17" t="s">
        <v>1715</v>
      </c>
      <c r="D1263" s="18" t="s">
        <v>216</v>
      </c>
      <c r="E1263" s="19">
        <v>56.337469081984615</v>
      </c>
      <c r="F1263" s="19">
        <v>74.377924884965196</v>
      </c>
      <c r="G1263" s="19">
        <v>59.689293046609215</v>
      </c>
      <c r="H1263" s="19">
        <v>59.689293046609215</v>
      </c>
      <c r="I1263" s="19">
        <v>48.891246305012181</v>
      </c>
      <c r="J1263" s="19">
        <v>49.600203851960337</v>
      </c>
      <c r="K1263" s="19">
        <v>44.547073321328931</v>
      </c>
      <c r="L1263" s="19">
        <v>42.417310258943367</v>
      </c>
      <c r="M1263" s="19">
        <v>43.705223770390958</v>
      </c>
      <c r="N1263" s="19">
        <v>66.099443364803179</v>
      </c>
      <c r="O1263" s="19">
        <v>66.099443364803179</v>
      </c>
      <c r="P1263" s="19">
        <v>52.649198385859606</v>
      </c>
      <c r="Q1263" s="19">
        <v>52.649198385859606</v>
      </c>
      <c r="R1263" s="19">
        <v>53.281164349856667</v>
      </c>
      <c r="S1263" s="19">
        <v>53.281164349856667</v>
      </c>
      <c r="T1263" s="19">
        <v>71.597515080485053</v>
      </c>
      <c r="U1263" s="19">
        <v>67.952486681504809</v>
      </c>
      <c r="V1263" s="19">
        <v>67.952486681504809</v>
      </c>
      <c r="W1263" s="131">
        <v>66.105954150851247</v>
      </c>
      <c r="X1263" s="131">
        <v>66.105954150851247</v>
      </c>
    </row>
    <row r="1264" spans="1:24" ht="15.75" x14ac:dyDescent="0.25">
      <c r="A1264" s="93"/>
      <c r="B1264" s="16" t="s">
        <v>1716</v>
      </c>
      <c r="C1264" s="17" t="s">
        <v>1717</v>
      </c>
      <c r="D1264" s="18" t="s">
        <v>1362</v>
      </c>
      <c r="E1264" s="19">
        <v>14.461804475206208</v>
      </c>
      <c r="F1264" s="19">
        <v>19.092781846352135</v>
      </c>
      <c r="G1264" s="19">
        <v>15.322216268664146</v>
      </c>
      <c r="H1264" s="19">
        <v>15.322216268664146</v>
      </c>
      <c r="I1264" s="19">
        <v>12.550362239086343</v>
      </c>
      <c r="J1264" s="19">
        <v>12.7323513414059</v>
      </c>
      <c r="K1264" s="19">
        <v>11.435214872329855</v>
      </c>
      <c r="L1264" s="19">
        <v>10.88850559538462</v>
      </c>
      <c r="M1264" s="19">
        <v>11.219112448816862</v>
      </c>
      <c r="N1264" s="19">
        <v>16.967699143010122</v>
      </c>
      <c r="O1264" s="19">
        <v>16.967699143010122</v>
      </c>
      <c r="P1264" s="19">
        <v>13.515026948133213</v>
      </c>
      <c r="Q1264" s="19">
        <v>13.515026948133213</v>
      </c>
      <c r="R1264" s="19">
        <v>13.677252343686764</v>
      </c>
      <c r="S1264" s="19">
        <v>13.677252343686764</v>
      </c>
      <c r="T1264" s="19">
        <v>18.379051826020149</v>
      </c>
      <c r="U1264" s="19">
        <v>17.443374578327049</v>
      </c>
      <c r="V1264" s="19">
        <v>17.443374578327049</v>
      </c>
      <c r="W1264" s="131">
        <v>16.969370459033744</v>
      </c>
      <c r="X1264" s="131">
        <v>16.969370459033744</v>
      </c>
    </row>
    <row r="1265" spans="1:24" ht="15.6" customHeight="1" x14ac:dyDescent="0.25">
      <c r="A1265" s="93"/>
      <c r="B1265" s="16" t="s">
        <v>1718</v>
      </c>
      <c r="C1265" s="17" t="s">
        <v>1719</v>
      </c>
      <c r="D1265" s="18" t="s">
        <v>1362</v>
      </c>
      <c r="E1265" s="19">
        <v>15.256409116701054</v>
      </c>
      <c r="F1265" s="19">
        <v>20.141835793953899</v>
      </c>
      <c r="G1265" s="19">
        <v>16.164096283425909</v>
      </c>
      <c r="H1265" s="19">
        <v>16.164096283425909</v>
      </c>
      <c r="I1265" s="19">
        <v>13.239942581893279</v>
      </c>
      <c r="J1265" s="19">
        <v>13.43193108543919</v>
      </c>
      <c r="K1265" s="19">
        <v>12.063523381798529</v>
      </c>
      <c r="L1265" s="19">
        <v>11.486775133592566</v>
      </c>
      <c r="M1265" s="19">
        <v>11.835547198751851</v>
      </c>
      <c r="N1265" s="19">
        <v>17.899990304713977</v>
      </c>
      <c r="O1265" s="19">
        <v>17.899990304713977</v>
      </c>
      <c r="P1265" s="19">
        <v>14.257610846382292</v>
      </c>
      <c r="Q1265" s="19">
        <v>14.257610846382292</v>
      </c>
      <c r="R1265" s="19">
        <v>14.428749725208013</v>
      </c>
      <c r="S1265" s="19">
        <v>14.428749725208013</v>
      </c>
      <c r="T1265" s="19">
        <v>19.388889838438836</v>
      </c>
      <c r="U1265" s="19">
        <v>18.401801752960395</v>
      </c>
      <c r="V1265" s="19">
        <v>18.401801752960395</v>
      </c>
      <c r="W1265" s="131">
        <v>17.90175345128835</v>
      </c>
      <c r="X1265" s="131">
        <v>17.90175345128835</v>
      </c>
    </row>
    <row r="1266" spans="1:24" ht="30" customHeight="1" x14ac:dyDescent="0.25">
      <c r="A1266" s="92"/>
      <c r="B1266" s="26" t="s">
        <v>1720</v>
      </c>
      <c r="C1266" s="17" t="s">
        <v>1721</v>
      </c>
      <c r="D1266" s="18" t="s">
        <v>354</v>
      </c>
      <c r="E1266" s="19">
        <v>14.620725403505174</v>
      </c>
      <c r="F1266" s="19">
        <v>19.302592635872493</v>
      </c>
      <c r="G1266" s="19">
        <v>15.490592271616498</v>
      </c>
      <c r="H1266" s="19">
        <v>15.490592271616498</v>
      </c>
      <c r="I1266" s="19">
        <v>12.688278307647733</v>
      </c>
      <c r="J1266" s="19">
        <v>12.872267290212561</v>
      </c>
      <c r="K1266" s="19">
        <v>11.56087657422359</v>
      </c>
      <c r="L1266" s="19">
        <v>11.008159503026208</v>
      </c>
      <c r="M1266" s="19">
        <v>11.342399398803858</v>
      </c>
      <c r="N1266" s="19">
        <v>17.154157375350891</v>
      </c>
      <c r="O1266" s="19">
        <v>17.154157375350891</v>
      </c>
      <c r="P1266" s="19">
        <v>13.663543727783031</v>
      </c>
      <c r="Q1266" s="19">
        <v>13.663543727783031</v>
      </c>
      <c r="R1266" s="19">
        <v>13.827551819991012</v>
      </c>
      <c r="S1266" s="19">
        <v>13.827551819991012</v>
      </c>
      <c r="T1266" s="19">
        <v>18.581019428503879</v>
      </c>
      <c r="U1266" s="19">
        <v>17.635060013253714</v>
      </c>
      <c r="V1266" s="19">
        <v>17.635060013253714</v>
      </c>
      <c r="W1266" s="131">
        <v>17.155847057484667</v>
      </c>
      <c r="X1266" s="131">
        <v>17.155847057484667</v>
      </c>
    </row>
    <row r="1267" spans="1:24" ht="15.6" customHeight="1" x14ac:dyDescent="0.25">
      <c r="A1267" s="93"/>
      <c r="B1267" s="16" t="s">
        <v>1722</v>
      </c>
      <c r="C1267" s="17" t="s">
        <v>1723</v>
      </c>
      <c r="D1267" s="18" t="s">
        <v>169</v>
      </c>
      <c r="E1267" s="19">
        <v>24.632743886340247</v>
      </c>
      <c r="F1267" s="19">
        <v>32.520672375654733</v>
      </c>
      <c r="G1267" s="19">
        <v>26.098280457614752</v>
      </c>
      <c r="H1267" s="19">
        <v>26.098280457614752</v>
      </c>
      <c r="I1267" s="19">
        <v>21.376990627015193</v>
      </c>
      <c r="J1267" s="19">
        <v>21.686972065032027</v>
      </c>
      <c r="K1267" s="19">
        <v>19.477563793528869</v>
      </c>
      <c r="L1267" s="19">
        <v>18.546355684446326</v>
      </c>
      <c r="M1267" s="19">
        <v>19.109477247984763</v>
      </c>
      <c r="N1267" s="19">
        <v>28.901026012819443</v>
      </c>
      <c r="O1267" s="19">
        <v>28.901026012819443</v>
      </c>
      <c r="P1267" s="19">
        <v>23.020100845721402</v>
      </c>
      <c r="Q1267" s="19">
        <v>23.020100845721402</v>
      </c>
      <c r="R1267" s="19">
        <v>23.296418827158774</v>
      </c>
      <c r="S1267" s="19">
        <v>23.296418827158774</v>
      </c>
      <c r="T1267" s="19">
        <v>31.304978384979368</v>
      </c>
      <c r="U1267" s="19">
        <v>29.711242413633979</v>
      </c>
      <c r="V1267" s="19">
        <v>29.711242413633979</v>
      </c>
      <c r="W1267" s="131">
        <v>28.903872759892643</v>
      </c>
      <c r="X1267" s="131">
        <v>28.903872759892643</v>
      </c>
    </row>
    <row r="1268" spans="1:24" ht="15.6" customHeight="1" x14ac:dyDescent="0.25">
      <c r="A1268" s="93"/>
      <c r="B1268" s="16" t="s">
        <v>1724</v>
      </c>
      <c r="C1268" s="17" t="s">
        <v>1725</v>
      </c>
      <c r="D1268" s="18" t="s">
        <v>169</v>
      </c>
      <c r="E1268" s="19">
        <v>23.838139244845401</v>
      </c>
      <c r="F1268" s="19">
        <v>31.471618428052977</v>
      </c>
      <c r="G1268" s="19">
        <v>25.256400442852993</v>
      </c>
      <c r="H1268" s="19">
        <v>25.256400442852993</v>
      </c>
      <c r="I1268" s="19">
        <v>20.687410284208259</v>
      </c>
      <c r="J1268" s="19">
        <v>20.987392320998737</v>
      </c>
      <c r="K1268" s="19">
        <v>18.849255284060199</v>
      </c>
      <c r="L1268" s="19">
        <v>17.948086146238385</v>
      </c>
      <c r="M1268" s="19">
        <v>18.493042498049778</v>
      </c>
      <c r="N1268" s="19">
        <v>27.968734851115595</v>
      </c>
      <c r="O1268" s="19">
        <v>27.968734851115595</v>
      </c>
      <c r="P1268" s="19">
        <v>22.277516947472332</v>
      </c>
      <c r="Q1268" s="19">
        <v>22.277516947472332</v>
      </c>
      <c r="R1268" s="19">
        <v>22.544921445637527</v>
      </c>
      <c r="S1268" s="19">
        <v>22.544921445637527</v>
      </c>
      <c r="T1268" s="19">
        <v>30.295140372560688</v>
      </c>
      <c r="U1268" s="19">
        <v>28.752815239000633</v>
      </c>
      <c r="V1268" s="19">
        <v>28.752815239000633</v>
      </c>
      <c r="W1268" s="131">
        <v>27.971489767638044</v>
      </c>
      <c r="X1268" s="131">
        <v>27.971489767638044</v>
      </c>
    </row>
    <row r="1269" spans="1:24" ht="15.6" customHeight="1" x14ac:dyDescent="0.25">
      <c r="A1269" s="93"/>
      <c r="B1269" s="16" t="s">
        <v>1726</v>
      </c>
      <c r="C1269" s="17" t="s">
        <v>1727</v>
      </c>
      <c r="D1269" s="18" t="s">
        <v>259</v>
      </c>
      <c r="E1269" s="19">
        <v>82.400501323015604</v>
      </c>
      <c r="F1269" s="19">
        <v>108.7868943663031</v>
      </c>
      <c r="G1269" s="19">
        <v>87.302957530795155</v>
      </c>
      <c r="H1269" s="19">
        <v>87.302957530795155</v>
      </c>
      <c r="I1269" s="19">
        <v>71.509481549079865</v>
      </c>
      <c r="J1269" s="19">
        <v>72.546419456252309</v>
      </c>
      <c r="K1269" s="19">
        <v>65.155592431901425</v>
      </c>
      <c r="L1269" s="19">
        <v>62.040551112163996</v>
      </c>
      <c r="M1269" s="19">
        <v>63.924283568258716</v>
      </c>
      <c r="N1269" s="19">
        <v>96.678593468689556</v>
      </c>
      <c r="O1269" s="19">
        <v>96.678593468689556</v>
      </c>
      <c r="P1269" s="19">
        <v>77.005950248429357</v>
      </c>
      <c r="Q1269" s="19">
        <v>77.005950248429357</v>
      </c>
      <c r="R1269" s="19">
        <v>77.930278463753694</v>
      </c>
      <c r="S1269" s="19">
        <v>77.930278463753694</v>
      </c>
      <c r="T1269" s="19">
        <v>104.72020188781808</v>
      </c>
      <c r="U1269" s="19">
        <v>99.388898009478822</v>
      </c>
      <c r="V1269" s="19">
        <v>99.388898009478822</v>
      </c>
      <c r="W1269" s="131">
        <v>96.688116296802178</v>
      </c>
      <c r="X1269" s="131">
        <v>96.688116296802178</v>
      </c>
    </row>
    <row r="1270" spans="1:24" ht="15.6" customHeight="1" x14ac:dyDescent="0.25">
      <c r="A1270" s="93"/>
      <c r="B1270" s="16" t="s">
        <v>1728</v>
      </c>
      <c r="C1270" s="17" t="s">
        <v>1729</v>
      </c>
      <c r="D1270" s="18" t="s">
        <v>195</v>
      </c>
      <c r="E1270" s="19">
        <v>250.90381516542146</v>
      </c>
      <c r="F1270" s="19">
        <v>331.24855308227677</v>
      </c>
      <c r="G1270" s="19">
        <v>265.83145451789869</v>
      </c>
      <c r="H1270" s="19">
        <v>265.83145451789869</v>
      </c>
      <c r="I1270" s="19">
        <v>217.74141483474216</v>
      </c>
      <c r="J1270" s="19">
        <v>220.89881888959516</v>
      </c>
      <c r="K1270" s="19">
        <v>198.3942628752086</v>
      </c>
      <c r="L1270" s="19">
        <v>188.9091779670936</v>
      </c>
      <c r="M1270" s="19">
        <v>194.64501273018962</v>
      </c>
      <c r="N1270" s="19">
        <v>294.37961610247743</v>
      </c>
      <c r="O1270" s="19">
        <v>294.37961610247743</v>
      </c>
      <c r="P1270" s="19">
        <v>234.47778105171452</v>
      </c>
      <c r="Q1270" s="19">
        <v>234.47778105171452</v>
      </c>
      <c r="R1270" s="19">
        <v>237.29229640011985</v>
      </c>
      <c r="S1270" s="19">
        <v>237.29229640011985</v>
      </c>
      <c r="T1270" s="19">
        <v>318.86575635684699</v>
      </c>
      <c r="U1270" s="19">
        <v>302.63230557190724</v>
      </c>
      <c r="V1270" s="19">
        <v>302.63230557190724</v>
      </c>
      <c r="W1270" s="131">
        <v>294.4086124540317</v>
      </c>
      <c r="X1270" s="131">
        <v>294.4086124540317</v>
      </c>
    </row>
    <row r="1271" spans="1:24" ht="15.6" customHeight="1" x14ac:dyDescent="0.25">
      <c r="A1271" s="93"/>
      <c r="B1271" s="16" t="s">
        <v>1730</v>
      </c>
      <c r="C1271" s="17" t="s">
        <v>1731</v>
      </c>
      <c r="D1271" s="18" t="s">
        <v>242</v>
      </c>
      <c r="E1271" s="19">
        <v>330.95283318260357</v>
      </c>
      <c r="F1271" s="19">
        <v>436.93096917613536</v>
      </c>
      <c r="G1271" s="19">
        <v>350.64302614827562</v>
      </c>
      <c r="H1271" s="19">
        <v>350.64302614827562</v>
      </c>
      <c r="I1271" s="19">
        <v>287.21021277909125</v>
      </c>
      <c r="J1271" s="19">
        <v>291.3749633898658</v>
      </c>
      <c r="K1271" s="19">
        <v>261.69049419370236</v>
      </c>
      <c r="L1271" s="19">
        <v>249.17926266360959</v>
      </c>
      <c r="M1271" s="19">
        <v>256.74507334792435</v>
      </c>
      <c r="N1271" s="19">
        <v>388.29926884965477</v>
      </c>
      <c r="O1271" s="19">
        <v>388.29926884965477</v>
      </c>
      <c r="P1271" s="19">
        <v>309.28619362074073</v>
      </c>
      <c r="Q1271" s="19">
        <v>309.28619362074073</v>
      </c>
      <c r="R1271" s="19">
        <v>312.99865940360093</v>
      </c>
      <c r="S1271" s="19">
        <v>312.99865940360093</v>
      </c>
      <c r="T1271" s="19">
        <v>420.59753217238404</v>
      </c>
      <c r="U1271" s="19">
        <v>399.18491823479201</v>
      </c>
      <c r="V1271" s="19">
        <v>399.18491823479201</v>
      </c>
      <c r="W1271" s="131">
        <v>388.33751627404149</v>
      </c>
      <c r="X1271" s="131">
        <v>388.33751627404149</v>
      </c>
    </row>
    <row r="1272" spans="1:24" ht="15.6" customHeight="1" x14ac:dyDescent="0.25">
      <c r="A1272" s="93"/>
      <c r="B1272" s="16" t="s">
        <v>1776</v>
      </c>
      <c r="C1272" s="17" t="s">
        <v>1732</v>
      </c>
      <c r="D1272" s="18" t="s">
        <v>195</v>
      </c>
      <c r="E1272" s="19">
        <v>250.90381516542146</v>
      </c>
      <c r="F1272" s="19">
        <v>331.24855308227677</v>
      </c>
      <c r="G1272" s="19">
        <v>265.83145451789869</v>
      </c>
      <c r="H1272" s="19">
        <v>265.83145451789869</v>
      </c>
      <c r="I1272" s="19">
        <v>217.74141483474216</v>
      </c>
      <c r="J1272" s="19">
        <v>220.89881888959516</v>
      </c>
      <c r="K1272" s="19">
        <v>198.3942628752086</v>
      </c>
      <c r="L1272" s="19">
        <v>188.9091779670936</v>
      </c>
      <c r="M1272" s="19">
        <v>194.64501273018962</v>
      </c>
      <c r="N1272" s="19">
        <v>294.37961610247743</v>
      </c>
      <c r="O1272" s="19">
        <v>294.37961610247743</v>
      </c>
      <c r="P1272" s="19">
        <v>234.47778105171452</v>
      </c>
      <c r="Q1272" s="19">
        <v>234.47778105171452</v>
      </c>
      <c r="R1272" s="19">
        <v>237.29229640011985</v>
      </c>
      <c r="S1272" s="19">
        <v>237.29229640011985</v>
      </c>
      <c r="T1272" s="19">
        <v>318.86575635684699</v>
      </c>
      <c r="U1272" s="19">
        <v>302.63230557190724</v>
      </c>
      <c r="V1272" s="19">
        <v>302.63230557190724</v>
      </c>
      <c r="W1272" s="131">
        <v>294.4086124540317</v>
      </c>
      <c r="X1272" s="131">
        <v>294.4086124540317</v>
      </c>
    </row>
    <row r="1273" spans="1:24" ht="30" customHeight="1" x14ac:dyDescent="0.25">
      <c r="A1273" s="93"/>
      <c r="B1273" s="16" t="s">
        <v>1777</v>
      </c>
      <c r="C1273" s="17" t="s">
        <v>1733</v>
      </c>
      <c r="D1273" s="18" t="s">
        <v>242</v>
      </c>
      <c r="E1273" s="19">
        <v>330.95283318260357</v>
      </c>
      <c r="F1273" s="19">
        <v>436.93096917613536</v>
      </c>
      <c r="G1273" s="19">
        <v>350.64302614827562</v>
      </c>
      <c r="H1273" s="19">
        <v>350.64302614827562</v>
      </c>
      <c r="I1273" s="19">
        <v>287.21021277909125</v>
      </c>
      <c r="J1273" s="19">
        <v>291.3749633898658</v>
      </c>
      <c r="K1273" s="19">
        <v>261.69049419370236</v>
      </c>
      <c r="L1273" s="19">
        <v>249.17926266360959</v>
      </c>
      <c r="M1273" s="19">
        <v>256.74507334792435</v>
      </c>
      <c r="N1273" s="19">
        <v>388.29926884965477</v>
      </c>
      <c r="O1273" s="19">
        <v>388.29926884965477</v>
      </c>
      <c r="P1273" s="19">
        <v>309.28619362074073</v>
      </c>
      <c r="Q1273" s="19">
        <v>309.28619362074073</v>
      </c>
      <c r="R1273" s="19">
        <v>312.99865940360093</v>
      </c>
      <c r="S1273" s="19">
        <v>312.99865940360093</v>
      </c>
      <c r="T1273" s="19">
        <v>420.59753217238404</v>
      </c>
      <c r="U1273" s="19">
        <v>399.18491823479201</v>
      </c>
      <c r="V1273" s="19">
        <v>399.18491823479201</v>
      </c>
      <c r="W1273" s="131">
        <v>388.33751627404149</v>
      </c>
      <c r="X1273" s="131">
        <v>388.33751627404149</v>
      </c>
    </row>
    <row r="1274" spans="1:24" ht="15.6" customHeight="1" x14ac:dyDescent="0.25">
      <c r="A1274" s="93"/>
      <c r="B1274" s="16" t="s">
        <v>1734</v>
      </c>
      <c r="C1274" s="17" t="s">
        <v>1735</v>
      </c>
      <c r="D1274" s="18" t="s">
        <v>410</v>
      </c>
      <c r="E1274" s="19">
        <v>23.678762955720359</v>
      </c>
      <c r="F1274" s="19">
        <v>31.261206461485276</v>
      </c>
      <c r="G1274" s="19">
        <v>25.087541987170109</v>
      </c>
      <c r="H1274" s="19">
        <v>25.087541987170109</v>
      </c>
      <c r="I1274" s="19">
        <v>20.549099040665315</v>
      </c>
      <c r="J1274" s="19">
        <v>20.847075466894637</v>
      </c>
      <c r="K1274" s="19">
        <v>18.723233519983388</v>
      </c>
      <c r="L1274" s="19">
        <v>17.828089390723896</v>
      </c>
      <c r="M1274" s="19">
        <v>18.36940229032642</v>
      </c>
      <c r="N1274" s="19">
        <v>27.781742354498768</v>
      </c>
      <c r="O1274" s="19">
        <v>27.781742354498768</v>
      </c>
      <c r="P1274" s="19">
        <v>22.128574618310619</v>
      </c>
      <c r="Q1274" s="19">
        <v>22.128574618310619</v>
      </c>
      <c r="R1274" s="19">
        <v>22.39419131180804</v>
      </c>
      <c r="S1274" s="19">
        <v>22.39419131180804</v>
      </c>
      <c r="T1274" s="19">
        <v>30.092594066344901</v>
      </c>
      <c r="U1274" s="19">
        <v>28.560580562140071</v>
      </c>
      <c r="V1274" s="19">
        <v>28.560580562140071</v>
      </c>
      <c r="W1274" s="131">
        <v>27.784478852286121</v>
      </c>
      <c r="X1274" s="131">
        <v>27.784478852286121</v>
      </c>
    </row>
    <row r="1275" spans="1:24" ht="15.6" customHeight="1" x14ac:dyDescent="0.25">
      <c r="A1275" s="93"/>
      <c r="B1275" s="16" t="s">
        <v>1736</v>
      </c>
      <c r="C1275" s="17" t="s">
        <v>1737</v>
      </c>
      <c r="D1275" s="18" t="s">
        <v>1262</v>
      </c>
      <c r="E1275" s="19">
        <v>3.7946735505962121</v>
      </c>
      <c r="F1275" s="19">
        <v>5.0098087278021293</v>
      </c>
      <c r="G1275" s="19">
        <v>4.0204394210208516</v>
      </c>
      <c r="H1275" s="19">
        <v>4.0204394210208516</v>
      </c>
      <c r="I1275" s="19">
        <v>3.2931248462604676</v>
      </c>
      <c r="J1275" s="19">
        <v>3.3408774786690123</v>
      </c>
      <c r="K1275" s="19">
        <v>3.0005181923050301</v>
      </c>
      <c r="L1275" s="19">
        <v>2.857065607487804</v>
      </c>
      <c r="M1275" s="19">
        <v>2.9438144696035935</v>
      </c>
      <c r="N1275" s="19">
        <v>4.4522023004004447</v>
      </c>
      <c r="O1275" s="19">
        <v>4.4522023004004447</v>
      </c>
      <c r="P1275" s="19">
        <v>3.546245932421574</v>
      </c>
      <c r="Q1275" s="19">
        <v>3.546245932421574</v>
      </c>
      <c r="R1275" s="19">
        <v>3.588812710225648</v>
      </c>
      <c r="S1275" s="19">
        <v>3.588812710225648</v>
      </c>
      <c r="T1275" s="19">
        <v>4.8225311003757856</v>
      </c>
      <c r="U1275" s="19">
        <v>4.5770161157275755</v>
      </c>
      <c r="V1275" s="19">
        <v>4.5770161157275755</v>
      </c>
      <c r="W1275" s="131">
        <v>4.4526408417125207</v>
      </c>
      <c r="X1275" s="131">
        <v>4.4526408417125207</v>
      </c>
    </row>
    <row r="1276" spans="1:24" ht="15.6" customHeight="1" x14ac:dyDescent="0.25">
      <c r="A1276" s="93"/>
      <c r="B1276" s="16" t="s">
        <v>1738</v>
      </c>
      <c r="C1276" s="17" t="s">
        <v>1739</v>
      </c>
      <c r="D1276" s="18" t="s">
        <v>154</v>
      </c>
      <c r="E1276" s="19">
        <v>9.5625773475024545</v>
      </c>
      <c r="F1276" s="19">
        <v>12.624717994061363</v>
      </c>
      <c r="G1276" s="19">
        <v>10.131507340972545</v>
      </c>
      <c r="H1276" s="19">
        <v>10.131507340972545</v>
      </c>
      <c r="I1276" s="19">
        <v>8.2986746125763791</v>
      </c>
      <c r="J1276" s="19">
        <v>8.4190112462459137</v>
      </c>
      <c r="K1276" s="19">
        <v>7.5613058446086754</v>
      </c>
      <c r="L1276" s="19">
        <v>7.1998053308692658</v>
      </c>
      <c r="M1276" s="19">
        <v>7.4184124634010553</v>
      </c>
      <c r="N1276" s="19">
        <v>11.219549797009121</v>
      </c>
      <c r="O1276" s="19">
        <v>11.219549797009121</v>
      </c>
      <c r="P1276" s="19">
        <v>8.9365397497023658</v>
      </c>
      <c r="Q1276" s="19">
        <v>8.9365397497023658</v>
      </c>
      <c r="R1276" s="19">
        <v>9.0438080297686341</v>
      </c>
      <c r="S1276" s="19">
        <v>9.0438080297686341</v>
      </c>
      <c r="T1276" s="19">
        <v>12.152778372946981</v>
      </c>
      <c r="U1276" s="19">
        <v>11.53408061163349</v>
      </c>
      <c r="V1276" s="19">
        <v>11.53408061163349</v>
      </c>
      <c r="W1276" s="131">
        <v>11.220654921115548</v>
      </c>
      <c r="X1276" s="131">
        <v>11.220654921115548</v>
      </c>
    </row>
    <row r="1277" spans="1:24" ht="15.6" customHeight="1" x14ac:dyDescent="0.25">
      <c r="A1277" s="93"/>
      <c r="B1277" s="16" t="s">
        <v>1740</v>
      </c>
      <c r="C1277" s="17" t="s">
        <v>1741</v>
      </c>
      <c r="D1277" s="18" t="s">
        <v>1742</v>
      </c>
      <c r="E1277" s="19">
        <v>27.777010390364275</v>
      </c>
      <c r="F1277" s="19">
        <v>36.671799887511597</v>
      </c>
      <c r="G1277" s="19">
        <v>29.429616561872628</v>
      </c>
      <c r="H1277" s="19">
        <v>29.429616561872628</v>
      </c>
      <c r="I1277" s="19">
        <v>24.105673874626625</v>
      </c>
      <c r="J1277" s="19">
        <v>24.455223143857182</v>
      </c>
      <c r="K1277" s="19">
        <v>21.963793167672822</v>
      </c>
      <c r="L1277" s="19">
        <v>20.913720246810726</v>
      </c>
      <c r="M1277" s="19">
        <v>21.548721917498302</v>
      </c>
      <c r="N1277" s="19">
        <v>32.590120838931256</v>
      </c>
      <c r="O1277" s="19">
        <v>32.590120838931256</v>
      </c>
      <c r="P1277" s="19">
        <v>25.95852022532592</v>
      </c>
      <c r="Q1277" s="19">
        <v>25.95852022532592</v>
      </c>
      <c r="R1277" s="19">
        <v>26.270109038851754</v>
      </c>
      <c r="S1277" s="19">
        <v>26.270109038851754</v>
      </c>
      <c r="T1277" s="19">
        <v>35.300927654750744</v>
      </c>
      <c r="U1277" s="19">
        <v>33.503757967125857</v>
      </c>
      <c r="V1277" s="19">
        <v>33.503757967125857</v>
      </c>
      <c r="W1277" s="131">
        <v>32.593330961335646</v>
      </c>
      <c r="X1277" s="131">
        <v>32.593330961335646</v>
      </c>
    </row>
    <row r="1278" spans="1:24" ht="15.6" customHeight="1" x14ac:dyDescent="0.25">
      <c r="A1278" s="93"/>
      <c r="B1278" s="16" t="s">
        <v>1778</v>
      </c>
      <c r="C1278" s="17" t="s">
        <v>1743</v>
      </c>
      <c r="D1278" s="18" t="s">
        <v>1262</v>
      </c>
      <c r="E1278" s="19">
        <v>3.7946735505962121</v>
      </c>
      <c r="F1278" s="19">
        <v>5.0098087278021293</v>
      </c>
      <c r="G1278" s="19">
        <v>4.0204394210208516</v>
      </c>
      <c r="H1278" s="19">
        <v>4.0204394210208516</v>
      </c>
      <c r="I1278" s="19">
        <v>3.2931248462604676</v>
      </c>
      <c r="J1278" s="19">
        <v>3.3408774786690123</v>
      </c>
      <c r="K1278" s="19">
        <v>3.0005181923050301</v>
      </c>
      <c r="L1278" s="19">
        <v>2.857065607487804</v>
      </c>
      <c r="M1278" s="19">
        <v>2.9438144696035935</v>
      </c>
      <c r="N1278" s="19">
        <v>4.4522023004004447</v>
      </c>
      <c r="O1278" s="19">
        <v>4.4522023004004447</v>
      </c>
      <c r="P1278" s="19">
        <v>3.546245932421574</v>
      </c>
      <c r="Q1278" s="19">
        <v>3.546245932421574</v>
      </c>
      <c r="R1278" s="19">
        <v>3.588812710225648</v>
      </c>
      <c r="S1278" s="19">
        <v>3.588812710225648</v>
      </c>
      <c r="T1278" s="19">
        <v>4.8225311003757856</v>
      </c>
      <c r="U1278" s="19">
        <v>4.5770161157275755</v>
      </c>
      <c r="V1278" s="19">
        <v>4.5770161157275755</v>
      </c>
      <c r="W1278" s="131">
        <v>4.4526408417125207</v>
      </c>
      <c r="X1278" s="131">
        <v>4.4526408417125207</v>
      </c>
    </row>
    <row r="1279" spans="1:24" ht="30" customHeight="1" x14ac:dyDescent="0.25">
      <c r="A1279" s="93"/>
      <c r="B1279" s="16" t="s">
        <v>1779</v>
      </c>
      <c r="C1279" s="17" t="s">
        <v>1744</v>
      </c>
      <c r="D1279" s="18" t="s">
        <v>154</v>
      </c>
      <c r="E1279" s="19">
        <v>21.790981800000001</v>
      </c>
      <c r="F1279" s="19">
        <v>18.79486</v>
      </c>
      <c r="G1279" s="19">
        <v>23.504630800000001</v>
      </c>
      <c r="H1279" s="19">
        <v>23.504630800000001</v>
      </c>
      <c r="I1279" s="19">
        <v>18.584799799999999</v>
      </c>
      <c r="J1279" s="19">
        <v>18.341572199999998</v>
      </c>
      <c r="K1279" s="19">
        <v>16.0751332</v>
      </c>
      <c r="L1279" s="19">
        <v>15.9424636</v>
      </c>
      <c r="M1279" s="19">
        <v>16.860095000000001</v>
      </c>
      <c r="N1279" s="19">
        <v>24.875549999999997</v>
      </c>
      <c r="O1279" s="19">
        <v>24.875549999999997</v>
      </c>
      <c r="P1279" s="19">
        <v>20.110500200000001</v>
      </c>
      <c r="Q1279" s="19">
        <v>20.110500200000001</v>
      </c>
      <c r="R1279" s="19">
        <v>16.771648599999999</v>
      </c>
      <c r="S1279" s="19">
        <v>16.771648599999999</v>
      </c>
      <c r="T1279" s="19">
        <v>19.944663200000001</v>
      </c>
      <c r="U1279" s="19">
        <v>23.272459000000001</v>
      </c>
      <c r="V1279" s="19">
        <v>23.272459000000001</v>
      </c>
      <c r="W1279" s="131">
        <v>20.486397400000001</v>
      </c>
      <c r="X1279" s="131">
        <v>20.486397400000001</v>
      </c>
    </row>
    <row r="1280" spans="1:24" ht="15.6" customHeight="1" x14ac:dyDescent="0.25">
      <c r="A1280" s="93"/>
      <c r="B1280" s="16" t="s">
        <v>1780</v>
      </c>
      <c r="C1280" s="17" t="s">
        <v>1775</v>
      </c>
      <c r="D1280" s="18" t="s">
        <v>1742</v>
      </c>
      <c r="E1280" s="19">
        <v>18.142567800000002</v>
      </c>
      <c r="F1280" s="19">
        <v>15.643957</v>
      </c>
      <c r="G1280" s="19">
        <v>19.590877599999999</v>
      </c>
      <c r="H1280" s="19">
        <v>19.590877599999999</v>
      </c>
      <c r="I1280" s="19">
        <v>15.489175799999998</v>
      </c>
      <c r="J1280" s="19">
        <v>15.290171399999998</v>
      </c>
      <c r="K1280" s="19">
        <v>13.399629599999997</v>
      </c>
      <c r="L1280" s="19">
        <v>13.2780158</v>
      </c>
      <c r="M1280" s="19">
        <v>14.051921800000001</v>
      </c>
      <c r="N1280" s="19">
        <v>20.729624999999999</v>
      </c>
      <c r="O1280" s="19">
        <v>20.729624999999999</v>
      </c>
      <c r="P1280" s="19">
        <v>16.760592799999998</v>
      </c>
      <c r="Q1280" s="19">
        <v>16.760592799999998</v>
      </c>
      <c r="R1280" s="19">
        <v>13.974531199999999</v>
      </c>
      <c r="S1280" s="19">
        <v>13.974531199999999</v>
      </c>
      <c r="T1280" s="19">
        <v>16.627923199999998</v>
      </c>
      <c r="U1280" s="19">
        <v>19.402929</v>
      </c>
      <c r="V1280" s="19">
        <v>19.402929</v>
      </c>
      <c r="W1280" s="131">
        <v>17.081211</v>
      </c>
      <c r="X1280" s="131">
        <v>17.081211</v>
      </c>
    </row>
    <row r="1281" spans="1:24" ht="15.6" customHeight="1" x14ac:dyDescent="0.25">
      <c r="A1281" s="93"/>
      <c r="B1281" s="16" t="s">
        <v>1745</v>
      </c>
      <c r="C1281" s="17" t="s">
        <v>1746</v>
      </c>
      <c r="D1281" s="18" t="s">
        <v>1262</v>
      </c>
      <c r="E1281" s="19">
        <v>35.366357491556684</v>
      </c>
      <c r="F1281" s="19">
        <v>46.691417343115837</v>
      </c>
      <c r="G1281" s="19">
        <v>37.470495403914335</v>
      </c>
      <c r="H1281" s="19">
        <v>37.470495403914335</v>
      </c>
      <c r="I1281" s="19">
        <v>30.691923567147555</v>
      </c>
      <c r="J1281" s="19">
        <v>31.136978101195208</v>
      </c>
      <c r="K1281" s="19">
        <v>27.964829552282886</v>
      </c>
      <c r="L1281" s="19">
        <v>26.627851461786332</v>
      </c>
      <c r="M1281" s="19">
        <v>27.436350856705488</v>
      </c>
      <c r="N1281" s="19">
        <v>41.494525439732143</v>
      </c>
      <c r="O1281" s="19">
        <v>41.494525439732143</v>
      </c>
      <c r="P1281" s="19">
        <v>33.051012090169074</v>
      </c>
      <c r="Q1281" s="19">
        <v>33.051012090169074</v>
      </c>
      <c r="R1281" s="19">
        <v>33.447734459303049</v>
      </c>
      <c r="S1281" s="19">
        <v>33.447734459303049</v>
      </c>
      <c r="T1281" s="19">
        <v>44.945989855502319</v>
      </c>
      <c r="U1281" s="19">
        <v>42.657790198580997</v>
      </c>
      <c r="V1281" s="19">
        <v>42.657790198580997</v>
      </c>
      <c r="W1281" s="131">
        <v>41.498612644760676</v>
      </c>
      <c r="X1281" s="131">
        <v>41.498612644760676</v>
      </c>
    </row>
    <row r="1282" spans="1:24" ht="15.6" customHeight="1" x14ac:dyDescent="0.25">
      <c r="A1282" s="93"/>
      <c r="B1282" s="16" t="s">
        <v>1747</v>
      </c>
      <c r="C1282" s="17" t="s">
        <v>1748</v>
      </c>
      <c r="D1282" s="18" t="s">
        <v>242</v>
      </c>
      <c r="E1282" s="19">
        <v>167.24108660000002</v>
      </c>
      <c r="F1282" s="19">
        <v>153.23338799999999</v>
      </c>
      <c r="G1282" s="19">
        <v>175.31182059999998</v>
      </c>
      <c r="H1282" s="19">
        <v>175.31182059999998</v>
      </c>
      <c r="I1282" s="19">
        <v>152.2604776</v>
      </c>
      <c r="J1282" s="19">
        <v>151.16595340000001</v>
      </c>
      <c r="K1282" s="19">
        <v>140.5966086</v>
      </c>
      <c r="L1282" s="19">
        <v>139.98853960000002</v>
      </c>
      <c r="M1282" s="19">
        <v>144.25607839999998</v>
      </c>
      <c r="N1282" s="19">
        <v>181.65784980000001</v>
      </c>
      <c r="O1282" s="19">
        <v>181.65784980000001</v>
      </c>
      <c r="P1282" s="19">
        <v>159.4025244</v>
      </c>
      <c r="Q1282" s="19">
        <v>159.4025244</v>
      </c>
      <c r="R1282" s="19">
        <v>143.88018119999998</v>
      </c>
      <c r="S1282" s="19">
        <v>143.88018119999998</v>
      </c>
      <c r="T1282" s="19">
        <v>158.65072999999998</v>
      </c>
      <c r="U1282" s="19">
        <v>174.15096160000002</v>
      </c>
      <c r="V1282" s="19">
        <v>174.15096160000002</v>
      </c>
      <c r="W1282" s="131">
        <v>161.22673140000003</v>
      </c>
      <c r="X1282" s="131">
        <v>161.22673140000003</v>
      </c>
    </row>
    <row r="1283" spans="1:24" ht="15.6" customHeight="1" x14ac:dyDescent="0.25">
      <c r="A1283" s="93"/>
      <c r="B1283" s="16" t="s">
        <v>1749</v>
      </c>
      <c r="C1283" s="17" t="s">
        <v>1750</v>
      </c>
      <c r="D1283" s="18" t="s">
        <v>410</v>
      </c>
      <c r="E1283" s="19">
        <v>23.678762955720359</v>
      </c>
      <c r="F1283" s="19">
        <v>31.261206461485276</v>
      </c>
      <c r="G1283" s="19">
        <v>25.087541987170109</v>
      </c>
      <c r="H1283" s="19">
        <v>25.087541987170109</v>
      </c>
      <c r="I1283" s="19">
        <v>20.549099040665315</v>
      </c>
      <c r="J1283" s="19">
        <v>20.847075466894637</v>
      </c>
      <c r="K1283" s="19">
        <v>18.723233519983388</v>
      </c>
      <c r="L1283" s="19">
        <v>17.828089390723896</v>
      </c>
      <c r="M1283" s="19">
        <v>18.36940229032642</v>
      </c>
      <c r="N1283" s="19">
        <v>27.781742354498768</v>
      </c>
      <c r="O1283" s="19">
        <v>27.781742354498768</v>
      </c>
      <c r="P1283" s="19">
        <v>22.128574618310619</v>
      </c>
      <c r="Q1283" s="19">
        <v>22.128574618310619</v>
      </c>
      <c r="R1283" s="19">
        <v>22.39419131180804</v>
      </c>
      <c r="S1283" s="19">
        <v>22.39419131180804</v>
      </c>
      <c r="T1283" s="19">
        <v>30.092594066344901</v>
      </c>
      <c r="U1283" s="19">
        <v>28.560580562140071</v>
      </c>
      <c r="V1283" s="19">
        <v>28.560580562140071</v>
      </c>
      <c r="W1283" s="131">
        <v>27.784478852286121</v>
      </c>
      <c r="X1283" s="131">
        <v>27.784478852286121</v>
      </c>
    </row>
    <row r="1284" spans="1:24" ht="15.6" customHeight="1" x14ac:dyDescent="0.25">
      <c r="A1284" s="93"/>
      <c r="B1284" s="16" t="s">
        <v>1751</v>
      </c>
      <c r="C1284" s="17" t="s">
        <v>1752</v>
      </c>
      <c r="D1284" s="18" t="s">
        <v>1742</v>
      </c>
      <c r="E1284" s="19">
        <v>18.142567800000002</v>
      </c>
      <c r="F1284" s="19">
        <v>15.643957</v>
      </c>
      <c r="G1284" s="19">
        <v>19.590877599999999</v>
      </c>
      <c r="H1284" s="19">
        <v>19.590877599999999</v>
      </c>
      <c r="I1284" s="19">
        <v>15.489175799999998</v>
      </c>
      <c r="J1284" s="19">
        <v>15.290171399999998</v>
      </c>
      <c r="K1284" s="19">
        <v>13.399629599999997</v>
      </c>
      <c r="L1284" s="19">
        <v>13.2780158</v>
      </c>
      <c r="M1284" s="19">
        <v>14.051921800000001</v>
      </c>
      <c r="N1284" s="19">
        <v>20.729624999999999</v>
      </c>
      <c r="O1284" s="19">
        <v>20.729624999999999</v>
      </c>
      <c r="P1284" s="19">
        <v>16.760592799999998</v>
      </c>
      <c r="Q1284" s="19">
        <v>16.760592799999998</v>
      </c>
      <c r="R1284" s="19">
        <v>13.974531199999999</v>
      </c>
      <c r="S1284" s="19">
        <v>13.974531199999999</v>
      </c>
      <c r="T1284" s="19">
        <v>16.627923199999998</v>
      </c>
      <c r="U1284" s="19">
        <v>19.402929</v>
      </c>
      <c r="V1284" s="19">
        <v>19.402929</v>
      </c>
      <c r="W1284" s="131">
        <v>17.081211</v>
      </c>
      <c r="X1284" s="131">
        <v>17.081211</v>
      </c>
    </row>
    <row r="1285" spans="1:24" ht="15.6" customHeight="1" x14ac:dyDescent="0.25">
      <c r="A1285" s="93"/>
      <c r="B1285" s="16" t="s">
        <v>1753</v>
      </c>
      <c r="C1285" s="17" t="s">
        <v>1754</v>
      </c>
      <c r="D1285" s="18" t="s">
        <v>158</v>
      </c>
      <c r="E1285" s="19">
        <v>131.34814723909815</v>
      </c>
      <c r="F1285" s="19">
        <v>173.40861753857186</v>
      </c>
      <c r="G1285" s="19">
        <v>139.16276644011992</v>
      </c>
      <c r="H1285" s="19">
        <v>139.16276644011992</v>
      </c>
      <c r="I1285" s="19">
        <v>113.98763066598747</v>
      </c>
      <c r="J1285" s="19">
        <v>115.64053168870304</v>
      </c>
      <c r="K1285" s="19">
        <v>103.85939661517169</v>
      </c>
      <c r="L1285" s="19">
        <v>98.89395466577345</v>
      </c>
      <c r="M1285" s="19">
        <v>101.89666416425425</v>
      </c>
      <c r="N1285" s="19">
        <v>154.10772902964686</v>
      </c>
      <c r="O1285" s="19">
        <v>154.10772902964686</v>
      </c>
      <c r="P1285" s="19">
        <v>122.74911838057254</v>
      </c>
      <c r="Q1285" s="19">
        <v>122.74911838057254</v>
      </c>
      <c r="R1285" s="19">
        <v>124.22251716546273</v>
      </c>
      <c r="S1285" s="19">
        <v>124.22251716546273</v>
      </c>
      <c r="T1285" s="19">
        <v>166.92622345280932</v>
      </c>
      <c r="U1285" s="19">
        <v>158.42801196689342</v>
      </c>
      <c r="V1285" s="19">
        <v>158.42801196689342</v>
      </c>
      <c r="W1285" s="131">
        <v>154.12290861968566</v>
      </c>
      <c r="X1285" s="131">
        <v>154.12290861968566</v>
      </c>
    </row>
    <row r="1286" spans="1:24" ht="32.450000000000003" customHeight="1" x14ac:dyDescent="0.25">
      <c r="A1286" s="93"/>
      <c r="B1286" s="16" t="s">
        <v>1682</v>
      </c>
      <c r="C1286" s="17" t="s">
        <v>1755</v>
      </c>
      <c r="D1286" s="18" t="s">
        <v>1756</v>
      </c>
      <c r="E1286" s="19">
        <v>53.731188000000003</v>
      </c>
      <c r="F1286" s="19">
        <v>46.334857799999995</v>
      </c>
      <c r="G1286" s="19">
        <v>58.009782599999994</v>
      </c>
      <c r="H1286" s="19">
        <v>58.009782599999994</v>
      </c>
      <c r="I1286" s="19">
        <v>45.815235199999996</v>
      </c>
      <c r="J1286" s="19">
        <v>45.240333600000007</v>
      </c>
      <c r="K1286" s="19">
        <v>39.657154599999998</v>
      </c>
      <c r="L1286" s="19">
        <v>39.325480599999999</v>
      </c>
      <c r="M1286" s="19">
        <v>41.59191959999999</v>
      </c>
      <c r="N1286" s="19">
        <v>61.359690000000001</v>
      </c>
      <c r="O1286" s="19">
        <v>61.359690000000001</v>
      </c>
      <c r="P1286" s="19">
        <v>49.596318799999999</v>
      </c>
      <c r="Q1286" s="19">
        <v>49.596318799999999</v>
      </c>
      <c r="R1286" s="19">
        <v>41.381859399999996</v>
      </c>
      <c r="S1286" s="19">
        <v>41.381859399999996</v>
      </c>
      <c r="T1286" s="19">
        <v>49.198309999999999</v>
      </c>
      <c r="U1286" s="19">
        <v>57.3906578</v>
      </c>
      <c r="V1286" s="19">
        <v>57.3906578</v>
      </c>
      <c r="W1286" s="131">
        <v>50.558173399999994</v>
      </c>
      <c r="X1286" s="131">
        <v>50.558173399999994</v>
      </c>
    </row>
    <row r="1287" spans="1:24" ht="15.6" customHeight="1" x14ac:dyDescent="0.25">
      <c r="A1287" s="93"/>
      <c r="B1287" s="16" t="s">
        <v>1757</v>
      </c>
      <c r="C1287" s="17" t="s">
        <v>1758</v>
      </c>
      <c r="D1287" s="18" t="s">
        <v>275</v>
      </c>
      <c r="E1287" s="19">
        <v>21.260303400000002</v>
      </c>
      <c r="F1287" s="19">
        <v>18.319460599999999</v>
      </c>
      <c r="G1287" s="19">
        <v>22.940784999999998</v>
      </c>
      <c r="H1287" s="19">
        <v>22.940784999999998</v>
      </c>
      <c r="I1287" s="19">
        <v>18.120456200000003</v>
      </c>
      <c r="J1287" s="19">
        <v>17.888284399999996</v>
      </c>
      <c r="K1287" s="19">
        <v>15.677124399999999</v>
      </c>
      <c r="L1287" s="19">
        <v>15.5444548</v>
      </c>
      <c r="M1287" s="19">
        <v>16.4510304</v>
      </c>
      <c r="N1287" s="19">
        <v>24.267480999999997</v>
      </c>
      <c r="O1287" s="19">
        <v>24.267480999999997</v>
      </c>
      <c r="P1287" s="19">
        <v>19.6019334</v>
      </c>
      <c r="Q1287" s="19">
        <v>19.6019334</v>
      </c>
      <c r="R1287" s="19">
        <v>16.351528199999997</v>
      </c>
      <c r="S1287" s="19">
        <v>16.351528199999997</v>
      </c>
      <c r="T1287" s="19">
        <v>19.447152200000001</v>
      </c>
      <c r="U1287" s="19">
        <v>22.697557400000001</v>
      </c>
      <c r="V1287" s="19">
        <v>22.697557400000001</v>
      </c>
      <c r="W1287" s="131">
        <v>19.988886399999998</v>
      </c>
      <c r="X1287" s="131">
        <v>19.988886399999998</v>
      </c>
    </row>
    <row r="1288" spans="1:24" ht="30" customHeight="1" x14ac:dyDescent="0.25">
      <c r="A1288" s="93"/>
      <c r="B1288" s="16" t="s">
        <v>1759</v>
      </c>
      <c r="C1288" s="17" t="s">
        <v>1760</v>
      </c>
      <c r="D1288" s="18" t="s">
        <v>169</v>
      </c>
      <c r="E1288" s="19">
        <v>38.93562743324749</v>
      </c>
      <c r="F1288" s="19">
        <v>51.403643432486518</v>
      </c>
      <c r="G1288" s="19">
        <v>41.252120723326549</v>
      </c>
      <c r="H1288" s="19">
        <v>41.252120723326549</v>
      </c>
      <c r="I1288" s="19">
        <v>33.789436797540148</v>
      </c>
      <c r="J1288" s="19">
        <v>34.279407457631272</v>
      </c>
      <c r="K1288" s="19">
        <v>30.787116963964994</v>
      </c>
      <c r="L1288" s="19">
        <v>29.315207372189356</v>
      </c>
      <c r="M1288" s="19">
        <v>30.205302746814628</v>
      </c>
      <c r="N1288" s="19">
        <v>45.68226692348879</v>
      </c>
      <c r="O1288" s="19">
        <v>45.68226692348879</v>
      </c>
      <c r="P1288" s="19">
        <v>36.386611014204803</v>
      </c>
      <c r="Q1288" s="19">
        <v>36.386611014204803</v>
      </c>
      <c r="R1288" s="19">
        <v>36.823371694541287</v>
      </c>
      <c r="S1288" s="19">
        <v>36.823371694541287</v>
      </c>
      <c r="T1288" s="19">
        <v>49.482062608515797</v>
      </c>
      <c r="U1288" s="19">
        <v>46.962931557034359</v>
      </c>
      <c r="V1288" s="19">
        <v>46.962931557034359</v>
      </c>
      <c r="W1288" s="131">
        <v>45.686766620475481</v>
      </c>
      <c r="X1288" s="131">
        <v>45.686766620475481</v>
      </c>
    </row>
    <row r="1289" spans="1:24" ht="30" customHeight="1" x14ac:dyDescent="0.25">
      <c r="A1289" s="93"/>
      <c r="B1289" s="16" t="s">
        <v>1761</v>
      </c>
      <c r="C1289" s="17" t="s">
        <v>1762</v>
      </c>
      <c r="D1289" s="18" t="s">
        <v>169</v>
      </c>
      <c r="E1289" s="19">
        <v>52.761748195257823</v>
      </c>
      <c r="F1289" s="19">
        <v>69.657182120757241</v>
      </c>
      <c r="G1289" s="19">
        <v>55.900832980181292</v>
      </c>
      <c r="H1289" s="19">
        <v>55.900832980181292</v>
      </c>
      <c r="I1289" s="19">
        <v>45.788134762380942</v>
      </c>
      <c r="J1289" s="19">
        <v>46.452095003810541</v>
      </c>
      <c r="K1289" s="19">
        <v>41.719685028719908</v>
      </c>
      <c r="L1289" s="19">
        <v>39.725097337007618</v>
      </c>
      <c r="M1289" s="19">
        <v>40.931267395683491</v>
      </c>
      <c r="N1289" s="19">
        <v>61.904133137135837</v>
      </c>
      <c r="O1289" s="19">
        <v>61.904133137135837</v>
      </c>
      <c r="P1289" s="19">
        <v>49.307570843738773</v>
      </c>
      <c r="Q1289" s="19">
        <v>49.307570843738773</v>
      </c>
      <c r="R1289" s="19">
        <v>49.899426133011055</v>
      </c>
      <c r="S1289" s="19">
        <v>49.899426133011055</v>
      </c>
      <c r="T1289" s="19">
        <v>67.053244024600986</v>
      </c>
      <c r="U1289" s="19">
        <v>63.63956439565473</v>
      </c>
      <c r="V1289" s="19">
        <v>63.63956439565473</v>
      </c>
      <c r="W1289" s="131">
        <v>61.910230685705535</v>
      </c>
      <c r="X1289" s="131">
        <v>61.910230685705535</v>
      </c>
    </row>
    <row r="1290" spans="1:24" ht="30" customHeight="1" x14ac:dyDescent="0.25">
      <c r="A1290" s="93"/>
      <c r="B1290" s="16" t="s">
        <v>1763</v>
      </c>
      <c r="C1290" s="17" t="s">
        <v>1764</v>
      </c>
      <c r="D1290" s="18" t="s">
        <v>169</v>
      </c>
      <c r="E1290" s="19">
        <v>43.371903399999994</v>
      </c>
      <c r="F1290" s="19">
        <v>37.401771400000001</v>
      </c>
      <c r="G1290" s="19">
        <v>46.832368799999998</v>
      </c>
      <c r="H1290" s="19">
        <v>46.832368799999998</v>
      </c>
      <c r="I1290" s="19">
        <v>36.981651000000006</v>
      </c>
      <c r="J1290" s="19">
        <v>36.5173074</v>
      </c>
      <c r="K1290" s="19">
        <v>32.006540999999999</v>
      </c>
      <c r="L1290" s="19">
        <v>31.752257599999997</v>
      </c>
      <c r="M1290" s="19">
        <v>33.576464600000001</v>
      </c>
      <c r="N1290" s="19">
        <v>49.529983999999992</v>
      </c>
      <c r="O1290" s="19">
        <v>49.529983999999992</v>
      </c>
      <c r="P1290" s="19">
        <v>40.021996000000001</v>
      </c>
      <c r="Q1290" s="19">
        <v>40.021996000000001</v>
      </c>
      <c r="R1290" s="19">
        <v>33.410627599999998</v>
      </c>
      <c r="S1290" s="19">
        <v>33.410627599999998</v>
      </c>
      <c r="T1290" s="19">
        <v>39.712433600000004</v>
      </c>
      <c r="U1290" s="19">
        <v>46.334857799999995</v>
      </c>
      <c r="V1290" s="19">
        <v>46.334857799999995</v>
      </c>
      <c r="W1290" s="131">
        <v>40.8180136</v>
      </c>
      <c r="X1290" s="131">
        <v>40.8180136</v>
      </c>
    </row>
    <row r="1291" spans="1:24" ht="30" customHeight="1" x14ac:dyDescent="0.25">
      <c r="A1291" s="93"/>
      <c r="B1291" s="16" t="s">
        <v>1765</v>
      </c>
      <c r="C1291" s="17" t="s">
        <v>1766</v>
      </c>
      <c r="D1291" s="18" t="s">
        <v>169</v>
      </c>
      <c r="E1291" s="19">
        <v>48.557073600000003</v>
      </c>
      <c r="F1291" s="19">
        <v>41.868314599999991</v>
      </c>
      <c r="G1291" s="19">
        <v>52.415547799999999</v>
      </c>
      <c r="H1291" s="19">
        <v>52.415547799999999</v>
      </c>
      <c r="I1291" s="19">
        <v>41.403970999999999</v>
      </c>
      <c r="J1291" s="19">
        <v>40.873292599999999</v>
      </c>
      <c r="K1291" s="19">
        <v>35.831847799999991</v>
      </c>
      <c r="L1291" s="19">
        <v>35.533341200000002</v>
      </c>
      <c r="M1291" s="19">
        <v>37.578664199999999</v>
      </c>
      <c r="N1291" s="19">
        <v>55.444837</v>
      </c>
      <c r="O1291" s="19">
        <v>55.444837</v>
      </c>
      <c r="P1291" s="19">
        <v>44.809157400000004</v>
      </c>
      <c r="Q1291" s="19">
        <v>44.809157400000004</v>
      </c>
      <c r="R1291" s="19">
        <v>37.401771400000001</v>
      </c>
      <c r="S1291" s="19">
        <v>37.401771400000001</v>
      </c>
      <c r="T1291" s="19">
        <v>44.455371799999995</v>
      </c>
      <c r="U1291" s="19">
        <v>51.851701999999996</v>
      </c>
      <c r="V1291" s="19">
        <v>51.851701999999996</v>
      </c>
      <c r="W1291" s="131">
        <v>45.682565599999997</v>
      </c>
      <c r="X1291" s="131">
        <v>45.682565599999997</v>
      </c>
    </row>
    <row r="1292" spans="1:24" ht="15.6" customHeight="1" x14ac:dyDescent="0.25">
      <c r="A1292" s="93"/>
      <c r="B1292" s="16" t="s">
        <v>1767</v>
      </c>
      <c r="C1292" s="17" t="s">
        <v>1768</v>
      </c>
      <c r="D1292" s="18" t="s">
        <v>150</v>
      </c>
      <c r="E1292" s="19">
        <v>120.5524432</v>
      </c>
      <c r="F1292" s="19">
        <v>103.94663159999999</v>
      </c>
      <c r="G1292" s="19">
        <v>130.10465440000002</v>
      </c>
      <c r="H1292" s="19">
        <v>130.10465440000002</v>
      </c>
      <c r="I1292" s="19">
        <v>102.7857726</v>
      </c>
      <c r="J1292" s="19">
        <v>101.49224399999999</v>
      </c>
      <c r="K1292" s="19">
        <v>88.954966799999994</v>
      </c>
      <c r="L1292" s="19">
        <v>88.225284000000002</v>
      </c>
      <c r="M1292" s="19">
        <v>93.310952000000015</v>
      </c>
      <c r="N1292" s="19">
        <v>137.65576579999998</v>
      </c>
      <c r="O1292" s="19">
        <v>137.65576579999998</v>
      </c>
      <c r="P1292" s="19">
        <v>111.2545154</v>
      </c>
      <c r="Q1292" s="19">
        <v>111.2545154</v>
      </c>
      <c r="R1292" s="19">
        <v>92.846608399999994</v>
      </c>
      <c r="S1292" s="19">
        <v>92.846608399999994</v>
      </c>
      <c r="T1292" s="19">
        <v>110.3589956</v>
      </c>
      <c r="U1292" s="19">
        <v>128.76690260000001</v>
      </c>
      <c r="V1292" s="19">
        <v>128.76690260000001</v>
      </c>
      <c r="W1292" s="131">
        <v>113.4214522</v>
      </c>
      <c r="X1292" s="131">
        <v>113.4214522</v>
      </c>
    </row>
    <row r="1293" spans="1:24" ht="30" customHeight="1" x14ac:dyDescent="0.25">
      <c r="A1293" s="93"/>
      <c r="B1293" s="16" t="s">
        <v>1769</v>
      </c>
      <c r="C1293" s="21" t="s">
        <v>1770</v>
      </c>
      <c r="D1293" s="18" t="s">
        <v>1771</v>
      </c>
      <c r="E1293" s="19">
        <v>130.7237792</v>
      </c>
      <c r="F1293" s="19">
        <v>112.713881</v>
      </c>
      <c r="G1293" s="19">
        <v>141.10517540000001</v>
      </c>
      <c r="H1293" s="19">
        <v>141.10517540000001</v>
      </c>
      <c r="I1293" s="19">
        <v>111.45351980000001</v>
      </c>
      <c r="J1293" s="19">
        <v>110.0383774</v>
      </c>
      <c r="K1293" s="19">
        <v>96.450799199999992</v>
      </c>
      <c r="L1293" s="19">
        <v>95.665837400000001</v>
      </c>
      <c r="M1293" s="19">
        <v>101.1716258</v>
      </c>
      <c r="N1293" s="19">
        <v>149.2643558</v>
      </c>
      <c r="O1293" s="19">
        <v>149.2643558</v>
      </c>
      <c r="P1293" s="19">
        <v>120.64088959999999</v>
      </c>
      <c r="Q1293" s="19">
        <v>120.64088959999999</v>
      </c>
      <c r="R1293" s="19">
        <v>100.68517059999999</v>
      </c>
      <c r="S1293" s="19">
        <v>100.68517059999999</v>
      </c>
      <c r="T1293" s="19">
        <v>119.679035</v>
      </c>
      <c r="U1293" s="19">
        <v>139.6126424</v>
      </c>
      <c r="V1293" s="19">
        <v>139.6126424</v>
      </c>
      <c r="W1293" s="131">
        <v>122.99577500000001</v>
      </c>
      <c r="X1293" s="131">
        <v>122.99577500000001</v>
      </c>
    </row>
    <row r="1294" spans="1:24" ht="15.6" customHeight="1" x14ac:dyDescent="0.25">
      <c r="A1294" s="93"/>
      <c r="B1294" s="16" t="s">
        <v>1772</v>
      </c>
      <c r="C1294" s="17" t="s">
        <v>1773</v>
      </c>
      <c r="D1294" s="18" t="s">
        <v>1774</v>
      </c>
      <c r="E1294" s="19">
        <v>412.7240698</v>
      </c>
      <c r="F1294" s="19">
        <v>369.78334260000003</v>
      </c>
      <c r="G1294" s="19">
        <v>437.47800599999999</v>
      </c>
      <c r="H1294" s="19">
        <v>437.47800599999999</v>
      </c>
      <c r="I1294" s="19">
        <v>366.7872208</v>
      </c>
      <c r="J1294" s="19">
        <v>363.41520179999998</v>
      </c>
      <c r="K1294" s="19">
        <v>330.99959619999998</v>
      </c>
      <c r="L1294" s="19">
        <v>329.1201102</v>
      </c>
      <c r="M1294" s="19">
        <v>342.24334480000005</v>
      </c>
      <c r="N1294" s="19">
        <v>456.96938139999992</v>
      </c>
      <c r="O1294" s="19">
        <v>456.96938139999992</v>
      </c>
      <c r="P1294" s="19">
        <v>388.67770480000001</v>
      </c>
      <c r="Q1294" s="19">
        <v>388.67770480000001</v>
      </c>
      <c r="R1294" s="19">
        <v>341.07142999999996</v>
      </c>
      <c r="S1294" s="19">
        <v>341.07142999999996</v>
      </c>
      <c r="T1294" s="19">
        <v>386.40020999999996</v>
      </c>
      <c r="U1294" s="19">
        <v>433.95120580000003</v>
      </c>
      <c r="V1294" s="19">
        <v>433.95120580000003</v>
      </c>
      <c r="W1294" s="131">
        <v>394.29405119999996</v>
      </c>
      <c r="X1294" s="131">
        <v>394.29405119999996</v>
      </c>
    </row>
    <row r="1295" spans="1:24" ht="15.6" customHeight="1" x14ac:dyDescent="0.25">
      <c r="B1295" s="172"/>
      <c r="C1295" s="41" t="s">
        <v>1422</v>
      </c>
      <c r="D1295" s="22"/>
      <c r="E1295" s="23"/>
      <c r="F1295" s="23"/>
      <c r="G1295" s="23"/>
      <c r="H1295" s="23"/>
      <c r="I1295" s="23"/>
      <c r="J1295" s="23"/>
      <c r="K1295" s="23"/>
      <c r="L1295" s="23"/>
      <c r="M1295" s="23"/>
      <c r="N1295" s="23"/>
      <c r="O1295" s="23"/>
      <c r="P1295" s="23"/>
      <c r="Q1295" s="23"/>
      <c r="R1295" s="23"/>
      <c r="S1295" s="23"/>
      <c r="T1295" s="23"/>
      <c r="U1295" s="23"/>
      <c r="V1295" s="23"/>
      <c r="W1295" s="132"/>
      <c r="X1295" s="132"/>
    </row>
    <row r="1296" spans="1:24" ht="15.6" customHeight="1" x14ac:dyDescent="0.25">
      <c r="B1296" s="16">
        <v>6660</v>
      </c>
      <c r="C1296" s="142" t="s">
        <v>1423</v>
      </c>
      <c r="D1296" s="175" t="s">
        <v>150</v>
      </c>
      <c r="E1296" s="19">
        <v>4025.5832183698035</v>
      </c>
      <c r="F1296" s="19">
        <v>4218.0185833230889</v>
      </c>
      <c r="G1296" s="19">
        <v>4111.6133886881544</v>
      </c>
      <c r="H1296" s="19">
        <v>4111.6133886881544</v>
      </c>
      <c r="I1296" s="19">
        <v>3959.8660325393244</v>
      </c>
      <c r="J1296" s="19">
        <v>3960.3337823890156</v>
      </c>
      <c r="K1296" s="19">
        <v>4046.0425022957061</v>
      </c>
      <c r="L1296" s="19">
        <v>4056.7075205232704</v>
      </c>
      <c r="M1296" s="19">
        <v>4035.1984340606591</v>
      </c>
      <c r="N1296" s="19">
        <v>3941.7378253416464</v>
      </c>
      <c r="O1296" s="19">
        <v>3941.7378253416464</v>
      </c>
      <c r="P1296" s="19">
        <v>4018.2784902865242</v>
      </c>
      <c r="Q1296" s="19">
        <v>4018.2784902865242</v>
      </c>
      <c r="R1296" s="19">
        <v>4084.0402310132072</v>
      </c>
      <c r="S1296" s="19">
        <v>4084.0402310132072</v>
      </c>
      <c r="T1296" s="19">
        <v>4092.7321853014273</v>
      </c>
      <c r="U1296" s="19">
        <v>4192.478053986194</v>
      </c>
      <c r="V1296" s="19">
        <v>4192.478053986194</v>
      </c>
      <c r="W1296" s="131">
        <v>4235.4294578876406</v>
      </c>
      <c r="X1296" s="131">
        <v>4235.4294578876406</v>
      </c>
    </row>
    <row r="1297" spans="2:24" ht="15.6" customHeight="1" x14ac:dyDescent="0.25">
      <c r="B1297" s="16">
        <v>6661</v>
      </c>
      <c r="C1297" s="142" t="s">
        <v>1424</v>
      </c>
      <c r="D1297" s="175" t="s">
        <v>157</v>
      </c>
      <c r="E1297" s="19">
        <v>1809.1930010555159</v>
      </c>
      <c r="F1297" s="19">
        <v>2027.0804440951292</v>
      </c>
      <c r="G1297" s="19">
        <v>1906.601779527593</v>
      </c>
      <c r="H1297" s="19">
        <v>1906.601779527593</v>
      </c>
      <c r="I1297" s="19">
        <v>1734.7838632765099</v>
      </c>
      <c r="J1297" s="19">
        <v>1735.31347912314</v>
      </c>
      <c r="K1297" s="19">
        <v>1832.3582911887429</v>
      </c>
      <c r="L1297" s="19">
        <v>1844.4338966895248</v>
      </c>
      <c r="M1297" s="19">
        <v>1820.0799539898862</v>
      </c>
      <c r="N1297" s="19">
        <v>1714.2579650656835</v>
      </c>
      <c r="O1297" s="19">
        <v>1714.2579650656835</v>
      </c>
      <c r="P1297" s="19">
        <v>1800.9221277440952</v>
      </c>
      <c r="Q1297" s="19">
        <v>1800.9221277440952</v>
      </c>
      <c r="R1297" s="19">
        <v>1875.3817133834066</v>
      </c>
      <c r="S1297" s="19">
        <v>1875.3817133834066</v>
      </c>
      <c r="T1297" s="19">
        <v>1885.2232915950683</v>
      </c>
      <c r="U1297" s="19">
        <v>1998.1618478046548</v>
      </c>
      <c r="V1297" s="19">
        <v>1998.1618478046548</v>
      </c>
      <c r="W1297" s="131">
        <v>2046.7941331089687</v>
      </c>
      <c r="X1297" s="131">
        <v>2046.7941331089687</v>
      </c>
    </row>
    <row r="1298" spans="2:24" ht="15.6" customHeight="1" x14ac:dyDescent="0.25">
      <c r="B1298" s="16">
        <v>6662</v>
      </c>
      <c r="C1298" s="142" t="s">
        <v>1425</v>
      </c>
      <c r="D1298" s="175" t="s">
        <v>159</v>
      </c>
      <c r="E1298" s="19">
        <v>20549.045510453994</v>
      </c>
      <c r="F1298" s="19">
        <v>21060.226963193836</v>
      </c>
      <c r="G1298" s="19">
        <v>20777.574333383527</v>
      </c>
      <c r="H1298" s="19">
        <v>20777.574333383527</v>
      </c>
      <c r="I1298" s="19">
        <v>20374.475693045672</v>
      </c>
      <c r="J1298" s="19">
        <v>20375.718214386492</v>
      </c>
      <c r="K1298" s="19">
        <v>20603.393142874873</v>
      </c>
      <c r="L1298" s="19">
        <v>20631.72348388255</v>
      </c>
      <c r="M1298" s="19">
        <v>20574.587177010199</v>
      </c>
      <c r="N1298" s="19">
        <v>20326.320286199705</v>
      </c>
      <c r="O1298" s="19">
        <v>20326.320286199705</v>
      </c>
      <c r="P1298" s="19">
        <v>20529.641376944608</v>
      </c>
      <c r="Q1298" s="19">
        <v>20529.641376944608</v>
      </c>
      <c r="R1298" s="19">
        <v>20704.329549087644</v>
      </c>
      <c r="S1298" s="19">
        <v>20704.329549087644</v>
      </c>
      <c r="T1298" s="19">
        <v>20727.41868252878</v>
      </c>
      <c r="U1298" s="19">
        <v>20992.3816121413</v>
      </c>
      <c r="V1298" s="19">
        <v>20992.3816121413</v>
      </c>
      <c r="W1298" s="131">
        <v>21106.476861987332</v>
      </c>
      <c r="X1298" s="131">
        <v>21106.476861987332</v>
      </c>
    </row>
    <row r="1299" spans="2:24" ht="15.75" x14ac:dyDescent="0.25">
      <c r="B1299" s="16">
        <v>6663</v>
      </c>
      <c r="C1299" s="142" t="s">
        <v>1426</v>
      </c>
      <c r="D1299" s="175" t="s">
        <v>385</v>
      </c>
      <c r="E1299" s="19">
        <v>1381.0257874150418</v>
      </c>
      <c r="F1299" s="19">
        <v>1742.1455711447727</v>
      </c>
      <c r="G1299" s="19">
        <v>1542.4680280714642</v>
      </c>
      <c r="H1299" s="19">
        <v>1542.4680280714642</v>
      </c>
      <c r="I1299" s="19">
        <v>1257.7024266586122</v>
      </c>
      <c r="J1299" s="19">
        <v>1258.5801952777069</v>
      </c>
      <c r="K1299" s="19">
        <v>1419.4192094784999</v>
      </c>
      <c r="L1299" s="19">
        <v>1439.4329376035071</v>
      </c>
      <c r="M1299" s="19">
        <v>1399.069480223998</v>
      </c>
      <c r="N1299" s="19">
        <v>1223.6834496154768</v>
      </c>
      <c r="O1299" s="19">
        <v>1223.6834496154768</v>
      </c>
      <c r="P1299" s="19">
        <v>1367.3179025557338</v>
      </c>
      <c r="Q1299" s="19">
        <v>1367.3179025557338</v>
      </c>
      <c r="R1299" s="19">
        <v>1490.7248740065154</v>
      </c>
      <c r="S1299" s="19">
        <v>1490.7248740065154</v>
      </c>
      <c r="T1299" s="19">
        <v>1507.0359956837224</v>
      </c>
      <c r="U1299" s="19">
        <v>1694.2168007094572</v>
      </c>
      <c r="V1299" s="19">
        <v>1694.2168007094572</v>
      </c>
      <c r="W1299" s="131">
        <v>1774.8184182528032</v>
      </c>
      <c r="X1299" s="131">
        <v>1774.8184182528032</v>
      </c>
    </row>
    <row r="1300" spans="2:24" ht="15.6" customHeight="1" x14ac:dyDescent="0.25">
      <c r="B1300" s="16">
        <v>6664</v>
      </c>
      <c r="C1300" s="142" t="s">
        <v>1427</v>
      </c>
      <c r="D1300" s="175" t="s">
        <v>133</v>
      </c>
      <c r="E1300" s="19">
        <v>206.20734630084914</v>
      </c>
      <c r="F1300" s="19">
        <v>279.76055914431805</v>
      </c>
      <c r="G1300" s="19">
        <v>239.09005177404339</v>
      </c>
      <c r="H1300" s="19">
        <v>239.09005177404339</v>
      </c>
      <c r="I1300" s="19">
        <v>181.08872967839798</v>
      </c>
      <c r="J1300" s="19">
        <v>181.26751440572792</v>
      </c>
      <c r="K1300" s="19">
        <v>214.02735415435444</v>
      </c>
      <c r="L1300" s="19">
        <v>218.10376888125222</v>
      </c>
      <c r="M1300" s="19">
        <v>209.88250240543022</v>
      </c>
      <c r="N1300" s="19">
        <v>174.15971284822754</v>
      </c>
      <c r="O1300" s="19">
        <v>174.15971284822754</v>
      </c>
      <c r="P1300" s="19">
        <v>203.41531158517412</v>
      </c>
      <c r="Q1300" s="19">
        <v>203.41531158517412</v>
      </c>
      <c r="R1300" s="19">
        <v>228.55095811148192</v>
      </c>
      <c r="S1300" s="19">
        <v>228.55095811148192</v>
      </c>
      <c r="T1300" s="19">
        <v>231.87322251928643</v>
      </c>
      <c r="U1300" s="19">
        <v>269.99838268102866</v>
      </c>
      <c r="V1300" s="19">
        <v>269.99838268102866</v>
      </c>
      <c r="W1300" s="131">
        <v>286.41539497944825</v>
      </c>
      <c r="X1300" s="131">
        <v>286.41539497944825</v>
      </c>
    </row>
    <row r="1301" spans="2:24" ht="15.6" customHeight="1" x14ac:dyDescent="0.25">
      <c r="B1301" s="16">
        <v>6665</v>
      </c>
      <c r="C1301" s="142" t="s">
        <v>1428</v>
      </c>
      <c r="D1301" s="175" t="s">
        <v>419</v>
      </c>
      <c r="E1301" s="19">
        <v>3099.6682481851381</v>
      </c>
      <c r="F1301" s="19">
        <v>3281.5837415003671</v>
      </c>
      <c r="G1301" s="19">
        <v>3180.9954038108995</v>
      </c>
      <c r="H1301" s="19">
        <v>3180.9954038108995</v>
      </c>
      <c r="I1301" s="19">
        <v>3037.5436263281194</v>
      </c>
      <c r="J1301" s="19">
        <v>3037.9858056784451</v>
      </c>
      <c r="K1301" s="19">
        <v>3119.009083634799</v>
      </c>
      <c r="L1301" s="19">
        <v>3129.0910768929202</v>
      </c>
      <c r="M1301" s="19">
        <v>3108.7578285029704</v>
      </c>
      <c r="N1301" s="19">
        <v>3020.4064345438192</v>
      </c>
      <c r="O1301" s="19">
        <v>3020.4064345438192</v>
      </c>
      <c r="P1301" s="19">
        <v>3092.7628479582822</v>
      </c>
      <c r="Q1301" s="19">
        <v>3092.7628479582822</v>
      </c>
      <c r="R1301" s="19">
        <v>3154.9295890272492</v>
      </c>
      <c r="S1301" s="19">
        <v>3154.9295890272492</v>
      </c>
      <c r="T1301" s="19">
        <v>3163.1463799097291</v>
      </c>
      <c r="U1301" s="19">
        <v>3257.4394372817478</v>
      </c>
      <c r="V1301" s="19">
        <v>3257.4394372817478</v>
      </c>
      <c r="W1301" s="131">
        <v>3298.0428151027122</v>
      </c>
      <c r="X1301" s="131">
        <v>3298.0428151027122</v>
      </c>
    </row>
    <row r="1302" spans="2:24" ht="15.75" x14ac:dyDescent="0.25">
      <c r="B1302" s="16">
        <v>6666</v>
      </c>
      <c r="C1302" s="142" t="s">
        <v>1429</v>
      </c>
      <c r="D1302" s="175" t="s">
        <v>1430</v>
      </c>
      <c r="E1302" s="19">
        <v>1287.8232564011939</v>
      </c>
      <c r="F1302" s="19">
        <v>1376.7677426594232</v>
      </c>
      <c r="G1302" s="19">
        <v>1327.5867858518809</v>
      </c>
      <c r="H1302" s="19">
        <v>1327.5867858518809</v>
      </c>
      <c r="I1302" s="19">
        <v>1257.4484792210872</v>
      </c>
      <c r="J1302" s="19">
        <v>1257.6646752934059</v>
      </c>
      <c r="K1302" s="19">
        <v>1297.2796289262878</v>
      </c>
      <c r="L1302" s="19">
        <v>1302.2090480453546</v>
      </c>
      <c r="M1302" s="19">
        <v>1292.2674520930448</v>
      </c>
      <c r="N1302" s="19">
        <v>1249.069540784425</v>
      </c>
      <c r="O1302" s="19">
        <v>1249.069540784425</v>
      </c>
      <c r="P1302" s="19">
        <v>1284.4469784141349</v>
      </c>
      <c r="Q1302" s="19">
        <v>1284.4469784141349</v>
      </c>
      <c r="R1302" s="19">
        <v>1314.8423490665186</v>
      </c>
      <c r="S1302" s="19">
        <v>1314.8423490665186</v>
      </c>
      <c r="T1302" s="19">
        <v>1318.8598092092186</v>
      </c>
      <c r="U1302" s="19">
        <v>1364.9627957818843</v>
      </c>
      <c r="V1302" s="19">
        <v>1364.9627957818843</v>
      </c>
      <c r="W1302" s="131">
        <v>1384.8151267451215</v>
      </c>
      <c r="X1302" s="131">
        <v>1384.8151267451215</v>
      </c>
    </row>
    <row r="1303" spans="2:24" ht="15.75" x14ac:dyDescent="0.25">
      <c r="B1303" s="16">
        <v>6667</v>
      </c>
      <c r="C1303" s="142" t="s">
        <v>1659</v>
      </c>
      <c r="D1303" s="175" t="s">
        <v>160</v>
      </c>
      <c r="E1303" s="19">
        <v>7376.7089189499993</v>
      </c>
      <c r="F1303" s="19">
        <v>8205.9594798439975</v>
      </c>
      <c r="G1303" s="19">
        <v>7643.0074307159994</v>
      </c>
      <c r="H1303" s="19">
        <v>7643.0074307159994</v>
      </c>
      <c r="I1303" s="19">
        <v>6900.9891218659996</v>
      </c>
      <c r="J1303" s="19">
        <v>6973.6590058239981</v>
      </c>
      <c r="K1303" s="19">
        <v>6718.2083344599987</v>
      </c>
      <c r="L1303" s="19">
        <v>6605.3765986319986</v>
      </c>
      <c r="M1303" s="19">
        <v>6781.5445803839984</v>
      </c>
      <c r="N1303" s="19">
        <v>7720.7167694299987</v>
      </c>
      <c r="O1303" s="19">
        <v>7720.7167694299987</v>
      </c>
      <c r="P1303" s="19">
        <v>7157.5872747119984</v>
      </c>
      <c r="Q1303" s="19">
        <v>7157.5872747119984</v>
      </c>
      <c r="R1303" s="19">
        <v>6727.1397624899992</v>
      </c>
      <c r="S1303" s="19">
        <v>6727.1397624899992</v>
      </c>
      <c r="T1303" s="19">
        <v>7786.9158042059989</v>
      </c>
      <c r="U1303" s="19">
        <v>8213.0454737379987</v>
      </c>
      <c r="V1303" s="19">
        <v>8213.0454737379987</v>
      </c>
      <c r="W1303" s="19">
        <v>8218.889348501998</v>
      </c>
      <c r="X1303" s="19">
        <v>8218.889348501998</v>
      </c>
    </row>
    <row r="1304" spans="2:24" ht="15.75" x14ac:dyDescent="0.25">
      <c r="B1304" s="16" t="s">
        <v>1431</v>
      </c>
      <c r="C1304" s="142" t="s">
        <v>1432</v>
      </c>
      <c r="D1304" s="175" t="s">
        <v>160</v>
      </c>
      <c r="E1304" s="19">
        <v>7376.7089189499993</v>
      </c>
      <c r="F1304" s="19">
        <v>8205.9594798439975</v>
      </c>
      <c r="G1304" s="19">
        <v>7643.0074307159994</v>
      </c>
      <c r="H1304" s="19">
        <v>7643.0074307159994</v>
      </c>
      <c r="I1304" s="19">
        <v>6900.9891218659996</v>
      </c>
      <c r="J1304" s="19">
        <v>6973.6590058239981</v>
      </c>
      <c r="K1304" s="19">
        <v>6718.2083344599987</v>
      </c>
      <c r="L1304" s="19">
        <v>6605.3765986319986</v>
      </c>
      <c r="M1304" s="19">
        <v>6781.5445803839984</v>
      </c>
      <c r="N1304" s="19">
        <v>7720.7167694299987</v>
      </c>
      <c r="O1304" s="19">
        <v>7720.7167694299987</v>
      </c>
      <c r="P1304" s="19">
        <v>7157.5872747119984</v>
      </c>
      <c r="Q1304" s="19">
        <v>7157.5872747119984</v>
      </c>
      <c r="R1304" s="19">
        <v>6727.1397624899992</v>
      </c>
      <c r="S1304" s="19">
        <v>6727.1397624899992</v>
      </c>
      <c r="T1304" s="19">
        <v>7786.9158042059989</v>
      </c>
      <c r="U1304" s="19">
        <v>8213.0454737379987</v>
      </c>
      <c r="V1304" s="19">
        <v>8213.0454737379987</v>
      </c>
      <c r="W1304" s="131">
        <v>8218.889348501998</v>
      </c>
      <c r="X1304" s="131">
        <v>8218.889348501998</v>
      </c>
    </row>
    <row r="1305" spans="2:24" ht="15.75" x14ac:dyDescent="0.25">
      <c r="B1305" s="203" t="s">
        <v>1918</v>
      </c>
      <c r="C1305" s="204" t="s">
        <v>1919</v>
      </c>
      <c r="D1305" s="175" t="s">
        <v>160</v>
      </c>
      <c r="E1305" s="19">
        <v>7376.7089189499993</v>
      </c>
      <c r="F1305" s="19">
        <v>8205.9594798439975</v>
      </c>
      <c r="G1305" s="19">
        <v>7643.0074307159994</v>
      </c>
      <c r="H1305" s="19">
        <v>7643.0074307159994</v>
      </c>
      <c r="I1305" s="19">
        <v>6900.9891218659996</v>
      </c>
      <c r="J1305" s="19">
        <v>6973.6590058239981</v>
      </c>
      <c r="K1305" s="19">
        <v>6718.2083344599987</v>
      </c>
      <c r="L1305" s="19">
        <v>6605.3765986319986</v>
      </c>
      <c r="M1305" s="19">
        <v>6781.5445803839984</v>
      </c>
      <c r="N1305" s="19">
        <v>7720.7167694299987</v>
      </c>
      <c r="O1305" s="19">
        <v>7720.7167694299987</v>
      </c>
      <c r="P1305" s="19">
        <v>7157.5872747119984</v>
      </c>
      <c r="Q1305" s="19">
        <v>7157.5872747119984</v>
      </c>
      <c r="R1305" s="19">
        <v>6727.1397624899992</v>
      </c>
      <c r="S1305" s="19">
        <v>6727.1397624899992</v>
      </c>
      <c r="T1305" s="19">
        <v>7786.9158042059989</v>
      </c>
      <c r="U1305" s="19">
        <v>8213.0454737379987</v>
      </c>
      <c r="V1305" s="19">
        <v>8213.0454737379987</v>
      </c>
      <c r="W1305" s="131">
        <v>8218.889348501998</v>
      </c>
      <c r="X1305" s="131">
        <v>8218.889348501998</v>
      </c>
    </row>
    <row r="1306" spans="2:24" ht="15.6" customHeight="1" x14ac:dyDescent="0.25">
      <c r="B1306" s="16">
        <v>6668</v>
      </c>
      <c r="C1306" s="142" t="s">
        <v>1433</v>
      </c>
      <c r="D1306" s="175" t="s">
        <v>137</v>
      </c>
      <c r="E1306" s="19">
        <v>190.08134998582082</v>
      </c>
      <c r="F1306" s="19">
        <v>257.88249404730874</v>
      </c>
      <c r="G1306" s="19">
        <v>220.39253510922478</v>
      </c>
      <c r="H1306" s="19">
        <v>220.39253510922478</v>
      </c>
      <c r="I1306" s="19">
        <v>166.92708005789186</v>
      </c>
      <c r="J1306" s="19">
        <v>167.09188331508591</v>
      </c>
      <c r="K1306" s="19">
        <v>197.28981116026102</v>
      </c>
      <c r="L1306" s="19">
        <v>201.04743875351045</v>
      </c>
      <c r="M1306" s="19">
        <v>193.46909851320936</v>
      </c>
      <c r="N1306" s="19">
        <v>160.53993189474295</v>
      </c>
      <c r="O1306" s="19">
        <v>160.53993189474295</v>
      </c>
      <c r="P1306" s="19">
        <v>187.50766026291205</v>
      </c>
      <c r="Q1306" s="19">
        <v>187.50766026291205</v>
      </c>
      <c r="R1306" s="19">
        <v>210.6776283081646</v>
      </c>
      <c r="S1306" s="19">
        <v>210.6776283081646</v>
      </c>
      <c r="T1306" s="19">
        <v>213.74008226518308</v>
      </c>
      <c r="U1306" s="19">
        <v>248.88374732838923</v>
      </c>
      <c r="V1306" s="19">
        <v>248.88374732838923</v>
      </c>
      <c r="W1306" s="131">
        <v>264.01690294285805</v>
      </c>
      <c r="X1306" s="131">
        <v>264.01690294285805</v>
      </c>
    </row>
    <row r="1307" spans="2:24" ht="15.6" customHeight="1" x14ac:dyDescent="0.25">
      <c r="B1307" s="16">
        <v>6669</v>
      </c>
      <c r="C1307" s="142" t="s">
        <v>1434</v>
      </c>
      <c r="D1307" s="175" t="s">
        <v>259</v>
      </c>
      <c r="E1307" s="19">
        <v>58.550981747580849</v>
      </c>
      <c r="F1307" s="19">
        <v>79.435847878347531</v>
      </c>
      <c r="G1307" s="19">
        <v>67.887771743234609</v>
      </c>
      <c r="H1307" s="19">
        <v>67.887771743234609</v>
      </c>
      <c r="I1307" s="19">
        <v>51.418744755209637</v>
      </c>
      <c r="J1307" s="19">
        <v>51.469509296310768</v>
      </c>
      <c r="K1307" s="19">
        <v>60.771412519375552</v>
      </c>
      <c r="L1307" s="19">
        <v>61.928878965415436</v>
      </c>
      <c r="M1307" s="19">
        <v>59.594513910032958</v>
      </c>
      <c r="N1307" s="19">
        <v>49.451303996042469</v>
      </c>
      <c r="O1307" s="19">
        <v>49.451303996042469</v>
      </c>
      <c r="P1307" s="19">
        <v>57.758205075902083</v>
      </c>
      <c r="Q1307" s="19">
        <v>57.758205075902083</v>
      </c>
      <c r="R1307" s="19">
        <v>64.895277577811441</v>
      </c>
      <c r="S1307" s="19">
        <v>64.895277577811441</v>
      </c>
      <c r="T1307" s="19">
        <v>65.838608871247501</v>
      </c>
      <c r="U1307" s="19">
        <v>76.663953345139205</v>
      </c>
      <c r="V1307" s="19">
        <v>76.663953345139205</v>
      </c>
      <c r="W1307" s="131">
        <v>81.325437063726866</v>
      </c>
      <c r="X1307" s="131">
        <v>81.325437063726866</v>
      </c>
    </row>
    <row r="1308" spans="2:24" ht="15.6" customHeight="1" x14ac:dyDescent="0.25">
      <c r="B1308" s="16">
        <v>6670</v>
      </c>
      <c r="C1308" s="142" t="s">
        <v>1435</v>
      </c>
      <c r="D1308" s="175" t="s">
        <v>1436</v>
      </c>
      <c r="E1308" s="19">
        <v>1372.0065288170317</v>
      </c>
      <c r="F1308" s="19">
        <v>1436.4302522831149</v>
      </c>
      <c r="G1308" s="19">
        <v>1400.8078040071448</v>
      </c>
      <c r="H1308" s="19">
        <v>1400.8078040071448</v>
      </c>
      <c r="I1308" s="19">
        <v>1350.005656950575</v>
      </c>
      <c r="J1308" s="19">
        <v>1350.1622507605284</v>
      </c>
      <c r="K1308" s="19">
        <v>1378.8559104277163</v>
      </c>
      <c r="L1308" s="19">
        <v>1382.4263569785369</v>
      </c>
      <c r="M1308" s="19">
        <v>1375.225521318149</v>
      </c>
      <c r="N1308" s="19">
        <v>1343.9366757748824</v>
      </c>
      <c r="O1308" s="19">
        <v>1343.9366757748824</v>
      </c>
      <c r="P1308" s="19">
        <v>1369.5610439024142</v>
      </c>
      <c r="Q1308" s="19">
        <v>1369.5610439024142</v>
      </c>
      <c r="R1308" s="19">
        <v>1391.576831906104</v>
      </c>
      <c r="S1308" s="19">
        <v>1391.576831906104</v>
      </c>
      <c r="T1308" s="19">
        <v>1394.4867339377811</v>
      </c>
      <c r="U1308" s="19">
        <v>1427.8797657362325</v>
      </c>
      <c r="V1308" s="19">
        <v>1427.8797657362325</v>
      </c>
      <c r="W1308" s="131">
        <v>1442.2590840496755</v>
      </c>
      <c r="X1308" s="131">
        <v>1442.2590840496755</v>
      </c>
    </row>
    <row r="1309" spans="2:24" ht="15.6" customHeight="1" x14ac:dyDescent="0.25">
      <c r="B1309" s="16">
        <v>6671</v>
      </c>
      <c r="C1309" s="142" t="s">
        <v>1437</v>
      </c>
      <c r="D1309" s="175" t="s">
        <v>1438</v>
      </c>
      <c r="E1309" s="19">
        <v>185.52743675573916</v>
      </c>
      <c r="F1309" s="19">
        <v>240.35308230529034</v>
      </c>
      <c r="G1309" s="19">
        <v>210.03779443134837</v>
      </c>
      <c r="H1309" s="19">
        <v>210.03779443134837</v>
      </c>
      <c r="I1309" s="19">
        <v>166.80433387010021</v>
      </c>
      <c r="J1309" s="19">
        <v>166.93759777131316</v>
      </c>
      <c r="K1309" s="19">
        <v>191.35637287146537</v>
      </c>
      <c r="L1309" s="19">
        <v>194.39488145987312</v>
      </c>
      <c r="M1309" s="19">
        <v>188.26685218219828</v>
      </c>
      <c r="N1309" s="19">
        <v>161.63953132712703</v>
      </c>
      <c r="O1309" s="19">
        <v>161.63953132712703</v>
      </c>
      <c r="P1309" s="19">
        <v>183.44628897488829</v>
      </c>
      <c r="Q1309" s="19">
        <v>183.44628897488829</v>
      </c>
      <c r="R1309" s="19">
        <v>202.18208573801394</v>
      </c>
      <c r="S1309" s="19">
        <v>202.18208573801394</v>
      </c>
      <c r="T1309" s="19">
        <v>204.65846010430855</v>
      </c>
      <c r="U1309" s="19">
        <v>233.07647798200279</v>
      </c>
      <c r="V1309" s="19">
        <v>233.07647798200279</v>
      </c>
      <c r="W1309" s="131">
        <v>245.3135137614085</v>
      </c>
      <c r="X1309" s="131">
        <v>245.3135137614085</v>
      </c>
    </row>
    <row r="1310" spans="2:24" ht="15.6" customHeight="1" x14ac:dyDescent="0.25">
      <c r="B1310" s="16">
        <v>6672</v>
      </c>
      <c r="C1310" s="142" t="s">
        <v>1439</v>
      </c>
      <c r="D1310" s="175" t="s">
        <v>53</v>
      </c>
      <c r="E1310" s="19">
        <v>304.35168477991556</v>
      </c>
      <c r="F1310" s="19">
        <v>316.11234578177056</v>
      </c>
      <c r="G1310" s="19">
        <v>309.60940686905224</v>
      </c>
      <c r="H1310" s="19">
        <v>309.60940686905224</v>
      </c>
      <c r="I1310" s="19">
        <v>300.33538795871641</v>
      </c>
      <c r="J1310" s="19">
        <v>300.36397442678702</v>
      </c>
      <c r="K1310" s="19">
        <v>305.60205111799303</v>
      </c>
      <c r="L1310" s="19">
        <v>306.25384224787933</v>
      </c>
      <c r="M1310" s="19">
        <v>304.93931737139536</v>
      </c>
      <c r="N1310" s="19">
        <v>299.22748505596758</v>
      </c>
      <c r="O1310" s="19">
        <v>299.22748505596758</v>
      </c>
      <c r="P1310" s="19">
        <v>303.90525732247272</v>
      </c>
      <c r="Q1310" s="19">
        <v>303.90525732247272</v>
      </c>
      <c r="R1310" s="19">
        <v>307.9242771100578</v>
      </c>
      <c r="S1310" s="19">
        <v>307.9242771100578</v>
      </c>
      <c r="T1310" s="19">
        <v>308.45548470722781</v>
      </c>
      <c r="U1310" s="19">
        <v>314.55143982557036</v>
      </c>
      <c r="V1310" s="19">
        <v>314.55143982557036</v>
      </c>
      <c r="W1310" s="131">
        <v>317.17640899878495</v>
      </c>
      <c r="X1310" s="131">
        <v>317.17640899878495</v>
      </c>
    </row>
    <row r="1311" spans="2:24" ht="15.75" x14ac:dyDescent="0.25">
      <c r="B1311" s="16">
        <v>6673</v>
      </c>
      <c r="C1311" s="142" t="s">
        <v>1440</v>
      </c>
      <c r="D1311" s="175" t="s">
        <v>1441</v>
      </c>
      <c r="E1311" s="19">
        <v>371.39669163230167</v>
      </c>
      <c r="F1311" s="19">
        <v>387.19245121965275</v>
      </c>
      <c r="G1311" s="19">
        <v>378.45834523187477</v>
      </c>
      <c r="H1311" s="19">
        <v>378.45834523187477</v>
      </c>
      <c r="I1311" s="19">
        <v>366.00239797745547</v>
      </c>
      <c r="J1311" s="19">
        <v>366.04079250111556</v>
      </c>
      <c r="K1311" s="19">
        <v>373.07606034034222</v>
      </c>
      <c r="L1311" s="19">
        <v>373.95148188231411</v>
      </c>
      <c r="M1311" s="19">
        <v>372.18594175516836</v>
      </c>
      <c r="N1311" s="19">
        <v>364.51437210074761</v>
      </c>
      <c r="O1311" s="19">
        <v>364.51437210074761</v>
      </c>
      <c r="P1311" s="19">
        <v>370.79709431461282</v>
      </c>
      <c r="Q1311" s="19">
        <v>370.79709431461282</v>
      </c>
      <c r="R1311" s="19">
        <v>376.19504518926931</v>
      </c>
      <c r="S1311" s="19">
        <v>376.19504518926931</v>
      </c>
      <c r="T1311" s="19">
        <v>376.90851082649397</v>
      </c>
      <c r="U1311" s="19">
        <v>385.09599633342526</v>
      </c>
      <c r="V1311" s="19">
        <v>385.09599633342526</v>
      </c>
      <c r="W1311" s="131">
        <v>388.62159595556932</v>
      </c>
      <c r="X1311" s="131">
        <v>388.62159595556932</v>
      </c>
    </row>
    <row r="1312" spans="2:24" ht="30" customHeight="1" x14ac:dyDescent="0.25">
      <c r="B1312" s="16">
        <v>6674</v>
      </c>
      <c r="C1312" s="142" t="s">
        <v>1442</v>
      </c>
      <c r="D1312" s="175" t="s">
        <v>1443</v>
      </c>
      <c r="E1312" s="19">
        <v>123.10843109467974</v>
      </c>
      <c r="F1312" s="19">
        <v>167.02064274751564</v>
      </c>
      <c r="G1312" s="19">
        <v>142.73982810149303</v>
      </c>
      <c r="H1312" s="19">
        <v>142.73982810149303</v>
      </c>
      <c r="I1312" s="19">
        <v>108.11229473420728</v>
      </c>
      <c r="J1312" s="19">
        <v>108.21903150998233</v>
      </c>
      <c r="K1312" s="19">
        <v>127.77707610303248</v>
      </c>
      <c r="L1312" s="19">
        <v>130.21074798971424</v>
      </c>
      <c r="M1312" s="19">
        <v>125.30254643624917</v>
      </c>
      <c r="N1312" s="19">
        <v>103.97558279695947</v>
      </c>
      <c r="O1312" s="19">
        <v>103.97558279695947</v>
      </c>
      <c r="P1312" s="19">
        <v>121.44155055150478</v>
      </c>
      <c r="Q1312" s="19">
        <v>121.44155055150478</v>
      </c>
      <c r="R1312" s="19">
        <v>136.44785398304967</v>
      </c>
      <c r="S1312" s="19">
        <v>136.44785398304967</v>
      </c>
      <c r="T1312" s="19">
        <v>138.43128845453444</v>
      </c>
      <c r="U1312" s="19">
        <v>161.19249816380341</v>
      </c>
      <c r="V1312" s="19">
        <v>161.19249816380341</v>
      </c>
      <c r="W1312" s="131">
        <v>170.99366511336407</v>
      </c>
      <c r="X1312" s="131">
        <v>170.99366511336407</v>
      </c>
    </row>
    <row r="1313" spans="2:24" ht="15.75" x14ac:dyDescent="0.25">
      <c r="B1313" s="16">
        <v>6675</v>
      </c>
      <c r="C1313" s="142" t="s">
        <v>1444</v>
      </c>
      <c r="D1313" s="175" t="s">
        <v>586</v>
      </c>
      <c r="E1313" s="19">
        <v>106.84426949812953</v>
      </c>
      <c r="F1313" s="19">
        <v>144.95512944797468</v>
      </c>
      <c r="G1313" s="19">
        <v>123.88211372837226</v>
      </c>
      <c r="H1313" s="19">
        <v>123.88211372837226</v>
      </c>
      <c r="I1313" s="19">
        <v>93.829310079982392</v>
      </c>
      <c r="J1313" s="19">
        <v>93.921945594340457</v>
      </c>
      <c r="K1313" s="19">
        <v>110.89612818098372</v>
      </c>
      <c r="L1313" s="19">
        <v>113.00828161043219</v>
      </c>
      <c r="M1313" s="19">
        <v>108.74851479457337</v>
      </c>
      <c r="N1313" s="19">
        <v>90.239109464725445</v>
      </c>
      <c r="O1313" s="19">
        <v>90.239109464725445</v>
      </c>
      <c r="P1313" s="19">
        <v>105.39760469708756</v>
      </c>
      <c r="Q1313" s="19">
        <v>105.39760469708756</v>
      </c>
      <c r="R1313" s="19">
        <v>118.42138798921314</v>
      </c>
      <c r="S1313" s="19">
        <v>118.42138798921314</v>
      </c>
      <c r="T1313" s="19">
        <v>120.14278599029902</v>
      </c>
      <c r="U1313" s="19">
        <v>139.89695556793143</v>
      </c>
      <c r="V1313" s="19">
        <v>139.89695556793143</v>
      </c>
      <c r="W1313" s="131">
        <v>148.40326592899552</v>
      </c>
      <c r="X1313" s="131">
        <v>148.40326592899552</v>
      </c>
    </row>
    <row r="1314" spans="2:24" ht="15.75" x14ac:dyDescent="0.25">
      <c r="B1314" s="16">
        <v>6676</v>
      </c>
      <c r="C1314" s="142" t="s">
        <v>1445</v>
      </c>
      <c r="D1314" s="175" t="s">
        <v>42</v>
      </c>
      <c r="E1314" s="19">
        <v>197.50489305117691</v>
      </c>
      <c r="F1314" s="19">
        <v>267.95398081076257</v>
      </c>
      <c r="G1314" s="19">
        <v>228.99986810527292</v>
      </c>
      <c r="H1314" s="19">
        <v>228.99986810527292</v>
      </c>
      <c r="I1314" s="19">
        <v>173.44634335056276</v>
      </c>
      <c r="J1314" s="19">
        <v>173.61758292608681</v>
      </c>
      <c r="K1314" s="19">
        <v>204.99487748903769</v>
      </c>
      <c r="L1314" s="19">
        <v>208.89925756623217</v>
      </c>
      <c r="M1314" s="19">
        <v>201.02494859916234</v>
      </c>
      <c r="N1314" s="19">
        <v>166.80974794044576</v>
      </c>
      <c r="O1314" s="19">
        <v>166.80974794044576</v>
      </c>
      <c r="P1314" s="19">
        <v>194.8306890142847</v>
      </c>
      <c r="Q1314" s="19">
        <v>194.8306890142847</v>
      </c>
      <c r="R1314" s="19">
        <v>218.90554991525229</v>
      </c>
      <c r="S1314" s="19">
        <v>218.90554991525229</v>
      </c>
      <c r="T1314" s="19">
        <v>222.08760665727465</v>
      </c>
      <c r="U1314" s="19">
        <v>258.60379201818819</v>
      </c>
      <c r="V1314" s="19">
        <v>258.60379201818819</v>
      </c>
      <c r="W1314" s="131">
        <v>274.32796633295101</v>
      </c>
      <c r="X1314" s="131">
        <v>274.32796633295101</v>
      </c>
    </row>
    <row r="1315" spans="2:24" ht="15.75" x14ac:dyDescent="0.25">
      <c r="B1315" s="16">
        <v>6677</v>
      </c>
      <c r="C1315" s="142" t="s">
        <v>1446</v>
      </c>
      <c r="D1315" s="175" t="s">
        <v>128</v>
      </c>
      <c r="E1315" s="19">
        <v>158.29377078622656</v>
      </c>
      <c r="F1315" s="19">
        <v>214.756431420285</v>
      </c>
      <c r="G1315" s="19">
        <v>183.53597256215517</v>
      </c>
      <c r="H1315" s="19">
        <v>183.53597256215517</v>
      </c>
      <c r="I1315" s="19">
        <v>139.01162292181263</v>
      </c>
      <c r="J1315" s="19">
        <v>139.14886589184124</v>
      </c>
      <c r="K1315" s="19">
        <v>164.29675056805874</v>
      </c>
      <c r="L1315" s="19">
        <v>167.42598466172544</v>
      </c>
      <c r="M1315" s="19">
        <v>161.11498122541911</v>
      </c>
      <c r="N1315" s="19">
        <v>133.69260678798059</v>
      </c>
      <c r="O1315" s="19">
        <v>133.69260678798059</v>
      </c>
      <c r="P1315" s="19">
        <v>156.15048291972425</v>
      </c>
      <c r="Q1315" s="19">
        <v>156.15048291972425</v>
      </c>
      <c r="R1315" s="19">
        <v>175.44570368258704</v>
      </c>
      <c r="S1315" s="19">
        <v>175.44570368258704</v>
      </c>
      <c r="T1315" s="19">
        <v>177.9960190331031</v>
      </c>
      <c r="U1315" s="19">
        <v>207.26255813606113</v>
      </c>
      <c r="V1315" s="19">
        <v>207.26255813606113</v>
      </c>
      <c r="W1315" s="131">
        <v>219.86497423994365</v>
      </c>
      <c r="X1315" s="131">
        <v>219.86497423994365</v>
      </c>
    </row>
    <row r="1316" spans="2:24" ht="15.75" x14ac:dyDescent="0.25">
      <c r="B1316" s="16">
        <v>6678</v>
      </c>
      <c r="C1316" s="142" t="s">
        <v>1447</v>
      </c>
      <c r="D1316" s="175" t="s">
        <v>1448</v>
      </c>
      <c r="E1316" s="19">
        <v>430.97892081718641</v>
      </c>
      <c r="F1316" s="19">
        <v>523.64259046916482</v>
      </c>
      <c r="G1316" s="19">
        <v>472.40514870631841</v>
      </c>
      <c r="H1316" s="19">
        <v>472.40514870631841</v>
      </c>
      <c r="I1316" s="19">
        <v>399.33403267652955</v>
      </c>
      <c r="J1316" s="19">
        <v>399.55926891396462</v>
      </c>
      <c r="K1316" s="19">
        <v>440.8307083380825</v>
      </c>
      <c r="L1316" s="19">
        <v>445.96624943839555</v>
      </c>
      <c r="M1316" s="19">
        <v>435.60894903796714</v>
      </c>
      <c r="N1316" s="19">
        <v>390.60473178344245</v>
      </c>
      <c r="O1316" s="19">
        <v>390.60473178344245</v>
      </c>
      <c r="P1316" s="19">
        <v>427.46146491623551</v>
      </c>
      <c r="Q1316" s="19">
        <v>427.46146491623551</v>
      </c>
      <c r="R1316" s="19">
        <v>459.12780763819717</v>
      </c>
      <c r="S1316" s="19">
        <v>459.12780763819717</v>
      </c>
      <c r="T1316" s="19">
        <v>463.31325650820736</v>
      </c>
      <c r="U1316" s="19">
        <v>511.34402375932342</v>
      </c>
      <c r="V1316" s="19">
        <v>511.34402375932342</v>
      </c>
      <c r="W1316" s="131">
        <v>532.02647317904712</v>
      </c>
      <c r="X1316" s="131">
        <v>532.02647317904712</v>
      </c>
    </row>
    <row r="1317" spans="2:24" ht="15.75" x14ac:dyDescent="0.25">
      <c r="B1317" s="16">
        <v>6679</v>
      </c>
      <c r="C1317" s="142" t="s">
        <v>1449</v>
      </c>
      <c r="D1317" s="175" t="s">
        <v>154</v>
      </c>
      <c r="E1317" s="19">
        <v>291.8360809164484</v>
      </c>
      <c r="F1317" s="19">
        <v>359.24089501010809</v>
      </c>
      <c r="G1317" s="19">
        <v>321.9700827313539</v>
      </c>
      <c r="H1317" s="19">
        <v>321.9700827313539</v>
      </c>
      <c r="I1317" s="19">
        <v>268.81715872022278</v>
      </c>
      <c r="J1317" s="19">
        <v>268.9809986239141</v>
      </c>
      <c r="K1317" s="19">
        <v>299.00240520330499</v>
      </c>
      <c r="L1317" s="19">
        <v>302.7380676742286</v>
      </c>
      <c r="M1317" s="19">
        <v>295.20402644075398</v>
      </c>
      <c r="N1317" s="19">
        <v>262.4673464790713</v>
      </c>
      <c r="O1317" s="19">
        <v>262.4673464790713</v>
      </c>
      <c r="P1317" s="19">
        <v>289.27743563532886</v>
      </c>
      <c r="Q1317" s="19">
        <v>289.27743563532886</v>
      </c>
      <c r="R1317" s="19">
        <v>312.31196418590815</v>
      </c>
      <c r="S1317" s="19">
        <v>312.31196418590815</v>
      </c>
      <c r="T1317" s="19">
        <v>315.35651664148361</v>
      </c>
      <c r="U1317" s="19">
        <v>350.29475025015222</v>
      </c>
      <c r="V1317" s="19">
        <v>350.29475025015222</v>
      </c>
      <c r="W1317" s="131">
        <v>365.33944536501093</v>
      </c>
      <c r="X1317" s="131">
        <v>365.33944536501093</v>
      </c>
    </row>
    <row r="1318" spans="2:24" ht="15.75" x14ac:dyDescent="0.25">
      <c r="B1318" s="16">
        <v>6680</v>
      </c>
      <c r="C1318" s="142" t="s">
        <v>1450</v>
      </c>
      <c r="D1318" s="175" t="s">
        <v>670</v>
      </c>
      <c r="E1318" s="19">
        <v>86.393294025239641</v>
      </c>
      <c r="F1318" s="19">
        <v>117.20938500201721</v>
      </c>
      <c r="G1318" s="19">
        <v>100.16993822949772</v>
      </c>
      <c r="H1318" s="19">
        <v>100.16993822949772</v>
      </c>
      <c r="I1318" s="19">
        <v>75.869517494966914</v>
      </c>
      <c r="J1318" s="19">
        <v>75.944421720216511</v>
      </c>
      <c r="K1318" s="19">
        <v>89.669589704744169</v>
      </c>
      <c r="L1318" s="19">
        <v>91.37745754935473</v>
      </c>
      <c r="M1318" s="19">
        <v>87.933049264941388</v>
      </c>
      <c r="N1318" s="19">
        <v>72.966514284589636</v>
      </c>
      <c r="O1318" s="19">
        <v>72.966514284589636</v>
      </c>
      <c r="P1318" s="19">
        <v>85.223534167275787</v>
      </c>
      <c r="Q1318" s="19">
        <v>85.223534167275787</v>
      </c>
      <c r="R1318" s="19">
        <v>95.75444560092366</v>
      </c>
      <c r="S1318" s="19">
        <v>95.75444560092366</v>
      </c>
      <c r="T1318" s="19">
        <v>97.146352198636663</v>
      </c>
      <c r="U1318" s="19">
        <v>113.11939210579533</v>
      </c>
      <c r="V1318" s="19">
        <v>113.11939210579533</v>
      </c>
      <c r="W1318" s="131">
        <v>119.99751645954197</v>
      </c>
      <c r="X1318" s="131">
        <v>119.99751645954197</v>
      </c>
    </row>
    <row r="1319" spans="2:24" ht="15.75" x14ac:dyDescent="0.25">
      <c r="B1319" s="16">
        <v>6681</v>
      </c>
      <c r="C1319" s="142" t="s">
        <v>1451</v>
      </c>
      <c r="D1319" s="175" t="s">
        <v>670</v>
      </c>
      <c r="E1319" s="19">
        <v>104.34828430261932</v>
      </c>
      <c r="F1319" s="19">
        <v>141.5688378029956</v>
      </c>
      <c r="G1319" s="19">
        <v>120.98810805724976</v>
      </c>
      <c r="H1319" s="19">
        <v>120.98810805724976</v>
      </c>
      <c r="I1319" s="19">
        <v>91.63736689047262</v>
      </c>
      <c r="J1319" s="19">
        <v>91.727838349860761</v>
      </c>
      <c r="K1319" s="19">
        <v>108.30548765829305</v>
      </c>
      <c r="L1319" s="19">
        <v>110.36829914628493</v>
      </c>
      <c r="M1319" s="19">
        <v>106.20804459213795</v>
      </c>
      <c r="N1319" s="19">
        <v>88.131036824630144</v>
      </c>
      <c r="O1319" s="19">
        <v>88.131036824630144</v>
      </c>
      <c r="P1319" s="19">
        <v>102.9354149867562</v>
      </c>
      <c r="Q1319" s="19">
        <v>102.9354149867562</v>
      </c>
      <c r="R1319" s="19">
        <v>115.65495013867387</v>
      </c>
      <c r="S1319" s="19">
        <v>115.65495013867387</v>
      </c>
      <c r="T1319" s="19">
        <v>117.33613462202526</v>
      </c>
      <c r="U1319" s="19">
        <v>136.62882774381239</v>
      </c>
      <c r="V1319" s="19">
        <v>136.62882774381239</v>
      </c>
      <c r="W1319" s="131">
        <v>144.93642248981021</v>
      </c>
      <c r="X1319" s="131">
        <v>144.93642248981021</v>
      </c>
    </row>
    <row r="1320" spans="2:24" ht="15.75" x14ac:dyDescent="0.25">
      <c r="B1320" s="16">
        <v>6682</v>
      </c>
      <c r="C1320" s="17" t="s">
        <v>602</v>
      </c>
      <c r="D1320" s="175" t="s">
        <v>452</v>
      </c>
      <c r="E1320" s="19">
        <v>797.1515555012802</v>
      </c>
      <c r="F1320" s="19">
        <v>826.30191183066438</v>
      </c>
      <c r="G1320" s="19">
        <v>810.18351623503793</v>
      </c>
      <c r="H1320" s="19">
        <v>810.18351623503793</v>
      </c>
      <c r="I1320" s="19">
        <v>787.19663175642768</v>
      </c>
      <c r="J1320" s="19">
        <v>787.26748710463676</v>
      </c>
      <c r="K1320" s="19">
        <v>800.25075411702778</v>
      </c>
      <c r="L1320" s="19">
        <v>801.86630478084862</v>
      </c>
      <c r="M1320" s="19">
        <v>798.60808072802502</v>
      </c>
      <c r="N1320" s="19">
        <v>784.45054763850317</v>
      </c>
      <c r="O1320" s="19">
        <v>784.45054763850317</v>
      </c>
      <c r="P1320" s="19">
        <v>796.04502590590891</v>
      </c>
      <c r="Q1320" s="19">
        <v>796.04502590590891</v>
      </c>
      <c r="R1320" s="19">
        <v>806.00669888368407</v>
      </c>
      <c r="S1320" s="19">
        <v>806.00669888368407</v>
      </c>
      <c r="T1320" s="19">
        <v>807.3233672869261</v>
      </c>
      <c r="U1320" s="19">
        <v>822.43299963153561</v>
      </c>
      <c r="V1320" s="19">
        <v>822.43299963153561</v>
      </c>
      <c r="W1320" s="131">
        <v>828.93933347967436</v>
      </c>
      <c r="X1320" s="131">
        <v>828.93933347967436</v>
      </c>
    </row>
    <row r="1321" spans="2:24" ht="15.6" customHeight="1" x14ac:dyDescent="0.25">
      <c r="B1321" s="16">
        <v>6683</v>
      </c>
      <c r="C1321" s="142" t="s">
        <v>1452</v>
      </c>
      <c r="D1321" s="175" t="s">
        <v>457</v>
      </c>
      <c r="E1321" s="19">
        <v>214.59199284687114</v>
      </c>
      <c r="F1321" s="19">
        <v>248.7682726813216</v>
      </c>
      <c r="G1321" s="19">
        <v>229.87084336231109</v>
      </c>
      <c r="H1321" s="19">
        <v>229.87084336231109</v>
      </c>
      <c r="I1321" s="19">
        <v>202.920702939113</v>
      </c>
      <c r="J1321" s="19">
        <v>203.00377472666847</v>
      </c>
      <c r="K1321" s="19">
        <v>218.2255360515407</v>
      </c>
      <c r="L1321" s="19">
        <v>220.11962993326162</v>
      </c>
      <c r="M1321" s="19">
        <v>216.29964311270999</v>
      </c>
      <c r="N1321" s="19">
        <v>199.70115604223599</v>
      </c>
      <c r="O1321" s="19">
        <v>199.70115604223599</v>
      </c>
      <c r="P1321" s="19">
        <v>213.29468228678076</v>
      </c>
      <c r="Q1321" s="19">
        <v>213.29468228678076</v>
      </c>
      <c r="R1321" s="19">
        <v>224.97388508831011</v>
      </c>
      <c r="S1321" s="19">
        <v>224.97388508831011</v>
      </c>
      <c r="T1321" s="19">
        <v>226.51756528521454</v>
      </c>
      <c r="U1321" s="19">
        <v>244.2323066547568</v>
      </c>
      <c r="V1321" s="19">
        <v>244.2323066547568</v>
      </c>
      <c r="W1321" s="131">
        <v>251.86042220085045</v>
      </c>
      <c r="X1321" s="131">
        <v>251.86042220085045</v>
      </c>
    </row>
    <row r="1322" spans="2:24" ht="15.6" customHeight="1" x14ac:dyDescent="0.25">
      <c r="B1322" s="16">
        <v>6684</v>
      </c>
      <c r="C1322" s="142" t="s">
        <v>1453</v>
      </c>
      <c r="D1322" s="175" t="s">
        <v>448</v>
      </c>
      <c r="E1322" s="19">
        <v>682.52317795854151</v>
      </c>
      <c r="F1322" s="19">
        <v>775.51712258370992</v>
      </c>
      <c r="G1322" s="19">
        <v>724.09705860475549</v>
      </c>
      <c r="H1322" s="19">
        <v>724.09705860475549</v>
      </c>
      <c r="I1322" s="19">
        <v>650.76550004146497</v>
      </c>
      <c r="J1322" s="19">
        <v>650.9915390734858</v>
      </c>
      <c r="K1322" s="19">
        <v>692.41007955242401</v>
      </c>
      <c r="L1322" s="19">
        <v>697.56392492134182</v>
      </c>
      <c r="M1322" s="19">
        <v>687.16970868189128</v>
      </c>
      <c r="N1322" s="19">
        <v>642.00508588004698</v>
      </c>
      <c r="O1322" s="19">
        <v>642.00508588004698</v>
      </c>
      <c r="P1322" s="19">
        <v>678.99318502276617</v>
      </c>
      <c r="Q1322" s="19">
        <v>678.99318502276617</v>
      </c>
      <c r="R1322" s="19">
        <v>710.77239399028883</v>
      </c>
      <c r="S1322" s="19">
        <v>710.77239399028883</v>
      </c>
      <c r="T1322" s="19">
        <v>714.97276077816832</v>
      </c>
      <c r="U1322" s="19">
        <v>763.17472090806564</v>
      </c>
      <c r="V1322" s="19">
        <v>763.17472090806564</v>
      </c>
      <c r="W1322" s="131">
        <v>783.93088741079782</v>
      </c>
      <c r="X1322" s="131">
        <v>783.93088741079782</v>
      </c>
    </row>
    <row r="1323" spans="2:24" ht="15.6" customHeight="1" x14ac:dyDescent="0.25">
      <c r="B1323" s="203">
        <v>6685</v>
      </c>
      <c r="C1323" s="207" t="s">
        <v>1927</v>
      </c>
      <c r="D1323" s="208" t="s">
        <v>410</v>
      </c>
      <c r="E1323" s="137">
        <v>26.05035593858539</v>
      </c>
      <c r="F1323" s="137">
        <v>35.342398193003397</v>
      </c>
      <c r="G1323" s="137">
        <v>30.204457124440449</v>
      </c>
      <c r="H1323" s="137">
        <v>30.204457124440449</v>
      </c>
      <c r="I1323" s="137">
        <v>22.877098945378911</v>
      </c>
      <c r="J1323" s="137">
        <v>22.89968497767542</v>
      </c>
      <c r="K1323" s="137">
        <v>27.038264428174973</v>
      </c>
      <c r="L1323" s="137">
        <v>27.553241496130866</v>
      </c>
      <c r="M1323" s="137">
        <v>26.514641650863172</v>
      </c>
      <c r="N1323" s="137">
        <v>22.001750137645164</v>
      </c>
      <c r="O1323" s="137">
        <v>22.001750137645164</v>
      </c>
      <c r="P1323" s="137">
        <v>25.697635730304818</v>
      </c>
      <c r="Q1323" s="137">
        <v>25.697635730304818</v>
      </c>
      <c r="R1323" s="137">
        <v>28.873044126286334</v>
      </c>
      <c r="S1323" s="137">
        <v>28.873044126286334</v>
      </c>
      <c r="T1323" s="137">
        <v>29.292748719250408</v>
      </c>
      <c r="U1323" s="137">
        <v>29.292748719250408</v>
      </c>
      <c r="V1323" s="137">
        <v>34.1091338298951</v>
      </c>
      <c r="W1323" s="209">
        <v>36.18310947379873</v>
      </c>
      <c r="X1323" s="209">
        <v>36.18310947379873</v>
      </c>
    </row>
    <row r="1324" spans="2:24" ht="15.6" customHeight="1" x14ac:dyDescent="0.25">
      <c r="B1324" s="203">
        <v>6686</v>
      </c>
      <c r="C1324" s="207" t="s">
        <v>1928</v>
      </c>
      <c r="D1324" s="208" t="s">
        <v>1373</v>
      </c>
      <c r="E1324" s="137">
        <v>41.66387055562214</v>
      </c>
      <c r="F1324" s="137">
        <v>56.525181725348368</v>
      </c>
      <c r="G1324" s="137">
        <v>48.307769567614677</v>
      </c>
      <c r="H1324" s="137">
        <v>48.307769567614677</v>
      </c>
      <c r="I1324" s="137">
        <v>36.588693505589987</v>
      </c>
      <c r="J1324" s="137">
        <v>36.624816679038574</v>
      </c>
      <c r="K1324" s="137">
        <v>43.243890864292659</v>
      </c>
      <c r="L1324" s="137">
        <v>44.067524059516998</v>
      </c>
      <c r="M1324" s="137">
        <v>42.406430076220268</v>
      </c>
      <c r="N1324" s="137">
        <v>35.188696534246588</v>
      </c>
      <c r="O1324" s="137">
        <v>35.188696534246588</v>
      </c>
      <c r="P1324" s="137">
        <v>41.099744325070837</v>
      </c>
      <c r="Q1324" s="137">
        <v>41.099744325070837</v>
      </c>
      <c r="R1324" s="137">
        <v>46.178362240438716</v>
      </c>
      <c r="S1324" s="137">
        <v>46.178362240438716</v>
      </c>
      <c r="T1324" s="137">
        <v>46.849620547775487</v>
      </c>
      <c r="U1324" s="137">
        <v>46.849620547775487</v>
      </c>
      <c r="V1324" s="137">
        <v>54.552749298454017</v>
      </c>
      <c r="W1324" s="209">
        <v>57.869780857133222</v>
      </c>
      <c r="X1324" s="209">
        <v>57.869780857133222</v>
      </c>
    </row>
    <row r="1325" spans="2:24" ht="15.6" customHeight="1" x14ac:dyDescent="0.25">
      <c r="B1325" s="203">
        <v>6687</v>
      </c>
      <c r="C1325" s="207" t="s">
        <v>1929</v>
      </c>
      <c r="D1325" s="208" t="s">
        <v>1378</v>
      </c>
      <c r="E1325" s="137">
        <v>38.908544446733302</v>
      </c>
      <c r="F1325" s="137">
        <v>52.787043454934562</v>
      </c>
      <c r="G1325" s="137">
        <v>45.113067371760415</v>
      </c>
      <c r="H1325" s="137">
        <v>45.113067371760415</v>
      </c>
      <c r="I1325" s="137">
        <v>34.16900034790568</v>
      </c>
      <c r="J1325" s="137">
        <v>34.202734614092144</v>
      </c>
      <c r="K1325" s="137">
        <v>40.384074434389547</v>
      </c>
      <c r="L1325" s="137">
        <v>41.153238901272388</v>
      </c>
      <c r="M1325" s="137">
        <v>39.601996824686672</v>
      </c>
      <c r="N1325" s="137">
        <v>32.861588346611043</v>
      </c>
      <c r="O1325" s="137">
        <v>32.861588346611043</v>
      </c>
      <c r="P1325" s="137">
        <v>38.3817251612886</v>
      </c>
      <c r="Q1325" s="137">
        <v>38.3817251612886</v>
      </c>
      <c r="R1325" s="137">
        <v>43.124482573235362</v>
      </c>
      <c r="S1325" s="137">
        <v>43.124482573235362</v>
      </c>
      <c r="T1325" s="137">
        <v>43.751349048624022</v>
      </c>
      <c r="U1325" s="137">
        <v>43.751349048624022</v>
      </c>
      <c r="V1325" s="137">
        <v>50.945052451061258</v>
      </c>
      <c r="W1325" s="209">
        <v>54.042721201250664</v>
      </c>
      <c r="X1325" s="209">
        <v>54.042721201250664</v>
      </c>
    </row>
    <row r="1326" spans="2:24" ht="30.6" customHeight="1" x14ac:dyDescent="0.25"/>
  </sheetData>
  <autoFilter ref="A10:X1325"/>
  <mergeCells count="15">
    <mergeCell ref="E9:F9"/>
    <mergeCell ref="B4:X4"/>
    <mergeCell ref="B3:X3"/>
    <mergeCell ref="B2:X2"/>
    <mergeCell ref="T7:X7"/>
    <mergeCell ref="B8:B10"/>
    <mergeCell ref="C8:C10"/>
    <mergeCell ref="D8:D10"/>
    <mergeCell ref="E8:X8"/>
    <mergeCell ref="G9:H9"/>
    <mergeCell ref="N9:O9"/>
    <mergeCell ref="P9:Q9"/>
    <mergeCell ref="R9:S9"/>
    <mergeCell ref="T9:U9"/>
    <mergeCell ref="W9:X9"/>
  </mergeCells>
  <conditionalFormatting sqref="B54:B55">
    <cfRule type="duplicateValues" dxfId="1098" priority="493"/>
  </conditionalFormatting>
  <conditionalFormatting sqref="B54:B55">
    <cfRule type="duplicateValues" dxfId="1097" priority="492"/>
  </conditionalFormatting>
  <conditionalFormatting sqref="B1326:B1048576 B2:B11">
    <cfRule type="duplicateValues" dxfId="1096" priority="655"/>
  </conditionalFormatting>
  <conditionalFormatting sqref="B1326:B1048576 V11:W11 S11 O11:P11 L11 I11:J11 F11:G11 B2:B11 D11">
    <cfRule type="duplicateValues" dxfId="1095" priority="656"/>
  </conditionalFormatting>
  <conditionalFormatting sqref="B1326:B1048576">
    <cfRule type="duplicateValues" dxfId="1094" priority="657"/>
  </conditionalFormatting>
  <conditionalFormatting sqref="B1326:B1048576 V11:W11 S11 O11:P11 L11 I11:J11 F11:G11 D11 B2:B11">
    <cfRule type="duplicateValues" dxfId="1093" priority="658"/>
  </conditionalFormatting>
  <conditionalFormatting sqref="B1326:B1496">
    <cfRule type="duplicateValues" dxfId="1092" priority="659"/>
  </conditionalFormatting>
  <conditionalFormatting sqref="B457:B460">
    <cfRule type="duplicateValues" dxfId="1091" priority="645"/>
  </conditionalFormatting>
  <conditionalFormatting sqref="B1063:B1071">
    <cfRule type="duplicateValues" dxfId="1090" priority="643"/>
  </conditionalFormatting>
  <conditionalFormatting sqref="B1155:B1168">
    <cfRule type="duplicateValues" dxfId="1089" priority="642"/>
  </conditionalFormatting>
  <conditionalFormatting sqref="B893:B894">
    <cfRule type="duplicateValues" dxfId="1088" priority="641"/>
  </conditionalFormatting>
  <conditionalFormatting sqref="B893:B894">
    <cfRule type="duplicateValues" dxfId="1087" priority="640"/>
  </conditionalFormatting>
  <conditionalFormatting sqref="B889:B890 B885:B886">
    <cfRule type="duplicateValues" dxfId="1086" priority="639"/>
  </conditionalFormatting>
  <conditionalFormatting sqref="B889:B890">
    <cfRule type="duplicateValues" dxfId="1085" priority="638"/>
  </conditionalFormatting>
  <conditionalFormatting sqref="B887:B888">
    <cfRule type="duplicateValues" dxfId="1084" priority="637"/>
  </conditionalFormatting>
  <conditionalFormatting sqref="B887:B888">
    <cfRule type="duplicateValues" dxfId="1083" priority="636"/>
  </conditionalFormatting>
  <conditionalFormatting sqref="B891:B892">
    <cfRule type="duplicateValues" dxfId="1082" priority="647"/>
  </conditionalFormatting>
  <conditionalFormatting sqref="B558">
    <cfRule type="duplicateValues" dxfId="1081" priority="634"/>
  </conditionalFormatting>
  <conditionalFormatting sqref="B558">
    <cfRule type="duplicateValues" dxfId="1080" priority="635"/>
  </conditionalFormatting>
  <conditionalFormatting sqref="B1103">
    <cfRule type="duplicateValues" dxfId="1079" priority="631"/>
  </conditionalFormatting>
  <conditionalFormatting sqref="B1103">
    <cfRule type="duplicateValues" dxfId="1078" priority="630"/>
  </conditionalFormatting>
  <conditionalFormatting sqref="B1104:B1105 B1078 B1089 B1101:B1102">
    <cfRule type="duplicateValues" dxfId="1077" priority="632"/>
  </conditionalFormatting>
  <conditionalFormatting sqref="B1106:B1107">
    <cfRule type="duplicateValues" dxfId="1076" priority="629"/>
  </conditionalFormatting>
  <conditionalFormatting sqref="B1074:B1077">
    <cfRule type="duplicateValues" dxfId="1075" priority="628"/>
  </conditionalFormatting>
  <conditionalFormatting sqref="B1074:B1077">
    <cfRule type="duplicateValues" dxfId="1074" priority="627"/>
  </conditionalFormatting>
  <conditionalFormatting sqref="B1090:B1100">
    <cfRule type="duplicateValues" dxfId="1073" priority="626"/>
  </conditionalFormatting>
  <conditionalFormatting sqref="B1090:B1100">
    <cfRule type="duplicateValues" dxfId="1072" priority="625"/>
  </conditionalFormatting>
  <conditionalFormatting sqref="B1079:B1088">
    <cfRule type="duplicateValues" dxfId="1071" priority="633"/>
  </conditionalFormatting>
  <conditionalFormatting sqref="B1057">
    <cfRule type="duplicateValues" dxfId="1070" priority="624"/>
  </conditionalFormatting>
  <conditionalFormatting sqref="B1295">
    <cfRule type="duplicateValues" dxfId="1069" priority="622"/>
  </conditionalFormatting>
  <conditionalFormatting sqref="B1295">
    <cfRule type="duplicateValues" dxfId="1068" priority="623"/>
  </conditionalFormatting>
  <conditionalFormatting sqref="B1295">
    <cfRule type="duplicateValues" dxfId="1067" priority="621"/>
  </conditionalFormatting>
  <conditionalFormatting sqref="B1295">
    <cfRule type="duplicateValues" dxfId="1066" priority="620"/>
  </conditionalFormatting>
  <conditionalFormatting sqref="B1319">
    <cfRule type="duplicateValues" dxfId="1065" priority="618"/>
  </conditionalFormatting>
  <conditionalFormatting sqref="B1319">
    <cfRule type="duplicateValues" dxfId="1064" priority="619"/>
  </conditionalFormatting>
  <conditionalFormatting sqref="B1319">
    <cfRule type="duplicateValues" dxfId="1063" priority="617"/>
  </conditionalFormatting>
  <conditionalFormatting sqref="B1319">
    <cfRule type="duplicateValues" dxfId="1062" priority="616"/>
  </conditionalFormatting>
  <conditionalFormatting sqref="B359">
    <cfRule type="duplicateValues" dxfId="1061" priority="614"/>
  </conditionalFormatting>
  <conditionalFormatting sqref="B359">
    <cfRule type="duplicateValues" dxfId="1060" priority="615"/>
  </conditionalFormatting>
  <conditionalFormatting sqref="B359">
    <cfRule type="duplicateValues" dxfId="1059" priority="613"/>
  </conditionalFormatting>
  <conditionalFormatting sqref="B359">
    <cfRule type="duplicateValues" dxfId="1058" priority="612"/>
  </conditionalFormatting>
  <conditionalFormatting sqref="B927">
    <cfRule type="duplicateValues" dxfId="1057" priority="604"/>
  </conditionalFormatting>
  <conditionalFormatting sqref="B927">
    <cfRule type="duplicateValues" dxfId="1056" priority="605"/>
  </conditionalFormatting>
  <conditionalFormatting sqref="B927">
    <cfRule type="duplicateValues" dxfId="1055" priority="606"/>
  </conditionalFormatting>
  <conditionalFormatting sqref="B928:B988">
    <cfRule type="duplicateValues" dxfId="1054" priority="607"/>
  </conditionalFormatting>
  <conditionalFormatting sqref="B927:B988">
    <cfRule type="duplicateValues" dxfId="1053" priority="603"/>
  </conditionalFormatting>
  <conditionalFormatting sqref="B1000:B1028">
    <cfRule type="duplicateValues" dxfId="1052" priority="597"/>
  </conditionalFormatting>
  <conditionalFormatting sqref="B999">
    <cfRule type="duplicateValues" dxfId="1051" priority="599"/>
  </conditionalFormatting>
  <conditionalFormatting sqref="B999">
    <cfRule type="duplicateValues" dxfId="1050" priority="600"/>
  </conditionalFormatting>
  <conditionalFormatting sqref="B999">
    <cfRule type="duplicateValues" dxfId="1049" priority="601"/>
  </conditionalFormatting>
  <conditionalFormatting sqref="B999">
    <cfRule type="duplicateValues" dxfId="1048" priority="602"/>
  </conditionalFormatting>
  <conditionalFormatting sqref="B999">
    <cfRule type="duplicateValues" dxfId="1047" priority="598"/>
  </conditionalFormatting>
  <conditionalFormatting sqref="B464">
    <cfRule type="duplicateValues" dxfId="1046" priority="595"/>
  </conditionalFormatting>
  <conditionalFormatting sqref="B466">
    <cfRule type="duplicateValues" dxfId="1045" priority="594"/>
  </conditionalFormatting>
  <conditionalFormatting sqref="B468">
    <cfRule type="duplicateValues" dxfId="1044" priority="593"/>
  </conditionalFormatting>
  <conditionalFormatting sqref="B470">
    <cfRule type="duplicateValues" dxfId="1043" priority="592"/>
  </conditionalFormatting>
  <conditionalFormatting sqref="B989:B998">
    <cfRule type="duplicateValues" dxfId="1042" priority="649"/>
  </conditionalFormatting>
  <conditionalFormatting sqref="B1296:B1303 B1154 B12:B13 B461:B463 B487:B557 B1073 B898:B926 B575:B753 B1169:B1258 B1058:B1062 B1317:B1319 B360:B456 B1029:B1040 B465 B467 B469 B98:B140 B1306:B1315 B1043:B1048 B268:B358 B56:B57 B1053:B1056 B1050:B1051 B755:B884 B17:B25 B239:B264 B142:B148 B150:B152 B154:B160 B162:B234">
    <cfRule type="duplicateValues" dxfId="1041" priority="650"/>
  </conditionalFormatting>
  <conditionalFormatting sqref="B1296:B1303 B1154 B12:B13 B461:B463 B487:B557 B1073 B898:B926 B575:B753 B1169:B1258 B1058:B1062 B1317:B1319 B360:B456 B1029:B1040 B465 B467 B469 B1306:B1315 B1043:B1048 B98:B140 B56:B57 B1053:B1056 B1050:B1051 B755:B884 B17:B25 B239:B358 B142:B148 B150:B152 B154:B160 B162:B234">
    <cfRule type="duplicateValues" dxfId="1040" priority="651"/>
  </conditionalFormatting>
  <conditionalFormatting sqref="B1296:B1303 B12:B13 B1058:B1071 B1317:B1319 B360:B463 B1154:B1258 B1029:B1040 B465 B467 B469 B471:B753 B898:B926 B1073:B1136 B1306:B1315 B1043:B1048 B98:B140 B56:B57 B1053:B1056 B1050:B1051 B755:B894 B17:B25 B239:B358 B142:B148 B150:B152 B154:B160 B162:B234">
    <cfRule type="duplicateValues" dxfId="1039" priority="652"/>
  </conditionalFormatting>
  <conditionalFormatting sqref="B1296:B1303 B1058:B1071 B1317:B1319 B360:B463 B1154:B1258 B1029:B1040 B465 B467 B469 B471:B753 B898:B926 B12:B13 B1073:B1136 B1306:B1315 B1043:B1048 B98:B140 B56:B57 B1053:B1056 B1050:B1051 B755:B894 B17:B25 B239:B358 B142:B148 B150:B152 B154:B160 B162:B234">
    <cfRule type="duplicateValues" dxfId="1038" priority="653"/>
  </conditionalFormatting>
  <conditionalFormatting sqref="B1317:B1319 B1108:B1136 B1154:B1258 B1306:B1315 B1295:B1303">
    <cfRule type="duplicateValues" dxfId="1037" priority="654"/>
  </conditionalFormatting>
  <conditionalFormatting sqref="B895:B897">
    <cfRule type="duplicateValues" dxfId="1036" priority="580"/>
  </conditionalFormatting>
  <conditionalFormatting sqref="B895:B897">
    <cfRule type="duplicateValues" dxfId="1035" priority="579"/>
  </conditionalFormatting>
  <conditionalFormatting sqref="B895:B897">
    <cfRule type="duplicateValues" dxfId="1034" priority="581"/>
  </conditionalFormatting>
  <conditionalFormatting sqref="B1072">
    <cfRule type="duplicateValues" dxfId="1033" priority="578"/>
  </conditionalFormatting>
  <conditionalFormatting sqref="B1072">
    <cfRule type="duplicateValues" dxfId="1032" priority="577"/>
  </conditionalFormatting>
  <conditionalFormatting sqref="B1154:B1258 B1029:B1040 B465 B467 B469 B471:B753 B898:B926 B12:B13 B1073:B1136 B1306:B1320 B1043:B1048 B98:B140 B56:B57 B1053:B1071 B1295:B1303 B1050:B1051 B755:B894 B17:B25 B239:B463 B142:B148 B150:B152 B154:B160 B162:B234">
    <cfRule type="duplicateValues" dxfId="1031" priority="660"/>
  </conditionalFormatting>
  <conditionalFormatting sqref="B1049">
    <cfRule type="duplicateValues" dxfId="1030" priority="571"/>
  </conditionalFormatting>
  <conditionalFormatting sqref="B1049">
    <cfRule type="duplicateValues" dxfId="1029" priority="572"/>
  </conditionalFormatting>
  <conditionalFormatting sqref="B1049">
    <cfRule type="duplicateValues" dxfId="1028" priority="573"/>
  </conditionalFormatting>
  <conditionalFormatting sqref="B1049">
    <cfRule type="duplicateValues" dxfId="1027" priority="574"/>
  </conditionalFormatting>
  <conditionalFormatting sqref="B1049">
    <cfRule type="duplicateValues" dxfId="1026" priority="575"/>
  </conditionalFormatting>
  <conditionalFormatting sqref="B1049">
    <cfRule type="duplicateValues" dxfId="1025" priority="576"/>
  </conditionalFormatting>
  <conditionalFormatting sqref="B1304">
    <cfRule type="duplicateValues" dxfId="1024" priority="556"/>
  </conditionalFormatting>
  <conditionalFormatting sqref="B1304">
    <cfRule type="duplicateValues" dxfId="1023" priority="557"/>
  </conditionalFormatting>
  <conditionalFormatting sqref="B1304">
    <cfRule type="duplicateValues" dxfId="1022" priority="558"/>
  </conditionalFormatting>
  <conditionalFormatting sqref="B1304">
    <cfRule type="duplicateValues" dxfId="1021" priority="559"/>
  </conditionalFormatting>
  <conditionalFormatting sqref="B1304">
    <cfRule type="duplicateValues" dxfId="1020" priority="560"/>
  </conditionalFormatting>
  <conditionalFormatting sqref="B1304">
    <cfRule type="duplicateValues" dxfId="1019" priority="561"/>
  </conditionalFormatting>
  <conditionalFormatting sqref="B1041:B1042">
    <cfRule type="duplicateValues" dxfId="1018" priority="661"/>
  </conditionalFormatting>
  <conditionalFormatting sqref="B58:B69 D59:D90 E59:E97 D58:E58 F58:G59 F61:G97 B73:B91 H58:X97">
    <cfRule type="containsErrors" priority="555">
      <formula>ISERROR(B58)</formula>
    </cfRule>
  </conditionalFormatting>
  <conditionalFormatting sqref="D91">
    <cfRule type="containsErrors" priority="554">
      <formula>ISERROR(D91)</formula>
    </cfRule>
  </conditionalFormatting>
  <conditionalFormatting sqref="B26:B27">
    <cfRule type="duplicateValues" dxfId="1017" priority="549"/>
  </conditionalFormatting>
  <conditionalFormatting sqref="B26:B27">
    <cfRule type="duplicateValues" dxfId="1016" priority="550"/>
  </conditionalFormatting>
  <conditionalFormatting sqref="B26:B27">
    <cfRule type="duplicateValues" dxfId="1015" priority="551"/>
  </conditionalFormatting>
  <conditionalFormatting sqref="B26:B27">
    <cfRule type="duplicateValues" dxfId="1014" priority="552"/>
  </conditionalFormatting>
  <conditionalFormatting sqref="B26:B27">
    <cfRule type="duplicateValues" dxfId="1013" priority="553"/>
  </conditionalFormatting>
  <conditionalFormatting sqref="B28">
    <cfRule type="duplicateValues" dxfId="1012" priority="544"/>
  </conditionalFormatting>
  <conditionalFormatting sqref="B28">
    <cfRule type="duplicateValues" dxfId="1011" priority="545"/>
  </conditionalFormatting>
  <conditionalFormatting sqref="B28">
    <cfRule type="duplicateValues" dxfId="1010" priority="546"/>
  </conditionalFormatting>
  <conditionalFormatting sqref="B28">
    <cfRule type="duplicateValues" dxfId="1009" priority="547"/>
  </conditionalFormatting>
  <conditionalFormatting sqref="B28">
    <cfRule type="duplicateValues" dxfId="1008" priority="548"/>
  </conditionalFormatting>
  <conditionalFormatting sqref="B29">
    <cfRule type="duplicateValues" dxfId="1007" priority="539"/>
  </conditionalFormatting>
  <conditionalFormatting sqref="B29">
    <cfRule type="duplicateValues" dxfId="1006" priority="540"/>
  </conditionalFormatting>
  <conditionalFormatting sqref="B29">
    <cfRule type="duplicateValues" dxfId="1005" priority="541"/>
  </conditionalFormatting>
  <conditionalFormatting sqref="B29">
    <cfRule type="duplicateValues" dxfId="1004" priority="542"/>
  </conditionalFormatting>
  <conditionalFormatting sqref="B29">
    <cfRule type="duplicateValues" dxfId="1003" priority="543"/>
  </conditionalFormatting>
  <conditionalFormatting sqref="B30">
    <cfRule type="duplicateValues" dxfId="1002" priority="534"/>
  </conditionalFormatting>
  <conditionalFormatting sqref="B30">
    <cfRule type="duplicateValues" dxfId="1001" priority="535"/>
  </conditionalFormatting>
  <conditionalFormatting sqref="B30">
    <cfRule type="duplicateValues" dxfId="1000" priority="536"/>
  </conditionalFormatting>
  <conditionalFormatting sqref="B30">
    <cfRule type="duplicateValues" dxfId="999" priority="537"/>
  </conditionalFormatting>
  <conditionalFormatting sqref="B30">
    <cfRule type="duplicateValues" dxfId="998" priority="538"/>
  </conditionalFormatting>
  <conditionalFormatting sqref="B31">
    <cfRule type="duplicateValues" dxfId="997" priority="529"/>
  </conditionalFormatting>
  <conditionalFormatting sqref="B31">
    <cfRule type="duplicateValues" dxfId="996" priority="530"/>
  </conditionalFormatting>
  <conditionalFormatting sqref="B31">
    <cfRule type="duplicateValues" dxfId="995" priority="531"/>
  </conditionalFormatting>
  <conditionalFormatting sqref="B31">
    <cfRule type="duplicateValues" dxfId="994" priority="532"/>
  </conditionalFormatting>
  <conditionalFormatting sqref="B31">
    <cfRule type="duplicateValues" dxfId="993" priority="533"/>
  </conditionalFormatting>
  <conditionalFormatting sqref="B32">
    <cfRule type="duplicateValues" dxfId="992" priority="524"/>
  </conditionalFormatting>
  <conditionalFormatting sqref="B32">
    <cfRule type="duplicateValues" dxfId="991" priority="525"/>
  </conditionalFormatting>
  <conditionalFormatting sqref="B32">
    <cfRule type="duplicateValues" dxfId="990" priority="526"/>
  </conditionalFormatting>
  <conditionalFormatting sqref="B32">
    <cfRule type="duplicateValues" dxfId="989" priority="527"/>
  </conditionalFormatting>
  <conditionalFormatting sqref="B32">
    <cfRule type="duplicateValues" dxfId="988" priority="528"/>
  </conditionalFormatting>
  <conditionalFormatting sqref="B33">
    <cfRule type="duplicateValues" dxfId="987" priority="519"/>
  </conditionalFormatting>
  <conditionalFormatting sqref="B33">
    <cfRule type="duplicateValues" dxfId="986" priority="520"/>
  </conditionalFormatting>
  <conditionalFormatting sqref="B33">
    <cfRule type="duplicateValues" dxfId="985" priority="521"/>
  </conditionalFormatting>
  <conditionalFormatting sqref="B33">
    <cfRule type="duplicateValues" dxfId="984" priority="522"/>
  </conditionalFormatting>
  <conditionalFormatting sqref="B33">
    <cfRule type="duplicateValues" dxfId="983" priority="523"/>
  </conditionalFormatting>
  <conditionalFormatting sqref="B34">
    <cfRule type="duplicateValues" dxfId="982" priority="515"/>
  </conditionalFormatting>
  <conditionalFormatting sqref="B34">
    <cfRule type="duplicateValues" dxfId="981" priority="516"/>
  </conditionalFormatting>
  <conditionalFormatting sqref="B34">
    <cfRule type="duplicateValues" dxfId="980" priority="517"/>
  </conditionalFormatting>
  <conditionalFormatting sqref="B34">
    <cfRule type="duplicateValues" dxfId="979" priority="518"/>
  </conditionalFormatting>
  <conditionalFormatting sqref="B43:B46">
    <cfRule type="duplicateValues" dxfId="978" priority="510"/>
  </conditionalFormatting>
  <conditionalFormatting sqref="B43:B46">
    <cfRule type="duplicateValues" dxfId="977" priority="511"/>
  </conditionalFormatting>
  <conditionalFormatting sqref="B43:B46">
    <cfRule type="duplicateValues" dxfId="976" priority="512"/>
  </conditionalFormatting>
  <conditionalFormatting sqref="B43:B46">
    <cfRule type="duplicateValues" dxfId="975" priority="513"/>
  </conditionalFormatting>
  <conditionalFormatting sqref="B43:B46">
    <cfRule type="duplicateValues" dxfId="974" priority="514"/>
  </conditionalFormatting>
  <conditionalFormatting sqref="B39:B42">
    <cfRule type="duplicateValues" dxfId="973" priority="509"/>
  </conditionalFormatting>
  <conditionalFormatting sqref="B35:B38">
    <cfRule type="duplicateValues" dxfId="972" priority="504"/>
  </conditionalFormatting>
  <conditionalFormatting sqref="B35:B38">
    <cfRule type="duplicateValues" dxfId="971" priority="505"/>
  </conditionalFormatting>
  <conditionalFormatting sqref="B35:B38">
    <cfRule type="duplicateValues" dxfId="970" priority="506"/>
  </conditionalFormatting>
  <conditionalFormatting sqref="B35:B38">
    <cfRule type="duplicateValues" dxfId="969" priority="507"/>
  </conditionalFormatting>
  <conditionalFormatting sqref="B35:B38">
    <cfRule type="duplicateValues" dxfId="968" priority="508"/>
  </conditionalFormatting>
  <conditionalFormatting sqref="B52">
    <cfRule type="duplicateValues" dxfId="967" priority="499"/>
  </conditionalFormatting>
  <conditionalFormatting sqref="B52">
    <cfRule type="duplicateValues" dxfId="966" priority="500"/>
  </conditionalFormatting>
  <conditionalFormatting sqref="B52">
    <cfRule type="duplicateValues" dxfId="965" priority="501"/>
  </conditionalFormatting>
  <conditionalFormatting sqref="B52">
    <cfRule type="duplicateValues" dxfId="964" priority="502"/>
  </conditionalFormatting>
  <conditionalFormatting sqref="B52">
    <cfRule type="duplicateValues" dxfId="963" priority="503"/>
  </conditionalFormatting>
  <conditionalFormatting sqref="B53">
    <cfRule type="duplicateValues" dxfId="962" priority="494"/>
  </conditionalFormatting>
  <conditionalFormatting sqref="B53">
    <cfRule type="duplicateValues" dxfId="961" priority="495"/>
  </conditionalFormatting>
  <conditionalFormatting sqref="B53">
    <cfRule type="duplicateValues" dxfId="960" priority="496"/>
  </conditionalFormatting>
  <conditionalFormatting sqref="B53">
    <cfRule type="duplicateValues" dxfId="959" priority="497"/>
  </conditionalFormatting>
  <conditionalFormatting sqref="B53">
    <cfRule type="duplicateValues" dxfId="958" priority="498"/>
  </conditionalFormatting>
  <conditionalFormatting sqref="B54:B55">
    <cfRule type="duplicateValues" dxfId="957" priority="488"/>
  </conditionalFormatting>
  <conditionalFormatting sqref="B54:B55">
    <cfRule type="duplicateValues" dxfId="956" priority="489"/>
  </conditionalFormatting>
  <conditionalFormatting sqref="B54:B55">
    <cfRule type="duplicateValues" dxfId="955" priority="490"/>
  </conditionalFormatting>
  <conditionalFormatting sqref="B54:B55">
    <cfRule type="duplicateValues" dxfId="954" priority="491"/>
  </conditionalFormatting>
  <conditionalFormatting sqref="B54:B55">
    <cfRule type="duplicateValues" dxfId="953" priority="487"/>
  </conditionalFormatting>
  <conditionalFormatting sqref="B34 B47:B51">
    <cfRule type="duplicateValues" dxfId="952" priority="662"/>
  </conditionalFormatting>
  <conditionalFormatting sqref="B1052">
    <cfRule type="duplicateValues" dxfId="951" priority="486"/>
  </conditionalFormatting>
  <conditionalFormatting sqref="B93:B97">
    <cfRule type="containsErrors" priority="485">
      <formula>ISERROR(B93)</formula>
    </cfRule>
  </conditionalFormatting>
  <conditionalFormatting sqref="B92">
    <cfRule type="containsErrors" priority="484">
      <formula>ISERROR(B92)</formula>
    </cfRule>
  </conditionalFormatting>
  <conditionalFormatting sqref="A1268 A1282 A1279:A1280 A1262 A1284 A1286:A1287 A1291:A1294">
    <cfRule type="duplicateValues" dxfId="950" priority="483"/>
  </conditionalFormatting>
  <conditionalFormatting sqref="A1259">
    <cfRule type="duplicateValues" dxfId="949" priority="477"/>
  </conditionalFormatting>
  <conditionalFormatting sqref="A1259">
    <cfRule type="duplicateValues" dxfId="948" priority="478"/>
  </conditionalFormatting>
  <conditionalFormatting sqref="A1259">
    <cfRule type="duplicateValues" dxfId="947" priority="479"/>
  </conditionalFormatting>
  <conditionalFormatting sqref="A1259">
    <cfRule type="duplicateValues" dxfId="946" priority="480"/>
  </conditionalFormatting>
  <conditionalFormatting sqref="A1259">
    <cfRule type="duplicateValues" dxfId="945" priority="481"/>
  </conditionalFormatting>
  <conditionalFormatting sqref="A1259">
    <cfRule type="duplicateValues" dxfId="944" priority="482"/>
  </conditionalFormatting>
  <conditionalFormatting sqref="A1264">
    <cfRule type="duplicateValues" dxfId="943" priority="471"/>
  </conditionalFormatting>
  <conditionalFormatting sqref="A1264">
    <cfRule type="duplicateValues" dxfId="942" priority="472"/>
  </conditionalFormatting>
  <conditionalFormatting sqref="A1264">
    <cfRule type="duplicateValues" dxfId="941" priority="473"/>
  </conditionalFormatting>
  <conditionalFormatting sqref="A1264">
    <cfRule type="duplicateValues" dxfId="940" priority="474"/>
  </conditionalFormatting>
  <conditionalFormatting sqref="A1264">
    <cfRule type="duplicateValues" dxfId="939" priority="475"/>
  </conditionalFormatting>
  <conditionalFormatting sqref="A1264">
    <cfRule type="duplicateValues" dxfId="938" priority="476"/>
  </conditionalFormatting>
  <conditionalFormatting sqref="A1265">
    <cfRule type="duplicateValues" dxfId="937" priority="465"/>
  </conditionalFormatting>
  <conditionalFormatting sqref="A1265">
    <cfRule type="duplicateValues" dxfId="936" priority="466"/>
  </conditionalFormatting>
  <conditionalFormatting sqref="A1265">
    <cfRule type="duplicateValues" dxfId="935" priority="467"/>
  </conditionalFormatting>
  <conditionalFormatting sqref="A1265">
    <cfRule type="duplicateValues" dxfId="934" priority="468"/>
  </conditionalFormatting>
  <conditionalFormatting sqref="A1265">
    <cfRule type="duplicateValues" dxfId="933" priority="469"/>
  </conditionalFormatting>
  <conditionalFormatting sqref="A1265">
    <cfRule type="duplicateValues" dxfId="932" priority="470"/>
  </conditionalFormatting>
  <conditionalFormatting sqref="A1270">
    <cfRule type="duplicateValues" dxfId="931" priority="459"/>
  </conditionalFormatting>
  <conditionalFormatting sqref="A1270">
    <cfRule type="duplicateValues" dxfId="930" priority="460"/>
  </conditionalFormatting>
  <conditionalFormatting sqref="A1270">
    <cfRule type="duplicateValues" dxfId="929" priority="461"/>
  </conditionalFormatting>
  <conditionalFormatting sqref="A1270">
    <cfRule type="duplicateValues" dxfId="928" priority="462"/>
  </conditionalFormatting>
  <conditionalFormatting sqref="A1270">
    <cfRule type="duplicateValues" dxfId="927" priority="463"/>
  </conditionalFormatting>
  <conditionalFormatting sqref="A1270">
    <cfRule type="duplicateValues" dxfId="926" priority="464"/>
  </conditionalFormatting>
  <conditionalFormatting sqref="A1272">
    <cfRule type="duplicateValues" dxfId="925" priority="453"/>
  </conditionalFormatting>
  <conditionalFormatting sqref="A1272">
    <cfRule type="duplicateValues" dxfId="924" priority="454"/>
  </conditionalFormatting>
  <conditionalFormatting sqref="A1272">
    <cfRule type="duplicateValues" dxfId="923" priority="455"/>
  </conditionalFormatting>
  <conditionalFormatting sqref="A1272">
    <cfRule type="duplicateValues" dxfId="922" priority="456"/>
  </conditionalFormatting>
  <conditionalFormatting sqref="A1272">
    <cfRule type="duplicateValues" dxfId="921" priority="457"/>
  </conditionalFormatting>
  <conditionalFormatting sqref="A1272">
    <cfRule type="duplicateValues" dxfId="920" priority="458"/>
  </conditionalFormatting>
  <conditionalFormatting sqref="A1271">
    <cfRule type="duplicateValues" dxfId="919" priority="447"/>
  </conditionalFormatting>
  <conditionalFormatting sqref="A1271">
    <cfRule type="duplicateValues" dxfId="918" priority="448"/>
  </conditionalFormatting>
  <conditionalFormatting sqref="A1271">
    <cfRule type="duplicateValues" dxfId="917" priority="449"/>
  </conditionalFormatting>
  <conditionalFormatting sqref="A1271">
    <cfRule type="duplicateValues" dxfId="916" priority="450"/>
  </conditionalFormatting>
  <conditionalFormatting sqref="A1271">
    <cfRule type="duplicateValues" dxfId="915" priority="451"/>
  </conditionalFormatting>
  <conditionalFormatting sqref="A1271">
    <cfRule type="duplicateValues" dxfId="914" priority="452"/>
  </conditionalFormatting>
  <conditionalFormatting sqref="A1273">
    <cfRule type="duplicateValues" dxfId="913" priority="441"/>
  </conditionalFormatting>
  <conditionalFormatting sqref="A1273">
    <cfRule type="duplicateValues" dxfId="912" priority="442"/>
  </conditionalFormatting>
  <conditionalFormatting sqref="A1273">
    <cfRule type="duplicateValues" dxfId="911" priority="443"/>
  </conditionalFormatting>
  <conditionalFormatting sqref="A1273">
    <cfRule type="duplicateValues" dxfId="910" priority="444"/>
  </conditionalFormatting>
  <conditionalFormatting sqref="A1273">
    <cfRule type="duplicateValues" dxfId="909" priority="445"/>
  </conditionalFormatting>
  <conditionalFormatting sqref="A1273">
    <cfRule type="duplicateValues" dxfId="908" priority="446"/>
  </conditionalFormatting>
  <conditionalFormatting sqref="A1267">
    <cfRule type="duplicateValues" dxfId="907" priority="435"/>
  </conditionalFormatting>
  <conditionalFormatting sqref="A1267">
    <cfRule type="duplicateValues" dxfId="906" priority="436"/>
  </conditionalFormatting>
  <conditionalFormatting sqref="A1267">
    <cfRule type="duplicateValues" dxfId="905" priority="437"/>
  </conditionalFormatting>
  <conditionalFormatting sqref="A1267">
    <cfRule type="duplicateValues" dxfId="904" priority="438"/>
  </conditionalFormatting>
  <conditionalFormatting sqref="A1267">
    <cfRule type="duplicateValues" dxfId="903" priority="439"/>
  </conditionalFormatting>
  <conditionalFormatting sqref="A1267">
    <cfRule type="duplicateValues" dxfId="902" priority="440"/>
  </conditionalFormatting>
  <conditionalFormatting sqref="A1274">
    <cfRule type="duplicateValues" dxfId="901" priority="429"/>
  </conditionalFormatting>
  <conditionalFormatting sqref="A1274">
    <cfRule type="duplicateValues" dxfId="900" priority="430"/>
  </conditionalFormatting>
  <conditionalFormatting sqref="A1274">
    <cfRule type="duplicateValues" dxfId="899" priority="431"/>
  </conditionalFormatting>
  <conditionalFormatting sqref="A1274">
    <cfRule type="duplicateValues" dxfId="898" priority="432"/>
  </conditionalFormatting>
  <conditionalFormatting sqref="A1274">
    <cfRule type="duplicateValues" dxfId="897" priority="433"/>
  </conditionalFormatting>
  <conditionalFormatting sqref="A1274">
    <cfRule type="duplicateValues" dxfId="896" priority="434"/>
  </conditionalFormatting>
  <conditionalFormatting sqref="A1281">
    <cfRule type="duplicateValues" dxfId="895" priority="423"/>
  </conditionalFormatting>
  <conditionalFormatting sqref="A1281">
    <cfRule type="duplicateValues" dxfId="894" priority="424"/>
  </conditionalFormatting>
  <conditionalFormatting sqref="A1281">
    <cfRule type="duplicateValues" dxfId="893" priority="425"/>
  </conditionalFormatting>
  <conditionalFormatting sqref="A1281">
    <cfRule type="duplicateValues" dxfId="892" priority="426"/>
  </conditionalFormatting>
  <conditionalFormatting sqref="A1281">
    <cfRule type="duplicateValues" dxfId="891" priority="427"/>
  </conditionalFormatting>
  <conditionalFormatting sqref="A1281">
    <cfRule type="duplicateValues" dxfId="890" priority="428"/>
  </conditionalFormatting>
  <conditionalFormatting sqref="A1277">
    <cfRule type="duplicateValues" dxfId="889" priority="417"/>
  </conditionalFormatting>
  <conditionalFormatting sqref="A1277">
    <cfRule type="duplicateValues" dxfId="888" priority="418"/>
  </conditionalFormatting>
  <conditionalFormatting sqref="A1277">
    <cfRule type="duplicateValues" dxfId="887" priority="419"/>
  </conditionalFormatting>
  <conditionalFormatting sqref="A1277">
    <cfRule type="duplicateValues" dxfId="886" priority="420"/>
  </conditionalFormatting>
  <conditionalFormatting sqref="A1277">
    <cfRule type="duplicateValues" dxfId="885" priority="421"/>
  </conditionalFormatting>
  <conditionalFormatting sqref="A1277">
    <cfRule type="duplicateValues" dxfId="884" priority="422"/>
  </conditionalFormatting>
  <conditionalFormatting sqref="A1261">
    <cfRule type="duplicateValues" dxfId="883" priority="413"/>
  </conditionalFormatting>
  <conditionalFormatting sqref="A1261">
    <cfRule type="duplicateValues" dxfId="882" priority="414"/>
  </conditionalFormatting>
  <conditionalFormatting sqref="A1261">
    <cfRule type="duplicateValues" dxfId="881" priority="415"/>
  </conditionalFormatting>
  <conditionalFormatting sqref="A1261">
    <cfRule type="duplicateValues" dxfId="880" priority="416"/>
  </conditionalFormatting>
  <conditionalFormatting sqref="A1269">
    <cfRule type="duplicateValues" dxfId="879" priority="407"/>
  </conditionalFormatting>
  <conditionalFormatting sqref="A1269">
    <cfRule type="duplicateValues" dxfId="878" priority="408"/>
  </conditionalFormatting>
  <conditionalFormatting sqref="A1269">
    <cfRule type="duplicateValues" dxfId="877" priority="409"/>
  </conditionalFormatting>
  <conditionalFormatting sqref="A1269">
    <cfRule type="duplicateValues" dxfId="876" priority="410"/>
  </conditionalFormatting>
  <conditionalFormatting sqref="A1269">
    <cfRule type="duplicateValues" dxfId="875" priority="411"/>
  </conditionalFormatting>
  <conditionalFormatting sqref="A1269">
    <cfRule type="duplicateValues" dxfId="874" priority="412"/>
  </conditionalFormatting>
  <conditionalFormatting sqref="A1275">
    <cfRule type="duplicateValues" dxfId="873" priority="401"/>
  </conditionalFormatting>
  <conditionalFormatting sqref="A1275">
    <cfRule type="duplicateValues" dxfId="872" priority="402"/>
  </conditionalFormatting>
  <conditionalFormatting sqref="A1275">
    <cfRule type="duplicateValues" dxfId="871" priority="403"/>
  </conditionalFormatting>
  <conditionalFormatting sqref="A1275">
    <cfRule type="duplicateValues" dxfId="870" priority="404"/>
  </conditionalFormatting>
  <conditionalFormatting sqref="A1275">
    <cfRule type="duplicateValues" dxfId="869" priority="405"/>
  </conditionalFormatting>
  <conditionalFormatting sqref="A1275">
    <cfRule type="duplicateValues" dxfId="868" priority="406"/>
  </conditionalFormatting>
  <conditionalFormatting sqref="A1278">
    <cfRule type="duplicateValues" dxfId="867" priority="395"/>
  </conditionalFormatting>
  <conditionalFormatting sqref="A1278">
    <cfRule type="duplicateValues" dxfId="866" priority="396"/>
  </conditionalFormatting>
  <conditionalFormatting sqref="A1278">
    <cfRule type="duplicateValues" dxfId="865" priority="397"/>
  </conditionalFormatting>
  <conditionalFormatting sqref="A1278">
    <cfRule type="duplicateValues" dxfId="864" priority="398"/>
  </conditionalFormatting>
  <conditionalFormatting sqref="A1278">
    <cfRule type="duplicateValues" dxfId="863" priority="399"/>
  </conditionalFormatting>
  <conditionalFormatting sqref="A1278">
    <cfRule type="duplicateValues" dxfId="862" priority="400"/>
  </conditionalFormatting>
  <conditionalFormatting sqref="A1276">
    <cfRule type="duplicateValues" dxfId="861" priority="389"/>
  </conditionalFormatting>
  <conditionalFormatting sqref="A1276">
    <cfRule type="duplicateValues" dxfId="860" priority="390"/>
  </conditionalFormatting>
  <conditionalFormatting sqref="A1276">
    <cfRule type="duplicateValues" dxfId="859" priority="391"/>
  </conditionalFormatting>
  <conditionalFormatting sqref="A1276">
    <cfRule type="duplicateValues" dxfId="858" priority="392"/>
  </conditionalFormatting>
  <conditionalFormatting sqref="A1276">
    <cfRule type="duplicateValues" dxfId="857" priority="393"/>
  </conditionalFormatting>
  <conditionalFormatting sqref="A1276">
    <cfRule type="duplicateValues" dxfId="856" priority="394"/>
  </conditionalFormatting>
  <conditionalFormatting sqref="A1283">
    <cfRule type="duplicateValues" dxfId="855" priority="383"/>
  </conditionalFormatting>
  <conditionalFormatting sqref="A1283">
    <cfRule type="duplicateValues" dxfId="854" priority="384"/>
  </conditionalFormatting>
  <conditionalFormatting sqref="A1283">
    <cfRule type="duplicateValues" dxfId="853" priority="385"/>
  </conditionalFormatting>
  <conditionalFormatting sqref="A1283">
    <cfRule type="duplicateValues" dxfId="852" priority="386"/>
  </conditionalFormatting>
  <conditionalFormatting sqref="A1283">
    <cfRule type="duplicateValues" dxfId="851" priority="387"/>
  </conditionalFormatting>
  <conditionalFormatting sqref="A1283">
    <cfRule type="duplicateValues" dxfId="850" priority="388"/>
  </conditionalFormatting>
  <conditionalFormatting sqref="A1285">
    <cfRule type="duplicateValues" dxfId="849" priority="377"/>
  </conditionalFormatting>
  <conditionalFormatting sqref="A1285">
    <cfRule type="duplicateValues" dxfId="848" priority="378"/>
  </conditionalFormatting>
  <conditionalFormatting sqref="A1285">
    <cfRule type="duplicateValues" dxfId="847" priority="379"/>
  </conditionalFormatting>
  <conditionalFormatting sqref="A1285">
    <cfRule type="duplicateValues" dxfId="846" priority="380"/>
  </conditionalFormatting>
  <conditionalFormatting sqref="A1285">
    <cfRule type="duplicateValues" dxfId="845" priority="381"/>
  </conditionalFormatting>
  <conditionalFormatting sqref="A1285">
    <cfRule type="duplicateValues" dxfId="844" priority="382"/>
  </conditionalFormatting>
  <conditionalFormatting sqref="A1289">
    <cfRule type="duplicateValues" dxfId="843" priority="371"/>
  </conditionalFormatting>
  <conditionalFormatting sqref="A1289">
    <cfRule type="duplicateValues" dxfId="842" priority="372"/>
  </conditionalFormatting>
  <conditionalFormatting sqref="A1289">
    <cfRule type="duplicateValues" dxfId="841" priority="373"/>
  </conditionalFormatting>
  <conditionalFormatting sqref="A1289">
    <cfRule type="duplicateValues" dxfId="840" priority="374"/>
  </conditionalFormatting>
  <conditionalFormatting sqref="A1289">
    <cfRule type="duplicateValues" dxfId="839" priority="375"/>
  </conditionalFormatting>
  <conditionalFormatting sqref="A1289">
    <cfRule type="duplicateValues" dxfId="838" priority="376"/>
  </conditionalFormatting>
  <conditionalFormatting sqref="A1288">
    <cfRule type="duplicateValues" dxfId="837" priority="365"/>
  </conditionalFormatting>
  <conditionalFormatting sqref="A1288">
    <cfRule type="duplicateValues" dxfId="836" priority="366"/>
  </conditionalFormatting>
  <conditionalFormatting sqref="A1288">
    <cfRule type="duplicateValues" dxfId="835" priority="367"/>
  </conditionalFormatting>
  <conditionalFormatting sqref="A1288">
    <cfRule type="duplicateValues" dxfId="834" priority="368"/>
  </conditionalFormatting>
  <conditionalFormatting sqref="A1288">
    <cfRule type="duplicateValues" dxfId="833" priority="369"/>
  </conditionalFormatting>
  <conditionalFormatting sqref="A1288">
    <cfRule type="duplicateValues" dxfId="832" priority="370"/>
  </conditionalFormatting>
  <conditionalFormatting sqref="A1290">
    <cfRule type="duplicateValues" dxfId="831" priority="359"/>
  </conditionalFormatting>
  <conditionalFormatting sqref="A1290">
    <cfRule type="duplicateValues" dxfId="830" priority="360"/>
  </conditionalFormatting>
  <conditionalFormatting sqref="A1290">
    <cfRule type="duplicateValues" dxfId="829" priority="361"/>
  </conditionalFormatting>
  <conditionalFormatting sqref="A1290">
    <cfRule type="duplicateValues" dxfId="828" priority="362"/>
  </conditionalFormatting>
  <conditionalFormatting sqref="A1290">
    <cfRule type="duplicateValues" dxfId="827" priority="363"/>
  </conditionalFormatting>
  <conditionalFormatting sqref="A1290">
    <cfRule type="duplicateValues" dxfId="826" priority="364"/>
  </conditionalFormatting>
  <conditionalFormatting sqref="A1266">
    <cfRule type="duplicateValues" dxfId="825" priority="355"/>
  </conditionalFormatting>
  <conditionalFormatting sqref="A1266">
    <cfRule type="duplicateValues" dxfId="824" priority="356"/>
  </conditionalFormatting>
  <conditionalFormatting sqref="A1266">
    <cfRule type="duplicateValues" dxfId="823" priority="357"/>
  </conditionalFormatting>
  <conditionalFormatting sqref="A1266">
    <cfRule type="duplicateValues" dxfId="822" priority="358"/>
  </conditionalFormatting>
  <conditionalFormatting sqref="A1260">
    <cfRule type="duplicateValues" dxfId="821" priority="351"/>
  </conditionalFormatting>
  <conditionalFormatting sqref="A1260">
    <cfRule type="duplicateValues" dxfId="820" priority="352"/>
  </conditionalFormatting>
  <conditionalFormatting sqref="A1260">
    <cfRule type="duplicateValues" dxfId="819" priority="353"/>
  </conditionalFormatting>
  <conditionalFormatting sqref="A1260">
    <cfRule type="duplicateValues" dxfId="818" priority="354"/>
  </conditionalFormatting>
  <conditionalFormatting sqref="A1263">
    <cfRule type="duplicateValues" dxfId="817" priority="347"/>
  </conditionalFormatting>
  <conditionalFormatting sqref="A1263">
    <cfRule type="duplicateValues" dxfId="816" priority="348"/>
  </conditionalFormatting>
  <conditionalFormatting sqref="A1263">
    <cfRule type="duplicateValues" dxfId="815" priority="349"/>
  </conditionalFormatting>
  <conditionalFormatting sqref="A1263">
    <cfRule type="duplicateValues" dxfId="814" priority="350"/>
  </conditionalFormatting>
  <conditionalFormatting sqref="B1268 B1282 B1279:B1280 B1262 B1284 B1286:B1287 B1291:B1294">
    <cfRule type="duplicateValues" dxfId="813" priority="346"/>
  </conditionalFormatting>
  <conditionalFormatting sqref="B1259">
    <cfRule type="duplicateValues" dxfId="812" priority="340"/>
  </conditionalFormatting>
  <conditionalFormatting sqref="B1259">
    <cfRule type="duplicateValues" dxfId="811" priority="341"/>
  </conditionalFormatting>
  <conditionalFormatting sqref="B1259">
    <cfRule type="duplicateValues" dxfId="810" priority="342"/>
  </conditionalFormatting>
  <conditionalFormatting sqref="B1259">
    <cfRule type="duplicateValues" dxfId="809" priority="343"/>
  </conditionalFormatting>
  <conditionalFormatting sqref="B1259">
    <cfRule type="duplicateValues" dxfId="808" priority="344"/>
  </conditionalFormatting>
  <conditionalFormatting sqref="B1259">
    <cfRule type="duplicateValues" dxfId="807" priority="345"/>
  </conditionalFormatting>
  <conditionalFormatting sqref="B1264">
    <cfRule type="duplicateValues" dxfId="806" priority="334"/>
  </conditionalFormatting>
  <conditionalFormatting sqref="B1264">
    <cfRule type="duplicateValues" dxfId="805" priority="335"/>
  </conditionalFormatting>
  <conditionalFormatting sqref="B1264">
    <cfRule type="duplicateValues" dxfId="804" priority="336"/>
  </conditionalFormatting>
  <conditionalFormatting sqref="B1264">
    <cfRule type="duplicateValues" dxfId="803" priority="337"/>
  </conditionalFormatting>
  <conditionalFormatting sqref="B1264">
    <cfRule type="duplicateValues" dxfId="802" priority="338"/>
  </conditionalFormatting>
  <conditionalFormatting sqref="B1264">
    <cfRule type="duplicateValues" dxfId="801" priority="339"/>
  </conditionalFormatting>
  <conditionalFormatting sqref="B1265">
    <cfRule type="duplicateValues" dxfId="800" priority="328"/>
  </conditionalFormatting>
  <conditionalFormatting sqref="B1265">
    <cfRule type="duplicateValues" dxfId="799" priority="329"/>
  </conditionalFormatting>
  <conditionalFormatting sqref="B1265">
    <cfRule type="duplicateValues" dxfId="798" priority="330"/>
  </conditionalFormatting>
  <conditionalFormatting sqref="B1265">
    <cfRule type="duplicateValues" dxfId="797" priority="331"/>
  </conditionalFormatting>
  <conditionalFormatting sqref="B1265">
    <cfRule type="duplicateValues" dxfId="796" priority="332"/>
  </conditionalFormatting>
  <conditionalFormatting sqref="B1265">
    <cfRule type="duplicateValues" dxfId="795" priority="333"/>
  </conditionalFormatting>
  <conditionalFormatting sqref="B1270">
    <cfRule type="duplicateValues" dxfId="794" priority="322"/>
  </conditionalFormatting>
  <conditionalFormatting sqref="B1270">
    <cfRule type="duplicateValues" dxfId="793" priority="323"/>
  </conditionalFormatting>
  <conditionalFormatting sqref="B1270">
    <cfRule type="duplicateValues" dxfId="792" priority="324"/>
  </conditionalFormatting>
  <conditionalFormatting sqref="B1270">
    <cfRule type="duplicateValues" dxfId="791" priority="325"/>
  </conditionalFormatting>
  <conditionalFormatting sqref="B1270">
    <cfRule type="duplicateValues" dxfId="790" priority="326"/>
  </conditionalFormatting>
  <conditionalFormatting sqref="B1270">
    <cfRule type="duplicateValues" dxfId="789" priority="327"/>
  </conditionalFormatting>
  <conditionalFormatting sqref="B1272">
    <cfRule type="duplicateValues" dxfId="788" priority="316"/>
  </conditionalFormatting>
  <conditionalFormatting sqref="B1272">
    <cfRule type="duplicateValues" dxfId="787" priority="317"/>
  </conditionalFormatting>
  <conditionalFormatting sqref="B1272">
    <cfRule type="duplicateValues" dxfId="786" priority="318"/>
  </conditionalFormatting>
  <conditionalFormatting sqref="B1272">
    <cfRule type="duplicateValues" dxfId="785" priority="319"/>
  </conditionalFormatting>
  <conditionalFormatting sqref="B1272">
    <cfRule type="duplicateValues" dxfId="784" priority="320"/>
  </conditionalFormatting>
  <conditionalFormatting sqref="B1272">
    <cfRule type="duplicateValues" dxfId="783" priority="321"/>
  </conditionalFormatting>
  <conditionalFormatting sqref="B1271">
    <cfRule type="duplicateValues" dxfId="782" priority="310"/>
  </conditionalFormatting>
  <conditionalFormatting sqref="B1271">
    <cfRule type="duplicateValues" dxfId="781" priority="311"/>
  </conditionalFormatting>
  <conditionalFormatting sqref="B1271">
    <cfRule type="duplicateValues" dxfId="780" priority="312"/>
  </conditionalFormatting>
  <conditionalFormatting sqref="B1271">
    <cfRule type="duplicateValues" dxfId="779" priority="313"/>
  </conditionalFormatting>
  <conditionalFormatting sqref="B1271">
    <cfRule type="duplicateValues" dxfId="778" priority="314"/>
  </conditionalFormatting>
  <conditionalFormatting sqref="B1271">
    <cfRule type="duplicateValues" dxfId="777" priority="315"/>
  </conditionalFormatting>
  <conditionalFormatting sqref="B1273">
    <cfRule type="duplicateValues" dxfId="776" priority="304"/>
  </conditionalFormatting>
  <conditionalFormatting sqref="B1273">
    <cfRule type="duplicateValues" dxfId="775" priority="305"/>
  </conditionalFormatting>
  <conditionalFormatting sqref="B1273">
    <cfRule type="duplicateValues" dxfId="774" priority="306"/>
  </conditionalFormatting>
  <conditionalFormatting sqref="B1273">
    <cfRule type="duplicateValues" dxfId="773" priority="307"/>
  </conditionalFormatting>
  <conditionalFormatting sqref="B1273">
    <cfRule type="duplicateValues" dxfId="772" priority="308"/>
  </conditionalFormatting>
  <conditionalFormatting sqref="B1273">
    <cfRule type="duplicateValues" dxfId="771" priority="309"/>
  </conditionalFormatting>
  <conditionalFormatting sqref="B1267">
    <cfRule type="duplicateValues" dxfId="770" priority="298"/>
  </conditionalFormatting>
  <conditionalFormatting sqref="B1267">
    <cfRule type="duplicateValues" dxfId="769" priority="299"/>
  </conditionalFormatting>
  <conditionalFormatting sqref="B1267">
    <cfRule type="duplicateValues" dxfId="768" priority="300"/>
  </conditionalFormatting>
  <conditionalFormatting sqref="B1267">
    <cfRule type="duplicateValues" dxfId="767" priority="301"/>
  </conditionalFormatting>
  <conditionalFormatting sqref="B1267">
    <cfRule type="duplicateValues" dxfId="766" priority="302"/>
  </conditionalFormatting>
  <conditionalFormatting sqref="B1267">
    <cfRule type="duplicateValues" dxfId="765" priority="303"/>
  </conditionalFormatting>
  <conditionalFormatting sqref="B1274">
    <cfRule type="duplicateValues" dxfId="764" priority="292"/>
  </conditionalFormatting>
  <conditionalFormatting sqref="B1274">
    <cfRule type="duplicateValues" dxfId="763" priority="293"/>
  </conditionalFormatting>
  <conditionalFormatting sqref="B1274">
    <cfRule type="duplicateValues" dxfId="762" priority="294"/>
  </conditionalFormatting>
  <conditionalFormatting sqref="B1274">
    <cfRule type="duplicateValues" dxfId="761" priority="295"/>
  </conditionalFormatting>
  <conditionalFormatting sqref="B1274">
    <cfRule type="duplicateValues" dxfId="760" priority="296"/>
  </conditionalFormatting>
  <conditionalFormatting sqref="B1274">
    <cfRule type="duplicateValues" dxfId="759" priority="297"/>
  </conditionalFormatting>
  <conditionalFormatting sqref="B1281">
    <cfRule type="duplicateValues" dxfId="758" priority="286"/>
  </conditionalFormatting>
  <conditionalFormatting sqref="B1281">
    <cfRule type="duplicateValues" dxfId="757" priority="287"/>
  </conditionalFormatting>
  <conditionalFormatting sqref="B1281">
    <cfRule type="duplicateValues" dxfId="756" priority="288"/>
  </conditionalFormatting>
  <conditionalFormatting sqref="B1281">
    <cfRule type="duplicateValues" dxfId="755" priority="289"/>
  </conditionalFormatting>
  <conditionalFormatting sqref="B1281">
    <cfRule type="duplicateValues" dxfId="754" priority="290"/>
  </conditionalFormatting>
  <conditionalFormatting sqref="B1281">
    <cfRule type="duplicateValues" dxfId="753" priority="291"/>
  </conditionalFormatting>
  <conditionalFormatting sqref="B1277">
    <cfRule type="duplicateValues" dxfId="752" priority="280"/>
  </conditionalFormatting>
  <conditionalFormatting sqref="B1277">
    <cfRule type="duplicateValues" dxfId="751" priority="281"/>
  </conditionalFormatting>
  <conditionalFormatting sqref="B1277">
    <cfRule type="duplicateValues" dxfId="750" priority="282"/>
  </conditionalFormatting>
  <conditionalFormatting sqref="B1277">
    <cfRule type="duplicateValues" dxfId="749" priority="283"/>
  </conditionalFormatting>
  <conditionalFormatting sqref="B1277">
    <cfRule type="duplicateValues" dxfId="748" priority="284"/>
  </conditionalFormatting>
  <conditionalFormatting sqref="B1277">
    <cfRule type="duplicateValues" dxfId="747" priority="285"/>
  </conditionalFormatting>
  <conditionalFormatting sqref="B1261">
    <cfRule type="duplicateValues" dxfId="746" priority="276"/>
  </conditionalFormatting>
  <conditionalFormatting sqref="B1261">
    <cfRule type="duplicateValues" dxfId="745" priority="277"/>
  </conditionalFormatting>
  <conditionalFormatting sqref="B1261">
    <cfRule type="duplicateValues" dxfId="744" priority="278"/>
  </conditionalFormatting>
  <conditionalFormatting sqref="B1261">
    <cfRule type="duplicateValues" dxfId="743" priority="279"/>
  </conditionalFormatting>
  <conditionalFormatting sqref="B1269">
    <cfRule type="duplicateValues" dxfId="742" priority="270"/>
  </conditionalFormatting>
  <conditionalFormatting sqref="B1269">
    <cfRule type="duplicateValues" dxfId="741" priority="271"/>
  </conditionalFormatting>
  <conditionalFormatting sqref="B1269">
    <cfRule type="duplicateValues" dxfId="740" priority="272"/>
  </conditionalFormatting>
  <conditionalFormatting sqref="B1269">
    <cfRule type="duplicateValues" dxfId="739" priority="273"/>
  </conditionalFormatting>
  <conditionalFormatting sqref="B1269">
    <cfRule type="duplicateValues" dxfId="738" priority="274"/>
  </conditionalFormatting>
  <conditionalFormatting sqref="B1269">
    <cfRule type="duplicateValues" dxfId="737" priority="275"/>
  </conditionalFormatting>
  <conditionalFormatting sqref="B1275">
    <cfRule type="duplicateValues" dxfId="736" priority="264"/>
  </conditionalFormatting>
  <conditionalFormatting sqref="B1275">
    <cfRule type="duplicateValues" dxfId="735" priority="265"/>
  </conditionalFormatting>
  <conditionalFormatting sqref="B1275">
    <cfRule type="duplicateValues" dxfId="734" priority="266"/>
  </conditionalFormatting>
  <conditionalFormatting sqref="B1275">
    <cfRule type="duplicateValues" dxfId="733" priority="267"/>
  </conditionalFormatting>
  <conditionalFormatting sqref="B1275">
    <cfRule type="duplicateValues" dxfId="732" priority="268"/>
  </conditionalFormatting>
  <conditionalFormatting sqref="B1275">
    <cfRule type="duplicateValues" dxfId="731" priority="269"/>
  </conditionalFormatting>
  <conditionalFormatting sqref="B1278">
    <cfRule type="duplicateValues" dxfId="730" priority="258"/>
  </conditionalFormatting>
  <conditionalFormatting sqref="B1278">
    <cfRule type="duplicateValues" dxfId="729" priority="259"/>
  </conditionalFormatting>
  <conditionalFormatting sqref="B1278">
    <cfRule type="duplicateValues" dxfId="728" priority="260"/>
  </conditionalFormatting>
  <conditionalFormatting sqref="B1278">
    <cfRule type="duplicateValues" dxfId="727" priority="261"/>
  </conditionalFormatting>
  <conditionalFormatting sqref="B1278">
    <cfRule type="duplicateValues" dxfId="726" priority="262"/>
  </conditionalFormatting>
  <conditionalFormatting sqref="B1278">
    <cfRule type="duplicateValues" dxfId="725" priority="263"/>
  </conditionalFormatting>
  <conditionalFormatting sqref="B1276">
    <cfRule type="duplicateValues" dxfId="724" priority="252"/>
  </conditionalFormatting>
  <conditionalFormatting sqref="B1276">
    <cfRule type="duplicateValues" dxfId="723" priority="253"/>
  </conditionalFormatting>
  <conditionalFormatting sqref="B1276">
    <cfRule type="duplicateValues" dxfId="722" priority="254"/>
  </conditionalFormatting>
  <conditionalFormatting sqref="B1276">
    <cfRule type="duplicateValues" dxfId="721" priority="255"/>
  </conditionalFormatting>
  <conditionalFormatting sqref="B1276">
    <cfRule type="duplicateValues" dxfId="720" priority="256"/>
  </conditionalFormatting>
  <conditionalFormatting sqref="B1276">
    <cfRule type="duplicateValues" dxfId="719" priority="257"/>
  </conditionalFormatting>
  <conditionalFormatting sqref="B1283">
    <cfRule type="duplicateValues" dxfId="718" priority="246"/>
  </conditionalFormatting>
  <conditionalFormatting sqref="B1283">
    <cfRule type="duplicateValues" dxfId="717" priority="247"/>
  </conditionalFormatting>
  <conditionalFormatting sqref="B1283">
    <cfRule type="duplicateValues" dxfId="716" priority="248"/>
  </conditionalFormatting>
  <conditionalFormatting sqref="B1283">
    <cfRule type="duplicateValues" dxfId="715" priority="249"/>
  </conditionalFormatting>
  <conditionalFormatting sqref="B1283">
    <cfRule type="duplicateValues" dxfId="714" priority="250"/>
  </conditionalFormatting>
  <conditionalFormatting sqref="B1283">
    <cfRule type="duplicateValues" dxfId="713" priority="251"/>
  </conditionalFormatting>
  <conditionalFormatting sqref="B1285">
    <cfRule type="duplicateValues" dxfId="712" priority="240"/>
  </conditionalFormatting>
  <conditionalFormatting sqref="B1285">
    <cfRule type="duplicateValues" dxfId="711" priority="241"/>
  </conditionalFormatting>
  <conditionalFormatting sqref="B1285">
    <cfRule type="duplicateValues" dxfId="710" priority="242"/>
  </conditionalFormatting>
  <conditionalFormatting sqref="B1285">
    <cfRule type="duplicateValues" dxfId="709" priority="243"/>
  </conditionalFormatting>
  <conditionalFormatting sqref="B1285">
    <cfRule type="duplicateValues" dxfId="708" priority="244"/>
  </conditionalFormatting>
  <conditionalFormatting sqref="B1285">
    <cfRule type="duplicateValues" dxfId="707" priority="245"/>
  </conditionalFormatting>
  <conditionalFormatting sqref="B1289">
    <cfRule type="duplicateValues" dxfId="706" priority="234"/>
  </conditionalFormatting>
  <conditionalFormatting sqref="B1289">
    <cfRule type="duplicateValues" dxfId="705" priority="235"/>
  </conditionalFormatting>
  <conditionalFormatting sqref="B1289">
    <cfRule type="duplicateValues" dxfId="704" priority="236"/>
  </conditionalFormatting>
  <conditionalFormatting sqref="B1289">
    <cfRule type="duplicateValues" dxfId="703" priority="237"/>
  </conditionalFormatting>
  <conditionalFormatting sqref="B1289">
    <cfRule type="duplicateValues" dxfId="702" priority="238"/>
  </conditionalFormatting>
  <conditionalFormatting sqref="B1289">
    <cfRule type="duplicateValues" dxfId="701" priority="239"/>
  </conditionalFormatting>
  <conditionalFormatting sqref="B1288">
    <cfRule type="duplicateValues" dxfId="700" priority="228"/>
  </conditionalFormatting>
  <conditionalFormatting sqref="B1288">
    <cfRule type="duplicateValues" dxfId="699" priority="229"/>
  </conditionalFormatting>
  <conditionalFormatting sqref="B1288">
    <cfRule type="duplicateValues" dxfId="698" priority="230"/>
  </conditionalFormatting>
  <conditionalFormatting sqref="B1288">
    <cfRule type="duplicateValues" dxfId="697" priority="231"/>
  </conditionalFormatting>
  <conditionalFormatting sqref="B1288">
    <cfRule type="duplicateValues" dxfId="696" priority="232"/>
  </conditionalFormatting>
  <conditionalFormatting sqref="B1288">
    <cfRule type="duplicateValues" dxfId="695" priority="233"/>
  </conditionalFormatting>
  <conditionalFormatting sqref="B1290">
    <cfRule type="duplicateValues" dxfId="694" priority="222"/>
  </conditionalFormatting>
  <conditionalFormatting sqref="B1290">
    <cfRule type="duplicateValues" dxfId="693" priority="223"/>
  </conditionalFormatting>
  <conditionalFormatting sqref="B1290">
    <cfRule type="duplicateValues" dxfId="692" priority="224"/>
  </conditionalFormatting>
  <conditionalFormatting sqref="B1290">
    <cfRule type="duplicateValues" dxfId="691" priority="225"/>
  </conditionalFormatting>
  <conditionalFormatting sqref="B1290">
    <cfRule type="duplicateValues" dxfId="690" priority="226"/>
  </conditionalFormatting>
  <conditionalFormatting sqref="B1290">
    <cfRule type="duplicateValues" dxfId="689" priority="227"/>
  </conditionalFormatting>
  <conditionalFormatting sqref="B1266">
    <cfRule type="duplicateValues" dxfId="688" priority="218"/>
  </conditionalFormatting>
  <conditionalFormatting sqref="B1266">
    <cfRule type="duplicateValues" dxfId="687" priority="219"/>
  </conditionalFormatting>
  <conditionalFormatting sqref="B1266">
    <cfRule type="duplicateValues" dxfId="686" priority="220"/>
  </conditionalFormatting>
  <conditionalFormatting sqref="B1266">
    <cfRule type="duplicateValues" dxfId="685" priority="221"/>
  </conditionalFormatting>
  <conditionalFormatting sqref="B1260">
    <cfRule type="duplicateValues" dxfId="684" priority="663"/>
  </conditionalFormatting>
  <conditionalFormatting sqref="B1260">
    <cfRule type="duplicateValues" dxfId="683" priority="215"/>
  </conditionalFormatting>
  <conditionalFormatting sqref="B1260">
    <cfRule type="duplicateValues" dxfId="682" priority="216"/>
  </conditionalFormatting>
  <conditionalFormatting sqref="B1260">
    <cfRule type="duplicateValues" dxfId="681" priority="217"/>
  </conditionalFormatting>
  <conditionalFormatting sqref="B1263">
    <cfRule type="duplicateValues" dxfId="680" priority="210"/>
  </conditionalFormatting>
  <conditionalFormatting sqref="B1263">
    <cfRule type="duplicateValues" dxfId="679" priority="211"/>
  </conditionalFormatting>
  <conditionalFormatting sqref="B1263">
    <cfRule type="duplicateValues" dxfId="678" priority="212"/>
  </conditionalFormatting>
  <conditionalFormatting sqref="B1263">
    <cfRule type="duplicateValues" dxfId="677" priority="213"/>
  </conditionalFormatting>
  <conditionalFormatting sqref="D357">
    <cfRule type="containsErrors" priority="208">
      <formula>ISERROR(D357)</formula>
    </cfRule>
  </conditionalFormatting>
  <conditionalFormatting sqref="B471:B486">
    <cfRule type="duplicateValues" dxfId="676" priority="961"/>
  </conditionalFormatting>
  <conditionalFormatting sqref="C331:C332">
    <cfRule type="duplicateValues" dxfId="675" priority="206"/>
  </conditionalFormatting>
  <conditionalFormatting sqref="B70:B72">
    <cfRule type="duplicateValues" dxfId="674" priority="179"/>
  </conditionalFormatting>
  <conditionalFormatting sqref="B70:B72">
    <cfRule type="containsErrors" priority="180">
      <formula>ISERROR(B70)</formula>
    </cfRule>
  </conditionalFormatting>
  <conditionalFormatting sqref="B754">
    <cfRule type="duplicateValues" dxfId="673" priority="173"/>
  </conditionalFormatting>
  <conditionalFormatting sqref="B754">
    <cfRule type="duplicateValues" dxfId="672" priority="174"/>
  </conditionalFormatting>
  <conditionalFormatting sqref="B754">
    <cfRule type="duplicateValues" dxfId="671" priority="175"/>
  </conditionalFormatting>
  <conditionalFormatting sqref="B754">
    <cfRule type="duplicateValues" dxfId="670" priority="176"/>
  </conditionalFormatting>
  <conditionalFormatting sqref="B754">
    <cfRule type="duplicateValues" dxfId="669" priority="177"/>
  </conditionalFormatting>
  <conditionalFormatting sqref="B754">
    <cfRule type="duplicateValues" dxfId="668" priority="178"/>
  </conditionalFormatting>
  <conditionalFormatting sqref="B1306:B1320 B755:B1136 B73:B140 B1:B13 B17:B69 B239:B753 B1326:B1048576 B142:B148 B150:B152 B154:B160 B162:B234 B1154:B1304">
    <cfRule type="duplicateValues" dxfId="667" priority="1260"/>
  </conditionalFormatting>
  <conditionalFormatting sqref="B14:B16">
    <cfRule type="duplicateValues" dxfId="666" priority="167"/>
  </conditionalFormatting>
  <conditionalFormatting sqref="B14:B16">
    <cfRule type="duplicateValues" dxfId="665" priority="168"/>
  </conditionalFormatting>
  <conditionalFormatting sqref="B14:B16">
    <cfRule type="duplicateValues" dxfId="664" priority="169"/>
  </conditionalFormatting>
  <conditionalFormatting sqref="B14:B16">
    <cfRule type="duplicateValues" dxfId="663" priority="170"/>
  </conditionalFormatting>
  <conditionalFormatting sqref="B14:B16">
    <cfRule type="duplicateValues" dxfId="662" priority="171"/>
  </conditionalFormatting>
  <conditionalFormatting sqref="B14:B16">
    <cfRule type="duplicateValues" dxfId="661" priority="172"/>
  </conditionalFormatting>
  <conditionalFormatting sqref="F60:G60">
    <cfRule type="containsErrors" priority="166">
      <formula>ISERROR(F60)</formula>
    </cfRule>
  </conditionalFormatting>
  <conditionalFormatting sqref="B1305">
    <cfRule type="duplicateValues" dxfId="660" priority="159"/>
  </conditionalFormatting>
  <conditionalFormatting sqref="B1305">
    <cfRule type="duplicateValues" dxfId="659" priority="160"/>
  </conditionalFormatting>
  <conditionalFormatting sqref="B1305">
    <cfRule type="duplicateValues" dxfId="658" priority="161"/>
  </conditionalFormatting>
  <conditionalFormatting sqref="B1305">
    <cfRule type="duplicateValues" dxfId="657" priority="162"/>
  </conditionalFormatting>
  <conditionalFormatting sqref="B1305">
    <cfRule type="duplicateValues" dxfId="656" priority="163"/>
  </conditionalFormatting>
  <conditionalFormatting sqref="B1305">
    <cfRule type="duplicateValues" dxfId="655" priority="164"/>
  </conditionalFormatting>
  <conditionalFormatting sqref="B1305">
    <cfRule type="duplicateValues" dxfId="654" priority="158"/>
  </conditionalFormatting>
  <conditionalFormatting sqref="B1305">
    <cfRule type="duplicateValues" dxfId="653" priority="165"/>
  </conditionalFormatting>
  <conditionalFormatting sqref="B1305">
    <cfRule type="duplicateValues" dxfId="652" priority="156"/>
    <cfRule type="duplicateValues" dxfId="651" priority="157"/>
  </conditionalFormatting>
  <conditionalFormatting sqref="B235:B236">
    <cfRule type="duplicateValues" dxfId="650" priority="150"/>
  </conditionalFormatting>
  <conditionalFormatting sqref="B235:B236">
    <cfRule type="duplicateValues" dxfId="649" priority="151"/>
  </conditionalFormatting>
  <conditionalFormatting sqref="B235:B236">
    <cfRule type="duplicateValues" dxfId="648" priority="152"/>
  </conditionalFormatting>
  <conditionalFormatting sqref="B235:B236">
    <cfRule type="duplicateValues" dxfId="647" priority="153"/>
  </conditionalFormatting>
  <conditionalFormatting sqref="B235:B236">
    <cfRule type="duplicateValues" dxfId="646" priority="154"/>
  </conditionalFormatting>
  <conditionalFormatting sqref="B235:B236">
    <cfRule type="duplicateValues" dxfId="645" priority="155"/>
  </conditionalFormatting>
  <conditionalFormatting sqref="B237:B238">
    <cfRule type="duplicateValues" dxfId="644" priority="144"/>
  </conditionalFormatting>
  <conditionalFormatting sqref="B237:B238">
    <cfRule type="duplicateValues" dxfId="643" priority="145"/>
  </conditionalFormatting>
  <conditionalFormatting sqref="B237:B238">
    <cfRule type="duplicateValues" dxfId="642" priority="146"/>
  </conditionalFormatting>
  <conditionalFormatting sqref="B237:B238">
    <cfRule type="duplicateValues" dxfId="641" priority="147"/>
  </conditionalFormatting>
  <conditionalFormatting sqref="B237:B238">
    <cfRule type="duplicateValues" dxfId="640" priority="148"/>
  </conditionalFormatting>
  <conditionalFormatting sqref="B237:B238">
    <cfRule type="duplicateValues" dxfId="639" priority="143"/>
  </conditionalFormatting>
  <conditionalFormatting sqref="B237:B238">
    <cfRule type="duplicateValues" dxfId="638" priority="149"/>
  </conditionalFormatting>
  <conditionalFormatting sqref="B237:B238">
    <cfRule type="duplicateValues" dxfId="637" priority="141"/>
    <cfRule type="duplicateValues" dxfId="636" priority="142"/>
  </conditionalFormatting>
  <conditionalFormatting sqref="B237:B238">
    <cfRule type="duplicateValues" dxfId="635" priority="140"/>
  </conditionalFormatting>
  <conditionalFormatting sqref="B237:B238">
    <cfRule type="duplicateValues" dxfId="634" priority="139"/>
  </conditionalFormatting>
  <conditionalFormatting sqref="B1326:B1048576 B1:B140 B142:B148 B150:B152 B154:B160 B162:B1136 B1154:B1320">
    <cfRule type="duplicateValues" dxfId="633" priority="138"/>
  </conditionalFormatting>
  <conditionalFormatting sqref="B1321">
    <cfRule type="duplicateValues" dxfId="632" priority="130"/>
  </conditionalFormatting>
  <conditionalFormatting sqref="B1321">
    <cfRule type="duplicateValues" dxfId="631" priority="131"/>
  </conditionalFormatting>
  <conditionalFormatting sqref="B1321">
    <cfRule type="duplicateValues" dxfId="630" priority="132"/>
  </conditionalFormatting>
  <conditionalFormatting sqref="B1321">
    <cfRule type="duplicateValues" dxfId="629" priority="133"/>
  </conditionalFormatting>
  <conditionalFormatting sqref="B1321">
    <cfRule type="duplicateValues" dxfId="628" priority="134"/>
  </conditionalFormatting>
  <conditionalFormatting sqref="B1321">
    <cfRule type="duplicateValues" dxfId="627" priority="135"/>
  </conditionalFormatting>
  <conditionalFormatting sqref="B1321:B1322">
    <cfRule type="duplicateValues" dxfId="626" priority="136"/>
  </conditionalFormatting>
  <conditionalFormatting sqref="B1321:B1322">
    <cfRule type="duplicateValues" dxfId="625" priority="137"/>
  </conditionalFormatting>
  <conditionalFormatting sqref="B1321:B1322">
    <cfRule type="duplicateValues" dxfId="624" priority="129"/>
  </conditionalFormatting>
  <conditionalFormatting sqref="B1323:B1325">
    <cfRule type="duplicateValues" dxfId="623" priority="127"/>
  </conditionalFormatting>
  <conditionalFormatting sqref="B1323:B1325">
    <cfRule type="duplicateValues" dxfId="622" priority="126"/>
  </conditionalFormatting>
  <conditionalFormatting sqref="B1323:B1325">
    <cfRule type="duplicateValues" dxfId="621" priority="124"/>
    <cfRule type="duplicateValues" dxfId="620" priority="125"/>
  </conditionalFormatting>
  <conditionalFormatting sqref="B1324:B1325">
    <cfRule type="duplicateValues" dxfId="619" priority="117"/>
  </conditionalFormatting>
  <conditionalFormatting sqref="B1324:B1325">
    <cfRule type="duplicateValues" dxfId="618" priority="118"/>
  </conditionalFormatting>
  <conditionalFormatting sqref="B1324:B1325">
    <cfRule type="duplicateValues" dxfId="617" priority="119"/>
  </conditionalFormatting>
  <conditionalFormatting sqref="B1324:B1325">
    <cfRule type="duplicateValues" dxfId="616" priority="120"/>
  </conditionalFormatting>
  <conditionalFormatting sqref="B1324:B1325">
    <cfRule type="duplicateValues" dxfId="615" priority="121"/>
  </conditionalFormatting>
  <conditionalFormatting sqref="B1324:B1325">
    <cfRule type="duplicateValues" dxfId="614" priority="122"/>
  </conditionalFormatting>
  <conditionalFormatting sqref="B1324:B1325">
    <cfRule type="duplicateValues" dxfId="613" priority="116"/>
  </conditionalFormatting>
  <conditionalFormatting sqref="B1324:B1325">
    <cfRule type="duplicateValues" dxfId="612" priority="123"/>
  </conditionalFormatting>
  <conditionalFormatting sqref="B1324:B1325">
    <cfRule type="duplicateValues" dxfId="611" priority="114"/>
    <cfRule type="duplicateValues" dxfId="610" priority="115"/>
  </conditionalFormatting>
  <conditionalFormatting sqref="B1323:B1325">
    <cfRule type="duplicateValues" dxfId="609" priority="107"/>
  </conditionalFormatting>
  <conditionalFormatting sqref="B1323:B1325">
    <cfRule type="duplicateValues" dxfId="608" priority="108"/>
  </conditionalFormatting>
  <conditionalFormatting sqref="B1323:B1325">
    <cfRule type="duplicateValues" dxfId="607" priority="109"/>
  </conditionalFormatting>
  <conditionalFormatting sqref="B1323:B1325">
    <cfRule type="duplicateValues" dxfId="606" priority="110"/>
  </conditionalFormatting>
  <conditionalFormatting sqref="B1323:B1325">
    <cfRule type="duplicateValues" dxfId="605" priority="111"/>
  </conditionalFormatting>
  <conditionalFormatting sqref="B1323:B1325">
    <cfRule type="duplicateValues" dxfId="604" priority="112"/>
  </conditionalFormatting>
  <conditionalFormatting sqref="B1323:B1325">
    <cfRule type="duplicateValues" dxfId="603" priority="106"/>
  </conditionalFormatting>
  <conditionalFormatting sqref="B1323:B1325">
    <cfRule type="duplicateValues" dxfId="602" priority="113"/>
  </conditionalFormatting>
  <conditionalFormatting sqref="B1323:B1325">
    <cfRule type="duplicateValues" dxfId="601" priority="104"/>
    <cfRule type="duplicateValues" dxfId="600" priority="105"/>
  </conditionalFormatting>
  <conditionalFormatting sqref="B1325">
    <cfRule type="duplicateValues" dxfId="599" priority="97"/>
  </conditionalFormatting>
  <conditionalFormatting sqref="B1325">
    <cfRule type="duplicateValues" dxfId="598" priority="98"/>
  </conditionalFormatting>
  <conditionalFormatting sqref="B1325">
    <cfRule type="duplicateValues" dxfId="597" priority="99"/>
  </conditionalFormatting>
  <conditionalFormatting sqref="B1325">
    <cfRule type="duplicateValues" dxfId="596" priority="100"/>
  </conditionalFormatting>
  <conditionalFormatting sqref="B1325">
    <cfRule type="duplicateValues" dxfId="595" priority="101"/>
  </conditionalFormatting>
  <conditionalFormatting sqref="B1325">
    <cfRule type="duplicateValues" dxfId="594" priority="102"/>
  </conditionalFormatting>
  <conditionalFormatting sqref="B1325">
    <cfRule type="duplicateValues" dxfId="593" priority="96"/>
  </conditionalFormatting>
  <conditionalFormatting sqref="B1325">
    <cfRule type="duplicateValues" dxfId="592" priority="103"/>
  </conditionalFormatting>
  <conditionalFormatting sqref="B1325">
    <cfRule type="duplicateValues" dxfId="591" priority="94"/>
    <cfRule type="duplicateValues" dxfId="590" priority="95"/>
  </conditionalFormatting>
  <conditionalFormatting sqref="B1323:B1325">
    <cfRule type="duplicateValues" dxfId="589" priority="93"/>
  </conditionalFormatting>
  <conditionalFormatting sqref="B1323:B1325">
    <cfRule type="duplicateValues" dxfId="588" priority="128"/>
  </conditionalFormatting>
  <conditionalFormatting sqref="B1323:B1325">
    <cfRule type="duplicateValues" dxfId="587" priority="92"/>
  </conditionalFormatting>
  <conditionalFormatting sqref="B237">
    <cfRule type="duplicateValues" dxfId="586" priority="86"/>
  </conditionalFormatting>
  <conditionalFormatting sqref="B237">
    <cfRule type="duplicateValues" dxfId="585" priority="87"/>
  </conditionalFormatting>
  <conditionalFormatting sqref="B237">
    <cfRule type="duplicateValues" dxfId="584" priority="88"/>
  </conditionalFormatting>
  <conditionalFormatting sqref="B237">
    <cfRule type="duplicateValues" dxfId="583" priority="89"/>
  </conditionalFormatting>
  <conditionalFormatting sqref="B237">
    <cfRule type="duplicateValues" dxfId="582" priority="90"/>
  </conditionalFormatting>
  <conditionalFormatting sqref="B237">
    <cfRule type="duplicateValues" dxfId="581" priority="91"/>
  </conditionalFormatting>
  <conditionalFormatting sqref="B265:B267">
    <cfRule type="duplicateValues" dxfId="580" priority="1416"/>
  </conditionalFormatting>
  <conditionalFormatting sqref="B1154:B1048576 B1:B140 B142:B148 B150:B152 B154:B160 B162:B1136">
    <cfRule type="duplicateValues" dxfId="579" priority="85"/>
  </conditionalFormatting>
  <conditionalFormatting sqref="B141">
    <cfRule type="duplicateValues" dxfId="578" priority="73"/>
  </conditionalFormatting>
  <conditionalFormatting sqref="B141">
    <cfRule type="duplicateValues" dxfId="577" priority="74"/>
  </conditionalFormatting>
  <conditionalFormatting sqref="B141">
    <cfRule type="duplicateValues" dxfId="576" priority="75"/>
  </conditionalFormatting>
  <conditionalFormatting sqref="B141">
    <cfRule type="duplicateValues" dxfId="575" priority="76"/>
  </conditionalFormatting>
  <conditionalFormatting sqref="B141">
    <cfRule type="duplicateValues" dxfId="574" priority="77"/>
  </conditionalFormatting>
  <conditionalFormatting sqref="B141">
    <cfRule type="duplicateValues" dxfId="573" priority="72"/>
  </conditionalFormatting>
  <conditionalFormatting sqref="B141">
    <cfRule type="duplicateValues" dxfId="572" priority="70"/>
    <cfRule type="duplicateValues" dxfId="571" priority="71"/>
  </conditionalFormatting>
  <conditionalFormatting sqref="B141">
    <cfRule type="duplicateValues" dxfId="570" priority="69"/>
  </conditionalFormatting>
  <conditionalFormatting sqref="B141">
    <cfRule type="duplicateValues" dxfId="569" priority="83"/>
  </conditionalFormatting>
  <conditionalFormatting sqref="B141">
    <cfRule type="duplicateValues" dxfId="568" priority="82"/>
  </conditionalFormatting>
  <conditionalFormatting sqref="B141">
    <cfRule type="duplicateValues" dxfId="567" priority="80"/>
    <cfRule type="duplicateValues" dxfId="566" priority="81"/>
  </conditionalFormatting>
  <conditionalFormatting sqref="B141">
    <cfRule type="duplicateValues" dxfId="565" priority="78"/>
  </conditionalFormatting>
  <conditionalFormatting sqref="B141">
    <cfRule type="duplicateValues" dxfId="564" priority="79"/>
  </conditionalFormatting>
  <conditionalFormatting sqref="B141">
    <cfRule type="duplicateValues" dxfId="563" priority="84"/>
  </conditionalFormatting>
  <conditionalFormatting sqref="B141">
    <cfRule type="duplicateValues" dxfId="562" priority="68"/>
  </conditionalFormatting>
  <conditionalFormatting sqref="B149">
    <cfRule type="duplicateValues" dxfId="561" priority="56"/>
  </conditionalFormatting>
  <conditionalFormatting sqref="B149">
    <cfRule type="duplicateValues" dxfId="560" priority="57"/>
  </conditionalFormatting>
  <conditionalFormatting sqref="B149">
    <cfRule type="duplicateValues" dxfId="559" priority="58"/>
  </conditionalFormatting>
  <conditionalFormatting sqref="B149">
    <cfRule type="duplicateValues" dxfId="558" priority="59"/>
  </conditionalFormatting>
  <conditionalFormatting sqref="B149">
    <cfRule type="duplicateValues" dxfId="557" priority="60"/>
  </conditionalFormatting>
  <conditionalFormatting sqref="B149">
    <cfRule type="duplicateValues" dxfId="556" priority="55"/>
  </conditionalFormatting>
  <conditionalFormatting sqref="B149">
    <cfRule type="duplicateValues" dxfId="555" priority="53"/>
    <cfRule type="duplicateValues" dxfId="554" priority="54"/>
  </conditionalFormatting>
  <conditionalFormatting sqref="B149">
    <cfRule type="duplicateValues" dxfId="553" priority="52"/>
  </conditionalFormatting>
  <conditionalFormatting sqref="B149">
    <cfRule type="duplicateValues" dxfId="552" priority="66"/>
  </conditionalFormatting>
  <conditionalFormatting sqref="B149">
    <cfRule type="duplicateValues" dxfId="551" priority="65"/>
  </conditionalFormatting>
  <conditionalFormatting sqref="B149">
    <cfRule type="duplicateValues" dxfId="550" priority="63"/>
    <cfRule type="duplicateValues" dxfId="549" priority="64"/>
  </conditionalFormatting>
  <conditionalFormatting sqref="B149">
    <cfRule type="duplicateValues" dxfId="548" priority="61"/>
  </conditionalFormatting>
  <conditionalFormatting sqref="B149">
    <cfRule type="duplicateValues" dxfId="547" priority="62"/>
  </conditionalFormatting>
  <conditionalFormatting sqref="B149">
    <cfRule type="duplicateValues" dxfId="546" priority="67"/>
  </conditionalFormatting>
  <conditionalFormatting sqref="B149">
    <cfRule type="duplicateValues" dxfId="545" priority="51"/>
  </conditionalFormatting>
  <conditionalFormatting sqref="B153">
    <cfRule type="duplicateValues" dxfId="544" priority="39"/>
  </conditionalFormatting>
  <conditionalFormatting sqref="B153">
    <cfRule type="duplicateValues" dxfId="543" priority="40"/>
  </conditionalFormatting>
  <conditionalFormatting sqref="B153">
    <cfRule type="duplicateValues" dxfId="542" priority="41"/>
  </conditionalFormatting>
  <conditionalFormatting sqref="B153">
    <cfRule type="duplicateValues" dxfId="541" priority="42"/>
  </conditionalFormatting>
  <conditionalFormatting sqref="B153">
    <cfRule type="duplicateValues" dxfId="540" priority="43"/>
  </conditionalFormatting>
  <conditionalFormatting sqref="B153">
    <cfRule type="duplicateValues" dxfId="539" priority="38"/>
  </conditionalFormatting>
  <conditionalFormatting sqref="B153">
    <cfRule type="duplicateValues" dxfId="538" priority="36"/>
    <cfRule type="duplicateValues" dxfId="537" priority="37"/>
  </conditionalFormatting>
  <conditionalFormatting sqref="B153">
    <cfRule type="duplicateValues" dxfId="536" priority="35"/>
  </conditionalFormatting>
  <conditionalFormatting sqref="B153">
    <cfRule type="duplicateValues" dxfId="535" priority="49"/>
  </conditionalFormatting>
  <conditionalFormatting sqref="B153">
    <cfRule type="duplicateValues" dxfId="534" priority="48"/>
  </conditionalFormatting>
  <conditionalFormatting sqref="B153">
    <cfRule type="duplicateValues" dxfId="533" priority="46"/>
    <cfRule type="duplicateValues" dxfId="532" priority="47"/>
  </conditionalFormatting>
  <conditionalFormatting sqref="B153">
    <cfRule type="duplicateValues" dxfId="531" priority="44"/>
  </conditionalFormatting>
  <conditionalFormatting sqref="B153">
    <cfRule type="duplicateValues" dxfId="530" priority="45"/>
  </conditionalFormatting>
  <conditionalFormatting sqref="B153">
    <cfRule type="duplicateValues" dxfId="529" priority="50"/>
  </conditionalFormatting>
  <conditionalFormatting sqref="B153">
    <cfRule type="duplicateValues" dxfId="528" priority="34"/>
  </conditionalFormatting>
  <conditionalFormatting sqref="B161">
    <cfRule type="duplicateValues" dxfId="527" priority="22"/>
  </conditionalFormatting>
  <conditionalFormatting sqref="B161">
    <cfRule type="duplicateValues" dxfId="526" priority="23"/>
  </conditionalFormatting>
  <conditionalFormatting sqref="B161">
    <cfRule type="duplicateValues" dxfId="525" priority="24"/>
  </conditionalFormatting>
  <conditionalFormatting sqref="B161">
    <cfRule type="duplicateValues" dxfId="524" priority="25"/>
  </conditionalFormatting>
  <conditionalFormatting sqref="B161">
    <cfRule type="duplicateValues" dxfId="523" priority="26"/>
  </conditionalFormatting>
  <conditionalFormatting sqref="B161">
    <cfRule type="duplicateValues" dxfId="522" priority="21"/>
  </conditionalFormatting>
  <conditionalFormatting sqref="B161">
    <cfRule type="duplicateValues" dxfId="521" priority="19"/>
    <cfRule type="duplicateValues" dxfId="520" priority="20"/>
  </conditionalFormatting>
  <conditionalFormatting sqref="B161">
    <cfRule type="duplicateValues" dxfId="519" priority="18"/>
  </conditionalFormatting>
  <conditionalFormatting sqref="B161">
    <cfRule type="duplicateValues" dxfId="518" priority="32"/>
  </conditionalFormatting>
  <conditionalFormatting sqref="B161">
    <cfRule type="duplicateValues" dxfId="517" priority="31"/>
  </conditionalFormatting>
  <conditionalFormatting sqref="B161">
    <cfRule type="duplicateValues" dxfId="516" priority="29"/>
    <cfRule type="duplicateValues" dxfId="515" priority="30"/>
  </conditionalFormatting>
  <conditionalFormatting sqref="B161">
    <cfRule type="duplicateValues" dxfId="514" priority="27"/>
  </conditionalFormatting>
  <conditionalFormatting sqref="B161">
    <cfRule type="duplicateValues" dxfId="513" priority="28"/>
  </conditionalFormatting>
  <conditionalFormatting sqref="B161">
    <cfRule type="duplicateValues" dxfId="512" priority="33"/>
  </conditionalFormatting>
  <conditionalFormatting sqref="B161">
    <cfRule type="duplicateValues" dxfId="511" priority="17"/>
  </conditionalFormatting>
  <conditionalFormatting sqref="B1137:B1140">
    <cfRule type="duplicateValues" dxfId="510" priority="14"/>
  </conditionalFormatting>
  <conditionalFormatting sqref="B1137:B1140">
    <cfRule type="duplicateValues" dxfId="509" priority="13"/>
  </conditionalFormatting>
  <conditionalFormatting sqref="B1137:B1140">
    <cfRule type="duplicateValues" dxfId="508" priority="15"/>
  </conditionalFormatting>
  <conditionalFormatting sqref="B1137:B1140">
    <cfRule type="duplicateValues" dxfId="507" priority="12"/>
  </conditionalFormatting>
  <conditionalFormatting sqref="B1137:B1140">
    <cfRule type="duplicateValues" dxfId="506" priority="16"/>
  </conditionalFormatting>
  <conditionalFormatting sqref="B1137:B1140">
    <cfRule type="duplicateValues" dxfId="505" priority="11"/>
  </conditionalFormatting>
  <conditionalFormatting sqref="B1137:B1140">
    <cfRule type="duplicateValues" dxfId="504" priority="10"/>
  </conditionalFormatting>
  <conditionalFormatting sqref="B1142:B1153">
    <cfRule type="duplicateValues" dxfId="503" priority="2"/>
  </conditionalFormatting>
  <conditionalFormatting sqref="B1142:B1153">
    <cfRule type="duplicateValues" dxfId="502" priority="3"/>
    <cfRule type="duplicateValues" dxfId="501" priority="4"/>
  </conditionalFormatting>
  <conditionalFormatting sqref="B1142:B1153">
    <cfRule type="duplicateValues" dxfId="500" priority="5"/>
  </conditionalFormatting>
  <conditionalFormatting sqref="B1141:B1153">
    <cfRule type="duplicateValues" dxfId="499" priority="1"/>
  </conditionalFormatting>
  <conditionalFormatting sqref="B1141">
    <cfRule type="duplicateValues" dxfId="498" priority="6"/>
  </conditionalFormatting>
  <conditionalFormatting sqref="B1141">
    <cfRule type="duplicateValues" dxfId="497" priority="7"/>
  </conditionalFormatting>
  <conditionalFormatting sqref="B1141">
    <cfRule type="duplicateValues" dxfId="496" priority="8"/>
    <cfRule type="duplicateValues" dxfId="495" priority="9"/>
  </conditionalFormatting>
  <pageMargins left="0" right="0" top="0" bottom="0.24" header="0.24" footer="0.11811023622047245"/>
  <pageSetup paperSize="9" scale="34" fitToHeight="0" orientation="landscape" r:id="rId1"/>
  <headerFooter>
    <oddFooter>Страница &amp;P</oddFooter>
  </headerFooter>
  <rowBreaks count="3" manualBreakCount="3">
    <brk id="1130" min="1" max="18" man="1"/>
    <brk id="1197" min="1" max="18" man="1"/>
    <brk id="1254" min="1" max="18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44"/>
  <sheetViews>
    <sheetView view="pageBreakPreview" zoomScale="60" zoomScaleNormal="60" workbookViewId="0">
      <pane ySplit="8" topLeftCell="A140" activePane="bottomLeft" state="frozen"/>
      <selection activeCell="E35" sqref="E35"/>
      <selection pane="bottomLeft" activeCell="A145" sqref="A145:XFD155"/>
    </sheetView>
  </sheetViews>
  <sheetFormatPr defaultColWidth="9.28515625" defaultRowHeight="15" outlineLevelRow="1" outlineLevelCol="1" x14ac:dyDescent="0.25"/>
  <cols>
    <col min="1" max="1" width="1.85546875" style="49" customWidth="1"/>
    <col min="2" max="2" width="10.28515625" style="73" bestFit="1" customWidth="1"/>
    <col min="3" max="3" width="78.28515625" style="50" customWidth="1"/>
    <col min="4" max="4" width="14.42578125" style="49" customWidth="1" outlineLevel="1"/>
    <col min="5" max="23" width="15.140625" style="49" customWidth="1" outlineLevel="1"/>
    <col min="24" max="16384" width="9.28515625" style="49"/>
  </cols>
  <sheetData>
    <row r="1" spans="2:25" ht="12" customHeight="1" outlineLevel="1" x14ac:dyDescent="0.25">
      <c r="B1" s="51"/>
      <c r="C1" s="56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7"/>
      <c r="S1" s="58"/>
      <c r="T1" s="58"/>
      <c r="U1" s="59"/>
      <c r="V1" s="59"/>
      <c r="W1" s="59"/>
    </row>
    <row r="2" spans="2:25" ht="20.25" x14ac:dyDescent="0.25">
      <c r="B2" s="216" t="s">
        <v>2</v>
      </c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16"/>
      <c r="Q2" s="216"/>
      <c r="R2" s="216"/>
      <c r="S2" s="216"/>
      <c r="T2" s="216"/>
      <c r="U2" s="216"/>
      <c r="V2" s="216"/>
      <c r="W2" s="216"/>
    </row>
    <row r="3" spans="2:25" ht="18.75" customHeight="1" x14ac:dyDescent="0.25">
      <c r="B3" s="215" t="s">
        <v>1460</v>
      </c>
      <c r="C3" s="215"/>
      <c r="D3" s="215"/>
      <c r="E3" s="215"/>
      <c r="F3" s="215"/>
      <c r="G3" s="215"/>
      <c r="H3" s="215"/>
      <c r="I3" s="215"/>
      <c r="J3" s="215"/>
      <c r="K3" s="215"/>
      <c r="L3" s="215"/>
      <c r="M3" s="215"/>
      <c r="N3" s="215"/>
      <c r="O3" s="215"/>
      <c r="P3" s="215"/>
      <c r="Q3" s="215"/>
      <c r="R3" s="215"/>
      <c r="S3" s="215"/>
      <c r="T3" s="215"/>
      <c r="U3" s="215"/>
      <c r="V3" s="215"/>
      <c r="W3" s="215"/>
    </row>
    <row r="4" spans="2:25" ht="9.75" customHeight="1" x14ac:dyDescent="0.25">
      <c r="B4" s="215"/>
      <c r="C4" s="215"/>
      <c r="D4" s="215"/>
      <c r="E4" s="215"/>
      <c r="F4" s="215"/>
      <c r="G4" s="215"/>
      <c r="H4" s="215"/>
      <c r="I4" s="215"/>
      <c r="J4" s="215"/>
      <c r="K4" s="215"/>
      <c r="L4" s="215"/>
      <c r="M4" s="215"/>
      <c r="N4" s="215"/>
      <c r="O4" s="215"/>
      <c r="P4" s="215"/>
      <c r="Q4" s="215"/>
      <c r="R4" s="215"/>
      <c r="S4" s="215"/>
      <c r="T4" s="215"/>
      <c r="U4" s="215"/>
      <c r="V4" s="215"/>
      <c r="W4" s="215"/>
    </row>
    <row r="5" spans="2:25" ht="15.75" customHeight="1" x14ac:dyDescent="0.25">
      <c r="B5" s="51"/>
      <c r="C5" s="60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226" t="s">
        <v>1921</v>
      </c>
      <c r="T5" s="226"/>
      <c r="U5" s="226"/>
      <c r="V5" s="226"/>
      <c r="W5" s="226"/>
    </row>
    <row r="6" spans="2:25" ht="18" x14ac:dyDescent="0.25">
      <c r="B6" s="227" t="s">
        <v>5</v>
      </c>
      <c r="C6" s="228" t="s">
        <v>1461</v>
      </c>
      <c r="D6" s="231" t="s">
        <v>1462</v>
      </c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2"/>
    </row>
    <row r="7" spans="2:25" ht="143.25" customHeight="1" x14ac:dyDescent="0.25">
      <c r="B7" s="227"/>
      <c r="C7" s="229"/>
      <c r="D7" s="233" t="s">
        <v>8</v>
      </c>
      <c r="E7" s="233"/>
      <c r="F7" s="234" t="s">
        <v>9</v>
      </c>
      <c r="G7" s="235"/>
      <c r="H7" s="126" t="s">
        <v>10</v>
      </c>
      <c r="I7" s="126" t="s">
        <v>12</v>
      </c>
      <c r="J7" s="126" t="s">
        <v>13</v>
      </c>
      <c r="K7" s="126" t="s">
        <v>14</v>
      </c>
      <c r="L7" s="126" t="s">
        <v>15</v>
      </c>
      <c r="M7" s="234" t="s">
        <v>16</v>
      </c>
      <c r="N7" s="235"/>
      <c r="O7" s="234" t="s">
        <v>17</v>
      </c>
      <c r="P7" s="235"/>
      <c r="Q7" s="234" t="s">
        <v>18</v>
      </c>
      <c r="R7" s="235"/>
      <c r="S7" s="126" t="s">
        <v>19</v>
      </c>
      <c r="T7" s="234" t="s">
        <v>20</v>
      </c>
      <c r="U7" s="235"/>
      <c r="V7" s="234" t="s">
        <v>21</v>
      </c>
      <c r="W7" s="235"/>
    </row>
    <row r="8" spans="2:25" s="210" customFormat="1" ht="187.5" customHeight="1" x14ac:dyDescent="0.25">
      <c r="B8" s="227"/>
      <c r="C8" s="230"/>
      <c r="D8" s="206" t="s">
        <v>22</v>
      </c>
      <c r="E8" s="206" t="s">
        <v>23</v>
      </c>
      <c r="F8" s="206" t="s">
        <v>1856</v>
      </c>
      <c r="G8" s="206" t="s">
        <v>1855</v>
      </c>
      <c r="H8" s="206" t="s">
        <v>25</v>
      </c>
      <c r="I8" s="206" t="s">
        <v>27</v>
      </c>
      <c r="J8" s="206" t="s">
        <v>28</v>
      </c>
      <c r="K8" s="206" t="s">
        <v>29</v>
      </c>
      <c r="L8" s="206" t="s">
        <v>30</v>
      </c>
      <c r="M8" s="206" t="s">
        <v>1866</v>
      </c>
      <c r="N8" s="206" t="s">
        <v>1858</v>
      </c>
      <c r="O8" s="206" t="s">
        <v>1867</v>
      </c>
      <c r="P8" s="206" t="s">
        <v>1851</v>
      </c>
      <c r="Q8" s="206" t="s">
        <v>1868</v>
      </c>
      <c r="R8" s="206" t="s">
        <v>1869</v>
      </c>
      <c r="S8" s="206" t="s">
        <v>34</v>
      </c>
      <c r="T8" s="206" t="s">
        <v>1862</v>
      </c>
      <c r="U8" s="206" t="s">
        <v>1863</v>
      </c>
      <c r="V8" s="206" t="s">
        <v>36</v>
      </c>
      <c r="W8" s="206" t="s">
        <v>1870</v>
      </c>
    </row>
    <row r="9" spans="2:25" ht="15.75" x14ac:dyDescent="0.25">
      <c r="B9" s="134">
        <v>1</v>
      </c>
      <c r="C9" s="133">
        <v>2</v>
      </c>
      <c r="D9" s="135">
        <v>4</v>
      </c>
      <c r="E9" s="135">
        <v>5</v>
      </c>
      <c r="F9" s="135"/>
      <c r="G9" s="135">
        <v>6</v>
      </c>
      <c r="H9" s="135">
        <v>7</v>
      </c>
      <c r="I9" s="135">
        <v>9</v>
      </c>
      <c r="J9" s="135">
        <v>10</v>
      </c>
      <c r="K9" s="135">
        <v>11</v>
      </c>
      <c r="L9" s="135">
        <v>12</v>
      </c>
      <c r="M9" s="135"/>
      <c r="N9" s="135">
        <v>13</v>
      </c>
      <c r="O9" s="135"/>
      <c r="P9" s="135">
        <v>14</v>
      </c>
      <c r="Q9" s="135"/>
      <c r="R9" s="135">
        <v>15</v>
      </c>
      <c r="S9" s="135">
        <v>16</v>
      </c>
      <c r="T9" s="135"/>
      <c r="U9" s="135">
        <v>17</v>
      </c>
      <c r="V9" s="135"/>
      <c r="W9" s="135">
        <v>18</v>
      </c>
    </row>
    <row r="10" spans="2:25" ht="18" x14ac:dyDescent="0.25">
      <c r="B10" s="236" t="s">
        <v>62</v>
      </c>
      <c r="C10" s="237"/>
      <c r="D10" s="237"/>
      <c r="E10" s="237"/>
      <c r="F10" s="237"/>
      <c r="G10" s="237"/>
      <c r="H10" s="237"/>
      <c r="I10" s="237"/>
      <c r="J10" s="237"/>
      <c r="K10" s="237"/>
      <c r="L10" s="237"/>
      <c r="M10" s="237"/>
      <c r="N10" s="237"/>
      <c r="O10" s="237"/>
      <c r="P10" s="237"/>
      <c r="Q10" s="237"/>
      <c r="R10" s="237"/>
      <c r="S10" s="237"/>
      <c r="T10" s="237"/>
      <c r="U10" s="237"/>
      <c r="V10" s="237"/>
      <c r="W10" s="238"/>
    </row>
    <row r="11" spans="2:25" ht="15.75" x14ac:dyDescent="0.25">
      <c r="B11" s="62">
        <v>22000</v>
      </c>
      <c r="C11" s="128" t="s">
        <v>1621</v>
      </c>
      <c r="D11" s="19">
        <v>5673.7714139248155</v>
      </c>
      <c r="E11" s="19">
        <v>5673.7714139248155</v>
      </c>
      <c r="F11" s="19">
        <v>5673.7714139248155</v>
      </c>
      <c r="G11" s="19">
        <v>5673.7714139248155</v>
      </c>
      <c r="H11" s="19">
        <v>5673.7714139248155</v>
      </c>
      <c r="I11" s="19">
        <v>5673.7714139248155</v>
      </c>
      <c r="J11" s="19">
        <v>5673.7714139248155</v>
      </c>
      <c r="K11" s="19">
        <v>5673.7714139248155</v>
      </c>
      <c r="L11" s="19">
        <v>5673.7714139248155</v>
      </c>
      <c r="M11" s="19">
        <v>5673.7714139248155</v>
      </c>
      <c r="N11" s="19">
        <v>5673.7714139248155</v>
      </c>
      <c r="O11" s="19">
        <v>5673.7714139248155</v>
      </c>
      <c r="P11" s="19">
        <v>5673.7714139248155</v>
      </c>
      <c r="Q11" s="19">
        <v>5673.7714139248155</v>
      </c>
      <c r="R11" s="19">
        <v>5673.7714139248155</v>
      </c>
      <c r="S11" s="19">
        <v>5673.7714139248155</v>
      </c>
      <c r="T11" s="19">
        <v>5673.7714139248155</v>
      </c>
      <c r="U11" s="19">
        <v>5673.7714139248155</v>
      </c>
      <c r="V11" s="19">
        <v>5673.7714139248155</v>
      </c>
      <c r="W11" s="19">
        <v>5673.7714139248155</v>
      </c>
    </row>
    <row r="12" spans="2:25" ht="15.75" x14ac:dyDescent="0.25">
      <c r="B12" s="62">
        <v>22100</v>
      </c>
      <c r="C12" s="128" t="s">
        <v>1622</v>
      </c>
      <c r="D12" s="19">
        <v>17173.719064755136</v>
      </c>
      <c r="E12" s="19">
        <v>17173.719064755136</v>
      </c>
      <c r="F12" s="19">
        <v>17173.719064755136</v>
      </c>
      <c r="G12" s="19">
        <v>17173.719064755136</v>
      </c>
      <c r="H12" s="19">
        <v>17173.719064755136</v>
      </c>
      <c r="I12" s="19">
        <v>17173.719064755136</v>
      </c>
      <c r="J12" s="19">
        <v>17173.719064755136</v>
      </c>
      <c r="K12" s="19">
        <v>17173.719064755136</v>
      </c>
      <c r="L12" s="19">
        <v>17173.719064755136</v>
      </c>
      <c r="M12" s="19">
        <v>17173.719064755136</v>
      </c>
      <c r="N12" s="19">
        <v>17173.719064755136</v>
      </c>
      <c r="O12" s="19">
        <v>17173.719064755136</v>
      </c>
      <c r="P12" s="19">
        <v>17173.719064755136</v>
      </c>
      <c r="Q12" s="19">
        <v>17173.719064755136</v>
      </c>
      <c r="R12" s="19">
        <v>17173.719064755136</v>
      </c>
      <c r="S12" s="19">
        <v>17173.719064755136</v>
      </c>
      <c r="T12" s="19">
        <v>17173.719064755136</v>
      </c>
      <c r="U12" s="19">
        <v>17173.719064755136</v>
      </c>
      <c r="V12" s="19">
        <v>17173.719064755136</v>
      </c>
      <c r="W12" s="19">
        <v>17173.719064755136</v>
      </c>
    </row>
    <row r="13" spans="2:25" ht="15.75" x14ac:dyDescent="0.25">
      <c r="B13" s="62">
        <v>22010</v>
      </c>
      <c r="C13" s="128" t="s">
        <v>1702</v>
      </c>
      <c r="D13" s="19">
        <v>5301.5938171303615</v>
      </c>
      <c r="E13" s="19">
        <v>5301.5938171303615</v>
      </c>
      <c r="F13" s="19">
        <v>5301.5938171303615</v>
      </c>
      <c r="G13" s="19">
        <v>5301.5938171303615</v>
      </c>
      <c r="H13" s="19">
        <v>5301.5938171303615</v>
      </c>
      <c r="I13" s="19">
        <v>5301.5938171303615</v>
      </c>
      <c r="J13" s="19">
        <v>5301.5938171303615</v>
      </c>
      <c r="K13" s="19">
        <v>5301.5938171303615</v>
      </c>
      <c r="L13" s="19">
        <v>5301.5938171303615</v>
      </c>
      <c r="M13" s="19">
        <v>5301.5938171303615</v>
      </c>
      <c r="N13" s="19">
        <v>5301.5938171303615</v>
      </c>
      <c r="O13" s="19">
        <v>5301.5938171303615</v>
      </c>
      <c r="P13" s="19">
        <v>5301.5938171303615</v>
      </c>
      <c r="Q13" s="19">
        <v>5301.5938171303615</v>
      </c>
      <c r="R13" s="19">
        <v>5301.5938171303615</v>
      </c>
      <c r="S13" s="19">
        <v>5301.5938171303615</v>
      </c>
      <c r="T13" s="19">
        <v>5301.5938171303615</v>
      </c>
      <c r="U13" s="19">
        <v>5301.5938171303615</v>
      </c>
      <c r="V13" s="19">
        <v>5301.5938171303615</v>
      </c>
      <c r="W13" s="19">
        <v>5301.5938171303615</v>
      </c>
    </row>
    <row r="14" spans="2:25" ht="30" x14ac:dyDescent="0.25">
      <c r="B14" s="62" t="s">
        <v>1848</v>
      </c>
      <c r="C14" s="128" t="s">
        <v>1849</v>
      </c>
      <c r="D14" s="19">
        <v>130441.08645111953</v>
      </c>
      <c r="E14" s="19">
        <v>130441.08645111953</v>
      </c>
      <c r="F14" s="19">
        <v>130441.08645111953</v>
      </c>
      <c r="G14" s="19">
        <v>130441.08645111953</v>
      </c>
      <c r="H14" s="19">
        <v>130441.08645111953</v>
      </c>
      <c r="I14" s="19">
        <v>130441.08645111953</v>
      </c>
      <c r="J14" s="19">
        <v>130441.08645111953</v>
      </c>
      <c r="K14" s="19">
        <v>130441.08645111953</v>
      </c>
      <c r="L14" s="19">
        <v>130441.08645111953</v>
      </c>
      <c r="M14" s="19">
        <v>130441.08645111953</v>
      </c>
      <c r="N14" s="19">
        <v>130441.08645111953</v>
      </c>
      <c r="O14" s="19">
        <v>130441.08645111953</v>
      </c>
      <c r="P14" s="19">
        <v>130441.08645111953</v>
      </c>
      <c r="Q14" s="19">
        <v>130441.08645111953</v>
      </c>
      <c r="R14" s="19">
        <v>130441.08645111953</v>
      </c>
      <c r="S14" s="19">
        <v>130441.08645111953</v>
      </c>
      <c r="T14" s="19">
        <v>130441.08645111953</v>
      </c>
      <c r="U14" s="19">
        <v>130441.08645111953</v>
      </c>
      <c r="V14" s="19">
        <v>130441.08645111953</v>
      </c>
      <c r="W14" s="19">
        <v>130441.08645111953</v>
      </c>
      <c r="Y14" s="149"/>
    </row>
    <row r="15" spans="2:25" ht="15.75" x14ac:dyDescent="0.25">
      <c r="B15" s="62" t="s">
        <v>1913</v>
      </c>
      <c r="C15" s="128" t="s">
        <v>1914</v>
      </c>
      <c r="D15" s="19"/>
      <c r="E15" s="19"/>
      <c r="F15" s="19">
        <v>24000</v>
      </c>
      <c r="G15" s="19"/>
      <c r="H15" s="19"/>
      <c r="I15" s="19"/>
      <c r="J15" s="19"/>
      <c r="K15" s="19"/>
      <c r="L15" s="19"/>
      <c r="M15" s="19">
        <v>24000</v>
      </c>
      <c r="N15" s="19"/>
      <c r="O15" s="19">
        <v>24000</v>
      </c>
      <c r="P15" s="19"/>
      <c r="Q15" s="19">
        <v>24000</v>
      </c>
      <c r="R15" s="19"/>
      <c r="S15" s="19"/>
      <c r="T15" s="19">
        <v>24000</v>
      </c>
      <c r="U15" s="19"/>
      <c r="V15" s="19">
        <v>25000</v>
      </c>
      <c r="W15" s="19"/>
      <c r="Y15" s="149"/>
    </row>
    <row r="16" spans="2:25" ht="15.75" x14ac:dyDescent="0.25">
      <c r="B16" s="62">
        <v>22120</v>
      </c>
      <c r="C16" s="128" t="s">
        <v>1915</v>
      </c>
      <c r="D16" s="19"/>
      <c r="E16" s="19"/>
      <c r="F16" s="19"/>
      <c r="G16" s="19"/>
      <c r="H16" s="19"/>
      <c r="I16" s="19"/>
      <c r="J16" s="19"/>
      <c r="K16" s="19"/>
      <c r="L16" s="19"/>
      <c r="M16" s="19">
        <v>28800</v>
      </c>
      <c r="N16" s="19"/>
      <c r="O16" s="19"/>
      <c r="P16" s="19"/>
      <c r="Q16" s="19">
        <v>28800</v>
      </c>
      <c r="R16" s="19"/>
      <c r="S16" s="19"/>
      <c r="T16" s="19"/>
      <c r="U16" s="19"/>
      <c r="V16" s="19">
        <v>29500</v>
      </c>
      <c r="W16" s="19"/>
      <c r="Y16" s="149"/>
    </row>
    <row r="17" spans="2:25" ht="15.75" x14ac:dyDescent="0.25">
      <c r="B17" s="62" t="s">
        <v>1852</v>
      </c>
      <c r="C17" s="128" t="s">
        <v>1853</v>
      </c>
      <c r="D17" s="19"/>
      <c r="E17" s="19"/>
      <c r="F17" s="19">
        <v>1950</v>
      </c>
      <c r="G17" s="19"/>
      <c r="H17" s="19"/>
      <c r="I17" s="19"/>
      <c r="J17" s="19"/>
      <c r="K17" s="19"/>
      <c r="L17" s="19"/>
      <c r="M17" s="19">
        <v>1950</v>
      </c>
      <c r="N17" s="19"/>
      <c r="O17" s="19">
        <v>1950</v>
      </c>
      <c r="P17" s="19"/>
      <c r="Q17" s="19">
        <v>1950</v>
      </c>
      <c r="R17" s="19"/>
      <c r="S17" s="19"/>
      <c r="T17" s="19">
        <v>1950</v>
      </c>
      <c r="U17" s="19"/>
      <c r="V17" s="19">
        <v>1950</v>
      </c>
      <c r="W17" s="19"/>
      <c r="Y17" s="149"/>
    </row>
    <row r="18" spans="2:25" s="202" customFormat="1" ht="18" customHeight="1" x14ac:dyDescent="0.25">
      <c r="B18" s="62">
        <v>22121</v>
      </c>
      <c r="C18" s="128" t="s">
        <v>1916</v>
      </c>
      <c r="D18" s="19">
        <v>1376.67</v>
      </c>
      <c r="E18" s="19">
        <v>1689.73</v>
      </c>
      <c r="F18" s="19">
        <v>1516.62</v>
      </c>
      <c r="G18" s="19">
        <v>1516.62</v>
      </c>
      <c r="H18" s="19">
        <v>1269.75</v>
      </c>
      <c r="I18" s="19">
        <v>1270.51</v>
      </c>
      <c r="J18" s="19">
        <v>1409.95</v>
      </c>
      <c r="K18" s="19">
        <v>1427.31</v>
      </c>
      <c r="L18" s="19">
        <v>1392.31</v>
      </c>
      <c r="M18" s="19">
        <v>1240.26</v>
      </c>
      <c r="N18" s="19">
        <v>1240.26</v>
      </c>
      <c r="O18" s="19">
        <v>1364.78</v>
      </c>
      <c r="P18" s="19">
        <v>1364.78</v>
      </c>
      <c r="Q18" s="19">
        <v>1411.46</v>
      </c>
      <c r="R18" s="19">
        <v>1411.46</v>
      </c>
      <c r="S18" s="19">
        <v>1485.91</v>
      </c>
      <c r="T18" s="19">
        <v>1648.17</v>
      </c>
      <c r="U18" s="19">
        <v>1648.17</v>
      </c>
      <c r="V18" s="19">
        <v>1718.06</v>
      </c>
      <c r="W18" s="19">
        <v>1718.06</v>
      </c>
    </row>
    <row r="19" spans="2:25" s="202" customFormat="1" ht="18" customHeight="1" x14ac:dyDescent="0.25">
      <c r="B19" s="62">
        <v>22122</v>
      </c>
      <c r="C19" s="128" t="s">
        <v>1917</v>
      </c>
      <c r="D19" s="19">
        <v>3180.39</v>
      </c>
      <c r="E19" s="19">
        <v>3545.38</v>
      </c>
      <c r="F19" s="19">
        <v>3343.56</v>
      </c>
      <c r="G19" s="19">
        <v>3343.56</v>
      </c>
      <c r="H19" s="19">
        <v>3055.74</v>
      </c>
      <c r="I19" s="19">
        <v>3056.62</v>
      </c>
      <c r="J19" s="19">
        <v>3219.19</v>
      </c>
      <c r="K19" s="19">
        <v>3239.42</v>
      </c>
      <c r="L19" s="19">
        <v>3198.62</v>
      </c>
      <c r="M19" s="19">
        <v>3021.35</v>
      </c>
      <c r="N19" s="19">
        <v>3021.35</v>
      </c>
      <c r="O19" s="19">
        <v>3166.53</v>
      </c>
      <c r="P19" s="19">
        <v>3166.53</v>
      </c>
      <c r="Q19" s="19">
        <v>3220.95</v>
      </c>
      <c r="R19" s="19">
        <v>3220.95</v>
      </c>
      <c r="S19" s="19">
        <v>3307.74</v>
      </c>
      <c r="T19" s="19">
        <v>3496.93</v>
      </c>
      <c r="U19" s="19">
        <v>3496.93</v>
      </c>
      <c r="V19" s="19">
        <v>3578.4</v>
      </c>
      <c r="W19" s="19">
        <v>3578.4</v>
      </c>
    </row>
    <row r="20" spans="2:25" ht="18" customHeight="1" x14ac:dyDescent="0.25">
      <c r="B20" s="239" t="s">
        <v>124</v>
      </c>
      <c r="C20" s="239"/>
      <c r="D20" s="239"/>
      <c r="E20" s="239"/>
      <c r="F20" s="239"/>
      <c r="G20" s="239"/>
      <c r="H20" s="239"/>
      <c r="I20" s="239"/>
      <c r="J20" s="239"/>
      <c r="K20" s="239"/>
      <c r="L20" s="239"/>
      <c r="M20" s="239"/>
      <c r="N20" s="239"/>
      <c r="O20" s="239"/>
      <c r="P20" s="239"/>
      <c r="Q20" s="239"/>
      <c r="R20" s="239"/>
      <c r="S20" s="239"/>
      <c r="T20" s="239"/>
      <c r="U20" s="239"/>
      <c r="V20" s="239"/>
      <c r="W20" s="239"/>
    </row>
    <row r="21" spans="2:25" ht="15.75" x14ac:dyDescent="0.25">
      <c r="B21" s="62">
        <v>23001</v>
      </c>
      <c r="C21" s="64" t="s">
        <v>1538</v>
      </c>
      <c r="D21" s="19">
        <v>1835.501449182545</v>
      </c>
      <c r="E21" s="19">
        <v>2037.3612317409386</v>
      </c>
      <c r="F21" s="19">
        <v>1920.849537793775</v>
      </c>
      <c r="G21" s="19">
        <v>1920.849537793775</v>
      </c>
      <c r="H21" s="19">
        <v>1768.1399569170567</v>
      </c>
      <c r="I21" s="19">
        <v>1771.0349286209212</v>
      </c>
      <c r="J21" s="19">
        <v>1859.7435046241337</v>
      </c>
      <c r="K21" s="19">
        <v>1870.7975802700005</v>
      </c>
      <c r="L21" s="19">
        <v>1849.7515591683787</v>
      </c>
      <c r="M21" s="19">
        <v>1744.0286246291982</v>
      </c>
      <c r="N21" s="19">
        <v>1744.0286246291982</v>
      </c>
      <c r="O21" s="19">
        <v>1876.7753923019911</v>
      </c>
      <c r="P21" s="19">
        <v>1876.7753923019911</v>
      </c>
      <c r="Q21" s="19">
        <v>1896.5964198329607</v>
      </c>
      <c r="R21" s="19">
        <v>1896.5964198329607</v>
      </c>
      <c r="S21" s="19">
        <v>1896.7186295584502</v>
      </c>
      <c r="T21" s="19">
        <v>2037.2870159244305</v>
      </c>
      <c r="U21" s="19">
        <v>2037.2870159244305</v>
      </c>
      <c r="V21" s="19">
        <v>2057.19152604385</v>
      </c>
      <c r="W21" s="19">
        <v>2057.19152604385</v>
      </c>
    </row>
    <row r="22" spans="2:25" ht="15.75" x14ac:dyDescent="0.25">
      <c r="B22" s="62">
        <v>23002</v>
      </c>
      <c r="C22" s="64" t="s">
        <v>1539</v>
      </c>
      <c r="D22" s="19">
        <v>1647.2940464777143</v>
      </c>
      <c r="E22" s="19">
        <v>1841.0508079676206</v>
      </c>
      <c r="F22" s="19">
        <v>1728.9283249650164</v>
      </c>
      <c r="G22" s="19">
        <v>1728.9283249650164</v>
      </c>
      <c r="H22" s="19">
        <v>1582.6365677810211</v>
      </c>
      <c r="I22" s="19">
        <v>1585.4153300229923</v>
      </c>
      <c r="J22" s="19">
        <v>1670.5629814517333</v>
      </c>
      <c r="K22" s="19">
        <v>1681.1733262725897</v>
      </c>
      <c r="L22" s="19">
        <v>1660.9721309714957</v>
      </c>
      <c r="M22" s="19">
        <v>1559.2831635058583</v>
      </c>
      <c r="N22" s="19">
        <v>1559.2831635058583</v>
      </c>
      <c r="O22" s="19">
        <v>1688.8014191022521</v>
      </c>
      <c r="P22" s="19">
        <v>1688.8014191022521</v>
      </c>
      <c r="Q22" s="19">
        <v>1705.6594477789745</v>
      </c>
      <c r="R22" s="19">
        <v>1705.6594477789745</v>
      </c>
      <c r="S22" s="19">
        <v>1705.4933926347251</v>
      </c>
      <c r="T22" s="19">
        <v>1840.6405337973902</v>
      </c>
      <c r="U22" s="19">
        <v>1840.6405337973902</v>
      </c>
      <c r="V22" s="19">
        <v>1859.7372784784418</v>
      </c>
      <c r="W22" s="19">
        <v>1859.7372784784418</v>
      </c>
    </row>
    <row r="23" spans="2:25" ht="15.75" x14ac:dyDescent="0.25">
      <c r="B23" s="62">
        <v>23007</v>
      </c>
      <c r="C23" s="64" t="s">
        <v>127</v>
      </c>
      <c r="D23" s="19">
        <v>1989.1718158897791</v>
      </c>
      <c r="E23" s="19">
        <v>2223.4068913828414</v>
      </c>
      <c r="F23" s="19">
        <v>2135.0102053832225</v>
      </c>
      <c r="G23" s="19">
        <v>2135.0102053832225</v>
      </c>
      <c r="H23" s="19">
        <v>1911.0065467799318</v>
      </c>
      <c r="I23" s="19">
        <v>1914.3658286884463</v>
      </c>
      <c r="J23" s="19">
        <v>2017.3019347995471</v>
      </c>
      <c r="K23" s="19">
        <v>2030.128919009077</v>
      </c>
      <c r="L23" s="19">
        <v>2005.7074305922802</v>
      </c>
      <c r="M23" s="19">
        <v>1917.1713325476758</v>
      </c>
      <c r="N23" s="19">
        <v>1917.1713325476758</v>
      </c>
      <c r="O23" s="19">
        <v>2046.4025108640524</v>
      </c>
      <c r="P23" s="19">
        <v>2046.4025108640524</v>
      </c>
      <c r="Q23" s="19">
        <v>2105.1309802125334</v>
      </c>
      <c r="R23" s="19">
        <v>2105.1309802125334</v>
      </c>
      <c r="S23" s="19">
        <v>2151.3553025454339</v>
      </c>
      <c r="T23" s="19">
        <v>2278.4582203145078</v>
      </c>
      <c r="U23" s="19">
        <v>2278.4582203145078</v>
      </c>
      <c r="V23" s="19">
        <v>2302.9800711021599</v>
      </c>
      <c r="W23" s="19">
        <v>2302.9800711021599</v>
      </c>
    </row>
    <row r="24" spans="2:25" ht="15.75" x14ac:dyDescent="0.25">
      <c r="B24" s="62">
        <v>23011</v>
      </c>
      <c r="C24" s="64" t="s">
        <v>132</v>
      </c>
      <c r="D24" s="19">
        <v>1451.8048081982831</v>
      </c>
      <c r="E24" s="19">
        <v>1674.4159931067832</v>
      </c>
      <c r="F24" s="19">
        <v>1551.8786581400627</v>
      </c>
      <c r="G24" s="19">
        <v>1551.8786581400627</v>
      </c>
      <c r="H24" s="19">
        <v>1375.8868107354788</v>
      </c>
      <c r="I24" s="19">
        <v>1379.1495124227081</v>
      </c>
      <c r="J24" s="19">
        <v>1479.1261789341654</v>
      </c>
      <c r="K24" s="19">
        <v>1491.5843840393773</v>
      </c>
      <c r="L24" s="19">
        <v>1467.8650197132749</v>
      </c>
      <c r="M24" s="19">
        <v>1351.5464741420117</v>
      </c>
      <c r="N24" s="19">
        <v>1351.5464741420117</v>
      </c>
      <c r="O24" s="19">
        <v>1441.6799654041356</v>
      </c>
      <c r="P24" s="19">
        <v>1441.6799654041356</v>
      </c>
      <c r="Q24" s="19">
        <v>1524.2833819280895</v>
      </c>
      <c r="R24" s="19">
        <v>1524.2833819280895</v>
      </c>
      <c r="S24" s="19">
        <v>1524.2780954423515</v>
      </c>
      <c r="T24" s="19">
        <v>1683.6809876846376</v>
      </c>
      <c r="U24" s="19">
        <v>1683.6809876846376</v>
      </c>
      <c r="V24" s="19">
        <v>1706.2321129547988</v>
      </c>
      <c r="W24" s="19">
        <v>1706.2321129547988</v>
      </c>
    </row>
    <row r="25" spans="2:25" ht="15.75" x14ac:dyDescent="0.25">
      <c r="B25" s="62">
        <v>23015</v>
      </c>
      <c r="C25" s="64" t="s">
        <v>1542</v>
      </c>
      <c r="D25" s="19">
        <v>2894.7174440686144</v>
      </c>
      <c r="E25" s="19">
        <v>3228.7399888200134</v>
      </c>
      <c r="F25" s="19">
        <v>3051.8540973071099</v>
      </c>
      <c r="G25" s="19">
        <v>3051.8540973071099</v>
      </c>
      <c r="H25" s="19">
        <v>2786.5302005022336</v>
      </c>
      <c r="I25" s="19">
        <v>2794.6359993193691</v>
      </c>
      <c r="J25" s="19">
        <v>2938.7081540427234</v>
      </c>
      <c r="K25" s="19">
        <v>2961.0209960219177</v>
      </c>
      <c r="L25" s="19">
        <v>2922.1088645020259</v>
      </c>
      <c r="M25" s="19">
        <v>2758.3174284765714</v>
      </c>
      <c r="N25" s="19">
        <v>2758.3174284765714</v>
      </c>
      <c r="O25" s="19">
        <v>2940.9770767052878</v>
      </c>
      <c r="P25" s="19">
        <v>2940.9770767052878</v>
      </c>
      <c r="Q25" s="19">
        <v>3007.2356878661299</v>
      </c>
      <c r="R25" s="19">
        <v>3007.2356878661299</v>
      </c>
      <c r="S25" s="19">
        <v>3027.5384644038827</v>
      </c>
      <c r="T25" s="19">
        <v>3252.7797836430186</v>
      </c>
      <c r="U25" s="19">
        <v>3252.7797836430186</v>
      </c>
      <c r="V25" s="19">
        <v>3281.1157012886333</v>
      </c>
      <c r="W25" s="19">
        <v>3281.1157012886333</v>
      </c>
    </row>
    <row r="26" spans="2:25" ht="15.75" x14ac:dyDescent="0.25">
      <c r="B26" s="62">
        <v>23023</v>
      </c>
      <c r="C26" s="64" t="s">
        <v>1550</v>
      </c>
      <c r="D26" s="19">
        <v>1033.8902985730374</v>
      </c>
      <c r="E26" s="19">
        <v>1367.9128433244355</v>
      </c>
      <c r="F26" s="19">
        <v>1191.0269518115319</v>
      </c>
      <c r="G26" s="19">
        <v>1191.0269518115319</v>
      </c>
      <c r="H26" s="19">
        <v>925.70305500665597</v>
      </c>
      <c r="I26" s="19">
        <v>933.80885382379199</v>
      </c>
      <c r="J26" s="19">
        <v>1077.8810085471468</v>
      </c>
      <c r="K26" s="19">
        <v>1100.1938505263408</v>
      </c>
      <c r="L26" s="19">
        <v>1061.2817190064482</v>
      </c>
      <c r="M26" s="19">
        <v>897.49028298099404</v>
      </c>
      <c r="N26" s="19">
        <v>897.49028298099404</v>
      </c>
      <c r="O26" s="19">
        <v>1080.1499312097101</v>
      </c>
      <c r="P26" s="19">
        <v>1080.1499312097101</v>
      </c>
      <c r="Q26" s="19">
        <v>1146.4085423705526</v>
      </c>
      <c r="R26" s="19">
        <v>1146.4085423705526</v>
      </c>
      <c r="S26" s="19">
        <v>1166.7113189083057</v>
      </c>
      <c r="T26" s="19">
        <v>1391.9526381474413</v>
      </c>
      <c r="U26" s="19">
        <v>1391.9526381474413</v>
      </c>
      <c r="V26" s="19">
        <v>1420.2885557930563</v>
      </c>
      <c r="W26" s="19">
        <v>1420.2885557930563</v>
      </c>
    </row>
    <row r="27" spans="2:25" ht="15.75" x14ac:dyDescent="0.25">
      <c r="B27" s="62">
        <v>23027</v>
      </c>
      <c r="C27" s="64" t="s">
        <v>1554</v>
      </c>
      <c r="D27" s="19">
        <v>805.58585404133032</v>
      </c>
      <c r="E27" s="19">
        <v>848.30282033035996</v>
      </c>
      <c r="F27" s="19">
        <v>825.17260360940486</v>
      </c>
      <c r="G27" s="19">
        <v>825.17260360940486</v>
      </c>
      <c r="H27" s="19">
        <v>791.32674910262313</v>
      </c>
      <c r="I27" s="19">
        <v>791.94364086394637</v>
      </c>
      <c r="J27" s="19">
        <v>810.7116191830554</v>
      </c>
      <c r="K27" s="19">
        <v>813.0551162325736</v>
      </c>
      <c r="L27" s="19">
        <v>808.59715342972061</v>
      </c>
      <c r="M27" s="19">
        <v>787.33115473181158</v>
      </c>
      <c r="N27" s="19">
        <v>787.33115473181158</v>
      </c>
      <c r="O27" s="19">
        <v>804.36380887193172</v>
      </c>
      <c r="P27" s="19">
        <v>804.36380887193172</v>
      </c>
      <c r="Q27" s="19">
        <v>819.98394870639049</v>
      </c>
      <c r="R27" s="19">
        <v>819.98394870639049</v>
      </c>
      <c r="S27" s="19">
        <v>821.49507129558776</v>
      </c>
      <c r="T27" s="19">
        <v>850.08296329071948</v>
      </c>
      <c r="U27" s="19">
        <v>850.08296329071948</v>
      </c>
      <c r="V27" s="19">
        <v>854.34128727982852</v>
      </c>
      <c r="W27" s="19">
        <v>854.34128727982852</v>
      </c>
    </row>
    <row r="28" spans="2:25" ht="15.75" x14ac:dyDescent="0.25">
      <c r="B28" s="62">
        <v>23028</v>
      </c>
      <c r="C28" s="64" t="s">
        <v>1555</v>
      </c>
      <c r="D28" s="19">
        <v>363.40164636146847</v>
      </c>
      <c r="E28" s="19">
        <v>377.02914480950255</v>
      </c>
      <c r="F28" s="19">
        <v>369.65599073714992</v>
      </c>
      <c r="G28" s="19">
        <v>369.65599073714992</v>
      </c>
      <c r="H28" s="19">
        <v>358.84982406293562</v>
      </c>
      <c r="I28" s="19">
        <v>359.04952927420504</v>
      </c>
      <c r="J28" s="19">
        <v>365.03395439534341</v>
      </c>
      <c r="K28" s="19">
        <v>365.78447847155843</v>
      </c>
      <c r="L28" s="19">
        <v>364.35940090348203</v>
      </c>
      <c r="M28" s="19">
        <v>357.57515592010003</v>
      </c>
      <c r="N28" s="19">
        <v>357.57515592010003</v>
      </c>
      <c r="O28" s="19">
        <v>363.01760223194384</v>
      </c>
      <c r="P28" s="19">
        <v>363.01760223194384</v>
      </c>
      <c r="Q28" s="19">
        <v>368.00071432637242</v>
      </c>
      <c r="R28" s="19">
        <v>368.00071432637242</v>
      </c>
      <c r="S28" s="19">
        <v>368.47697947325616</v>
      </c>
      <c r="T28" s="19">
        <v>377.602853948367</v>
      </c>
      <c r="U28" s="19">
        <v>377.602853948367</v>
      </c>
      <c r="V28" s="19">
        <v>378.96133767495382</v>
      </c>
      <c r="W28" s="19">
        <v>378.96133767495382</v>
      </c>
    </row>
    <row r="29" spans="2:25" ht="15.75" x14ac:dyDescent="0.25">
      <c r="B29" s="62">
        <v>23032</v>
      </c>
      <c r="C29" s="64" t="s">
        <v>1557</v>
      </c>
      <c r="D29" s="19">
        <v>570.54135536419767</v>
      </c>
      <c r="E29" s="19">
        <v>643.59779501282719</v>
      </c>
      <c r="F29" s="19">
        <v>604.03910644580651</v>
      </c>
      <c r="G29" s="19">
        <v>604.03910644580651</v>
      </c>
      <c r="H29" s="19">
        <v>546.15499116550859</v>
      </c>
      <c r="I29" s="19">
        <v>547.20984074015405</v>
      </c>
      <c r="J29" s="19">
        <v>579.30785088746211</v>
      </c>
      <c r="K29" s="19">
        <v>583.31561697262305</v>
      </c>
      <c r="L29" s="19">
        <v>575.69159830406511</v>
      </c>
      <c r="M29" s="19">
        <v>539.32154945907894</v>
      </c>
      <c r="N29" s="19">
        <v>539.32154945907894</v>
      </c>
      <c r="O29" s="19">
        <v>568.45098797754019</v>
      </c>
      <c r="P29" s="19">
        <v>568.45098797754019</v>
      </c>
      <c r="Q29" s="19">
        <v>595.16524000091852</v>
      </c>
      <c r="R29" s="19">
        <v>595.16524000091852</v>
      </c>
      <c r="S29" s="19">
        <v>597.75000033979109</v>
      </c>
      <c r="T29" s="19">
        <v>646.64190216800637</v>
      </c>
      <c r="U29" s="19">
        <v>646.64190216800637</v>
      </c>
      <c r="V29" s="19">
        <v>653.92467565453398</v>
      </c>
      <c r="W29" s="19">
        <v>653.92467565453398</v>
      </c>
    </row>
    <row r="30" spans="2:25" ht="15.75" x14ac:dyDescent="0.25">
      <c r="B30" s="62">
        <v>23035</v>
      </c>
      <c r="C30" s="64" t="s">
        <v>1560</v>
      </c>
      <c r="D30" s="19">
        <v>634.31429061698532</v>
      </c>
      <c r="E30" s="19">
        <v>704.75005748714693</v>
      </c>
      <c r="F30" s="19">
        <v>666.61092411369395</v>
      </c>
      <c r="G30" s="19">
        <v>666.61092411369395</v>
      </c>
      <c r="H30" s="19">
        <v>610.80245638587962</v>
      </c>
      <c r="I30" s="19">
        <v>611.81972158664644</v>
      </c>
      <c r="J30" s="19">
        <v>642.7660602746779</v>
      </c>
      <c r="K30" s="19">
        <v>646.63031528116289</v>
      </c>
      <c r="L30" s="19">
        <v>639.27952951663872</v>
      </c>
      <c r="M30" s="19">
        <v>604.21414316845676</v>
      </c>
      <c r="N30" s="19">
        <v>604.21414316845676</v>
      </c>
      <c r="O30" s="19">
        <v>632.29941881950583</v>
      </c>
      <c r="P30" s="19">
        <v>632.29941881950583</v>
      </c>
      <c r="Q30" s="19">
        <v>658.0553800554942</v>
      </c>
      <c r="R30" s="19">
        <v>658.0553800554942</v>
      </c>
      <c r="S30" s="19">
        <v>660.54690999415811</v>
      </c>
      <c r="T30" s="19">
        <v>707.68547691065976</v>
      </c>
      <c r="U30" s="19">
        <v>707.68547691065976</v>
      </c>
      <c r="V30" s="19">
        <v>714.70700352669007</v>
      </c>
      <c r="W30" s="19">
        <v>714.70700352669007</v>
      </c>
    </row>
    <row r="31" spans="2:25" ht="15.75" x14ac:dyDescent="0.25">
      <c r="B31" s="62">
        <v>23038</v>
      </c>
      <c r="C31" s="64" t="s">
        <v>1563</v>
      </c>
      <c r="D31" s="19">
        <v>627.55001949370808</v>
      </c>
      <c r="E31" s="19">
        <v>697.68420155639262</v>
      </c>
      <c r="F31" s="19">
        <v>659.7084293943326</v>
      </c>
      <c r="G31" s="19">
        <v>659.7084293943326</v>
      </c>
      <c r="H31" s="19">
        <v>604.13882543182683</v>
      </c>
      <c r="I31" s="19">
        <v>605.15176545462623</v>
      </c>
      <c r="J31" s="19">
        <v>635.96557076490205</v>
      </c>
      <c r="K31" s="19">
        <v>639.81331063779669</v>
      </c>
      <c r="L31" s="19">
        <v>632.493968284841</v>
      </c>
      <c r="M31" s="19">
        <v>597.57872139365406</v>
      </c>
      <c r="N31" s="19">
        <v>597.57872139365406</v>
      </c>
      <c r="O31" s="19">
        <v>625.54383566479703</v>
      </c>
      <c r="P31" s="19">
        <v>625.54383566479703</v>
      </c>
      <c r="Q31" s="19">
        <v>651.1895176072403</v>
      </c>
      <c r="R31" s="19">
        <v>651.1895176072403</v>
      </c>
      <c r="S31" s="19">
        <v>653.67031867027799</v>
      </c>
      <c r="T31" s="19">
        <v>700.60711328764455</v>
      </c>
      <c r="U31" s="19">
        <v>700.60711328764455</v>
      </c>
      <c r="V31" s="19">
        <v>707.59857583471103</v>
      </c>
      <c r="W31" s="19">
        <v>707.59857583471103</v>
      </c>
    </row>
    <row r="32" spans="2:25" ht="15.75" x14ac:dyDescent="0.25">
      <c r="B32" s="62">
        <v>23041</v>
      </c>
      <c r="C32" s="64" t="s">
        <v>1566</v>
      </c>
      <c r="D32" s="19">
        <v>719.85913278826604</v>
      </c>
      <c r="E32" s="19">
        <v>787.07105726500538</v>
      </c>
      <c r="F32" s="19">
        <v>750.67820150790612</v>
      </c>
      <c r="G32" s="19">
        <v>750.67820150790612</v>
      </c>
      <c r="H32" s="19">
        <v>697.42310886319228</v>
      </c>
      <c r="I32" s="19">
        <v>698.39413933414573</v>
      </c>
      <c r="J32" s="19">
        <v>727.92373980738944</v>
      </c>
      <c r="K32" s="19">
        <v>731.61145346801754</v>
      </c>
      <c r="L32" s="19">
        <v>724.59678743066411</v>
      </c>
      <c r="M32" s="19">
        <v>691.13634249327674</v>
      </c>
      <c r="N32" s="19">
        <v>691.13634249327674</v>
      </c>
      <c r="O32" s="19">
        <v>717.9371325171013</v>
      </c>
      <c r="P32" s="19">
        <v>717.9371325171013</v>
      </c>
      <c r="Q32" s="19">
        <v>742.51424437860942</v>
      </c>
      <c r="R32" s="19">
        <v>742.51424437860942</v>
      </c>
      <c r="S32" s="19">
        <v>744.89108616581188</v>
      </c>
      <c r="T32" s="19">
        <v>789.87277357233017</v>
      </c>
      <c r="U32" s="19">
        <v>789.87277357233017</v>
      </c>
      <c r="V32" s="19">
        <v>796.57292517993551</v>
      </c>
      <c r="W32" s="19">
        <v>796.57292517993551</v>
      </c>
    </row>
    <row r="33" spans="1:23" ht="15.75" x14ac:dyDescent="0.25">
      <c r="B33" s="62">
        <v>23044</v>
      </c>
      <c r="C33" s="64" t="s">
        <v>1569</v>
      </c>
      <c r="D33" s="19">
        <v>847.6992031882661</v>
      </c>
      <c r="E33" s="19">
        <v>914.91112766500544</v>
      </c>
      <c r="F33" s="19">
        <v>878.51827190790618</v>
      </c>
      <c r="G33" s="19">
        <v>878.51827190790618</v>
      </c>
      <c r="H33" s="19">
        <v>825.26317926319234</v>
      </c>
      <c r="I33" s="19">
        <v>826.23420973414591</v>
      </c>
      <c r="J33" s="19">
        <v>855.7638102073895</v>
      </c>
      <c r="K33" s="19">
        <v>859.45152386801749</v>
      </c>
      <c r="L33" s="19">
        <v>852.43685783066417</v>
      </c>
      <c r="M33" s="19">
        <v>818.97641289327692</v>
      </c>
      <c r="N33" s="19">
        <v>818.97641289327692</v>
      </c>
      <c r="O33" s="19">
        <v>845.77720291710114</v>
      </c>
      <c r="P33" s="19">
        <v>845.77720291710114</v>
      </c>
      <c r="Q33" s="19">
        <v>870.35431477860936</v>
      </c>
      <c r="R33" s="19">
        <v>870.35431477860936</v>
      </c>
      <c r="S33" s="19">
        <v>872.73115656581206</v>
      </c>
      <c r="T33" s="19">
        <v>917.71284397233001</v>
      </c>
      <c r="U33" s="19">
        <v>917.71284397233001</v>
      </c>
      <c r="V33" s="19">
        <v>924.41299557993557</v>
      </c>
      <c r="W33" s="19">
        <v>924.41299557993557</v>
      </c>
    </row>
    <row r="34" spans="1:23" ht="15.75" x14ac:dyDescent="0.25">
      <c r="B34" s="62">
        <v>23047</v>
      </c>
      <c r="C34" s="64" t="s">
        <v>1572</v>
      </c>
      <c r="D34" s="19">
        <v>1626.2976113767254</v>
      </c>
      <c r="E34" s="19">
        <v>1699.3540510253549</v>
      </c>
      <c r="F34" s="19">
        <v>1659.8579373091341</v>
      </c>
      <c r="G34" s="19">
        <v>1659.8579373091341</v>
      </c>
      <c r="H34" s="19">
        <v>1601.8799597526363</v>
      </c>
      <c r="I34" s="19">
        <v>1602.9660967526818</v>
      </c>
      <c r="J34" s="19">
        <v>1635.0328194745898</v>
      </c>
      <c r="K34" s="19">
        <v>1639.0718729851508</v>
      </c>
      <c r="L34" s="19">
        <v>1631.4165668911928</v>
      </c>
      <c r="M34" s="19">
        <v>1595.0465180462065</v>
      </c>
      <c r="N34" s="19">
        <v>1595.0465180462065</v>
      </c>
      <c r="O34" s="19">
        <v>1624.2698188408681</v>
      </c>
      <c r="P34" s="19">
        <v>1624.2698188408681</v>
      </c>
      <c r="Q34" s="19">
        <v>1650.9840708642464</v>
      </c>
      <c r="R34" s="19">
        <v>1650.9840708642464</v>
      </c>
      <c r="S34" s="19">
        <v>1653.5062563523188</v>
      </c>
      <c r="T34" s="19">
        <v>1702.4607330313345</v>
      </c>
      <c r="U34" s="19">
        <v>1702.4607330313345</v>
      </c>
      <c r="V34" s="19">
        <v>1709.7435065178618</v>
      </c>
      <c r="W34" s="19">
        <v>1709.7435065178618</v>
      </c>
    </row>
    <row r="35" spans="1:23" ht="15.75" x14ac:dyDescent="0.25">
      <c r="B35" s="62">
        <v>23048</v>
      </c>
      <c r="C35" s="64" t="s">
        <v>1573</v>
      </c>
      <c r="D35" s="19">
        <v>804.81165056183727</v>
      </c>
      <c r="E35" s="19">
        <v>853.23376609286686</v>
      </c>
      <c r="F35" s="19">
        <v>827.05587239358351</v>
      </c>
      <c r="G35" s="19">
        <v>827.05587239358351</v>
      </c>
      <c r="H35" s="19">
        <v>788.62738003433083</v>
      </c>
      <c r="I35" s="19">
        <v>789.34742451861621</v>
      </c>
      <c r="J35" s="19">
        <v>810.60123492462412</v>
      </c>
      <c r="K35" s="19">
        <v>813.27848489433109</v>
      </c>
      <c r="L35" s="19">
        <v>808.20436749959185</v>
      </c>
      <c r="M35" s="19">
        <v>784.09814612456557</v>
      </c>
      <c r="N35" s="19">
        <v>784.09814612456557</v>
      </c>
      <c r="O35" s="19">
        <v>803.46791776165151</v>
      </c>
      <c r="P35" s="19">
        <v>803.46791776165151</v>
      </c>
      <c r="Q35" s="19">
        <v>821.17423638356297</v>
      </c>
      <c r="R35" s="19">
        <v>821.17423638356297</v>
      </c>
      <c r="S35" s="19">
        <v>822.84565491227602</v>
      </c>
      <c r="T35" s="19">
        <v>855.2931846185835</v>
      </c>
      <c r="U35" s="19">
        <v>855.2931846185835</v>
      </c>
      <c r="V35" s="19">
        <v>860.12023752243488</v>
      </c>
      <c r="W35" s="19">
        <v>860.12023752243488</v>
      </c>
    </row>
    <row r="36" spans="1:23" ht="15.75" x14ac:dyDescent="0.25">
      <c r="B36" s="62">
        <v>23051</v>
      </c>
      <c r="C36" s="64" t="s">
        <v>1576</v>
      </c>
      <c r="D36" s="19">
        <v>1605.8244855334428</v>
      </c>
      <c r="E36" s="19">
        <v>1868.0695853090201</v>
      </c>
      <c r="F36" s="19">
        <v>1726.2751542868978</v>
      </c>
      <c r="G36" s="19">
        <v>1726.2751542868978</v>
      </c>
      <c r="H36" s="19">
        <v>1518.1834437289401</v>
      </c>
      <c r="I36" s="19">
        <v>1522.0731364405306</v>
      </c>
      <c r="J36" s="19">
        <v>1637.189722264339</v>
      </c>
      <c r="K36" s="19">
        <v>1651.6792729576987</v>
      </c>
      <c r="L36" s="19">
        <v>1624.2087376433014</v>
      </c>
      <c r="M36" s="19">
        <v>1493.6539619921869</v>
      </c>
      <c r="N36" s="19">
        <v>1493.6539619921869</v>
      </c>
      <c r="O36" s="19">
        <v>1598.5272141542769</v>
      </c>
      <c r="P36" s="19">
        <v>1598.5272141542769</v>
      </c>
      <c r="Q36" s="19">
        <v>1694.4213163168672</v>
      </c>
      <c r="R36" s="19">
        <v>1694.4213163168672</v>
      </c>
      <c r="S36" s="19">
        <v>1703.493272168826</v>
      </c>
      <c r="T36" s="19">
        <v>1879.2031435048395</v>
      </c>
      <c r="U36" s="19">
        <v>1879.2031435048395</v>
      </c>
      <c r="V36" s="19">
        <v>1905.3455570799194</v>
      </c>
      <c r="W36" s="19">
        <v>1905.3455570799194</v>
      </c>
    </row>
    <row r="37" spans="1:23" ht="15.75" x14ac:dyDescent="0.25">
      <c r="B37" s="62">
        <v>23054</v>
      </c>
      <c r="C37" s="64" t="s">
        <v>1578</v>
      </c>
      <c r="D37" s="19">
        <v>736.89569098606512</v>
      </c>
      <c r="E37" s="19">
        <v>843.30225568838307</v>
      </c>
      <c r="F37" s="19">
        <v>785.8066033055668</v>
      </c>
      <c r="G37" s="19">
        <v>785.8066033055668</v>
      </c>
      <c r="H37" s="19">
        <v>701.31624719501144</v>
      </c>
      <c r="I37" s="19">
        <v>702.9133845338655</v>
      </c>
      <c r="J37" s="19">
        <v>749.6033240090137</v>
      </c>
      <c r="K37" s="19">
        <v>755.50137860099346</v>
      </c>
      <c r="L37" s="19">
        <v>744.33625903369011</v>
      </c>
      <c r="M37" s="19">
        <v>691.36335241158247</v>
      </c>
      <c r="N37" s="19">
        <v>691.36335241158247</v>
      </c>
      <c r="O37" s="19">
        <v>733.97257678250764</v>
      </c>
      <c r="P37" s="19">
        <v>733.97257678250764</v>
      </c>
      <c r="Q37" s="19">
        <v>772.88183379080431</v>
      </c>
      <c r="R37" s="19">
        <v>772.88183379080431</v>
      </c>
      <c r="S37" s="19">
        <v>776.52503038424084</v>
      </c>
      <c r="T37" s="19">
        <v>847.85749384056589</v>
      </c>
      <c r="U37" s="19">
        <v>847.85749384056589</v>
      </c>
      <c r="V37" s="19">
        <v>858.4648395028189</v>
      </c>
      <c r="W37" s="19">
        <v>858.4648395028189</v>
      </c>
    </row>
    <row r="38" spans="1:23" ht="15.75" x14ac:dyDescent="0.25">
      <c r="B38" s="62">
        <v>23055</v>
      </c>
      <c r="C38" s="64" t="s">
        <v>1579</v>
      </c>
      <c r="D38" s="19">
        <v>3730.8642914905458</v>
      </c>
      <c r="E38" s="19">
        <v>3982.6360592011333</v>
      </c>
      <c r="F38" s="19">
        <v>3846.5048242924845</v>
      </c>
      <c r="G38" s="19">
        <v>3846.5048242924845</v>
      </c>
      <c r="H38" s="19">
        <v>3646.7232239457821</v>
      </c>
      <c r="I38" s="19">
        <v>3650.4577358396905</v>
      </c>
      <c r="J38" s="19">
        <v>3760.976726265395</v>
      </c>
      <c r="K38" s="19">
        <v>3774.8877676114644</v>
      </c>
      <c r="L38" s="19">
        <v>3748.5141656781452</v>
      </c>
      <c r="M38" s="19">
        <v>3623.1733807526321</v>
      </c>
      <c r="N38" s="19">
        <v>3623.1733807526321</v>
      </c>
      <c r="O38" s="19">
        <v>3723.858777765397</v>
      </c>
      <c r="P38" s="19">
        <v>3723.858777765397</v>
      </c>
      <c r="Q38" s="19">
        <v>3815.9231390638784</v>
      </c>
      <c r="R38" s="19">
        <v>3815.9231390638784</v>
      </c>
      <c r="S38" s="19">
        <v>3824.6324613529464</v>
      </c>
      <c r="T38" s="19">
        <v>3993.3252995302555</v>
      </c>
      <c r="U38" s="19">
        <v>3993.3252995302555</v>
      </c>
      <c r="V38" s="19">
        <v>4018.4236585983635</v>
      </c>
      <c r="W38" s="19">
        <v>4018.4236585983635</v>
      </c>
    </row>
    <row r="39" spans="1:23" ht="15.75" x14ac:dyDescent="0.25">
      <c r="B39" s="62">
        <v>23058</v>
      </c>
      <c r="C39" s="64" t="s">
        <v>145</v>
      </c>
      <c r="D39" s="19">
        <v>533.92492536572718</v>
      </c>
      <c r="E39" s="19">
        <v>715.9771758850344</v>
      </c>
      <c r="F39" s="19">
        <v>617.5373686462367</v>
      </c>
      <c r="G39" s="19">
        <v>617.5373686462367</v>
      </c>
      <c r="H39" s="19">
        <v>473.08654167143732</v>
      </c>
      <c r="I39" s="19">
        <v>475.78419518834369</v>
      </c>
      <c r="J39" s="19">
        <v>555.70147271052099</v>
      </c>
      <c r="K39" s="19">
        <v>565.75761644294516</v>
      </c>
      <c r="L39" s="19">
        <v>546.68998892592845</v>
      </c>
      <c r="M39" s="19">
        <v>456.05801622684453</v>
      </c>
      <c r="N39" s="19">
        <v>456.05801622684453</v>
      </c>
      <c r="O39" s="19">
        <v>528.85391938349767</v>
      </c>
      <c r="P39" s="19">
        <v>528.85391938349767</v>
      </c>
      <c r="Q39" s="19">
        <v>595.42422756148778</v>
      </c>
      <c r="R39" s="19">
        <v>595.42422756148778</v>
      </c>
      <c r="S39" s="19">
        <v>601.72723102435702</v>
      </c>
      <c r="T39" s="19">
        <v>723.70097142983161</v>
      </c>
      <c r="U39" s="19">
        <v>723.70097142983161</v>
      </c>
      <c r="V39" s="19">
        <v>741.84920462626781</v>
      </c>
      <c r="W39" s="19">
        <v>741.84920462626781</v>
      </c>
    </row>
    <row r="40" spans="1:23" ht="15.75" customHeight="1" x14ac:dyDescent="0.25">
      <c r="B40" s="240" t="s">
        <v>161</v>
      </c>
      <c r="C40" s="240"/>
      <c r="D40" s="240"/>
      <c r="E40" s="240"/>
      <c r="F40" s="240"/>
      <c r="G40" s="240"/>
      <c r="H40" s="240"/>
      <c r="I40" s="240"/>
      <c r="J40" s="240"/>
      <c r="K40" s="240"/>
      <c r="L40" s="240"/>
      <c r="M40" s="240"/>
      <c r="N40" s="240"/>
      <c r="O40" s="240"/>
      <c r="P40" s="240"/>
      <c r="Q40" s="240"/>
      <c r="R40" s="240"/>
      <c r="S40" s="240"/>
      <c r="T40" s="240"/>
      <c r="U40" s="240"/>
      <c r="V40" s="240"/>
      <c r="W40" s="240"/>
    </row>
    <row r="41" spans="1:23" ht="15.75" x14ac:dyDescent="0.25">
      <c r="A41" s="150">
        <v>1509</v>
      </c>
      <c r="B41" s="62" t="s">
        <v>1677</v>
      </c>
      <c r="C41" s="64" t="s">
        <v>173</v>
      </c>
      <c r="D41" s="19">
        <v>4165.230820130836</v>
      </c>
      <c r="E41" s="19">
        <v>4389.9078594204129</v>
      </c>
      <c r="F41" s="19">
        <v>4265.6749560691396</v>
      </c>
      <c r="G41" s="19">
        <v>4265.6749560691396</v>
      </c>
      <c r="H41" s="19">
        <v>4088.5030172843094</v>
      </c>
      <c r="I41" s="19">
        <v>4089.0491365040393</v>
      </c>
      <c r="J41" s="19">
        <v>4189.1179644692602</v>
      </c>
      <c r="K41" s="19">
        <v>4201.5698582254845</v>
      </c>
      <c r="L41" s="19">
        <v>4176.4570216872726</v>
      </c>
      <c r="M41" s="19">
        <v>4067.3375110282682</v>
      </c>
      <c r="N41" s="19">
        <v>4067.3375110282682</v>
      </c>
      <c r="O41" s="19">
        <v>4156.7022179221658</v>
      </c>
      <c r="P41" s="19">
        <v>4156.7022179221658</v>
      </c>
      <c r="Q41" s="19">
        <v>4233.4820406360777</v>
      </c>
      <c r="R41" s="19">
        <v>4233.4820406360777</v>
      </c>
      <c r="S41" s="19">
        <v>4243.6302925210248</v>
      </c>
      <c r="T41" s="19">
        <v>4360.0881300027186</v>
      </c>
      <c r="U41" s="19">
        <v>4360.0881300027186</v>
      </c>
      <c r="V41" s="19">
        <v>4410.2358472076648</v>
      </c>
      <c r="W41" s="19">
        <v>4410.2358472076648</v>
      </c>
    </row>
    <row r="42" spans="1:23" ht="15" customHeight="1" x14ac:dyDescent="0.25">
      <c r="A42" s="150">
        <v>1555</v>
      </c>
      <c r="B42" s="62" t="s">
        <v>1667</v>
      </c>
      <c r="C42" s="64" t="s">
        <v>286</v>
      </c>
      <c r="D42" s="19">
        <v>1003.7531631365664</v>
      </c>
      <c r="E42" s="19">
        <v>1032.4717386153677</v>
      </c>
      <c r="F42" s="19">
        <v>1016.5920918872223</v>
      </c>
      <c r="G42" s="19">
        <v>1016.5920918872223</v>
      </c>
      <c r="H42" s="19">
        <v>993.94569369359181</v>
      </c>
      <c r="I42" s="19">
        <v>994.01549951835182</v>
      </c>
      <c r="J42" s="19">
        <v>1006.8064558086845</v>
      </c>
      <c r="K42" s="19">
        <v>1008.3980766161462</v>
      </c>
      <c r="L42" s="19">
        <v>1005.1881140232177</v>
      </c>
      <c r="M42" s="19">
        <v>991.24028511742779</v>
      </c>
      <c r="N42" s="19">
        <v>991.24028511742779</v>
      </c>
      <c r="O42" s="19">
        <v>1002.6630236766875</v>
      </c>
      <c r="P42" s="19">
        <v>1002.6630236766875</v>
      </c>
      <c r="Q42" s="19">
        <v>1012.47714238161</v>
      </c>
      <c r="R42" s="19">
        <v>1012.47714238161</v>
      </c>
      <c r="S42" s="19">
        <v>1013.7743080317239</v>
      </c>
      <c r="T42" s="19">
        <v>1028.6601335098915</v>
      </c>
      <c r="U42" s="19">
        <v>1028.6601335098915</v>
      </c>
      <c r="V42" s="19">
        <v>1035.070094252625</v>
      </c>
      <c r="W42" s="19">
        <v>1035.070094252625</v>
      </c>
    </row>
    <row r="43" spans="1:23" ht="15" customHeight="1" x14ac:dyDescent="0.25">
      <c r="A43" s="150">
        <v>1556</v>
      </c>
      <c r="B43" s="62" t="s">
        <v>1668</v>
      </c>
      <c r="C43" s="64" t="s">
        <v>1669</v>
      </c>
      <c r="D43" s="19">
        <v>714.25760592715631</v>
      </c>
      <c r="E43" s="19">
        <v>752.70494964633315</v>
      </c>
      <c r="F43" s="19">
        <v>731.44587861940227</v>
      </c>
      <c r="G43" s="19">
        <v>731.44587861940227</v>
      </c>
      <c r="H43" s="19">
        <v>701.12773641229444</v>
      </c>
      <c r="I43" s="19">
        <v>701.22118981286883</v>
      </c>
      <c r="J43" s="19">
        <v>718.34523878787479</v>
      </c>
      <c r="K43" s="19">
        <v>720.47604058548609</v>
      </c>
      <c r="L43" s="19">
        <v>716.17866395456247</v>
      </c>
      <c r="M43" s="19">
        <v>697.50583763443319</v>
      </c>
      <c r="N43" s="19">
        <v>697.50583763443319</v>
      </c>
      <c r="O43" s="19">
        <v>712.79816840920751</v>
      </c>
      <c r="P43" s="19">
        <v>712.79816840920751</v>
      </c>
      <c r="Q43" s="19">
        <v>725.9369397047227</v>
      </c>
      <c r="R43" s="19">
        <v>725.9369397047227</v>
      </c>
      <c r="S43" s="19">
        <v>727.67353606366999</v>
      </c>
      <c r="T43" s="19">
        <v>747.60211675268238</v>
      </c>
      <c r="U43" s="19">
        <v>747.60211675268238</v>
      </c>
      <c r="V43" s="19">
        <v>756.18352999458318</v>
      </c>
      <c r="W43" s="19">
        <v>756.18352999458318</v>
      </c>
    </row>
    <row r="44" spans="1:23" ht="15.75" x14ac:dyDescent="0.25">
      <c r="A44" s="150">
        <v>1519</v>
      </c>
      <c r="B44" s="62" t="s">
        <v>1678</v>
      </c>
      <c r="C44" s="64" t="s">
        <v>211</v>
      </c>
      <c r="D44" s="19">
        <v>10088.020274276148</v>
      </c>
      <c r="E44" s="19">
        <v>11909.818014828759</v>
      </c>
      <c r="F44" s="19">
        <v>10902.473324230737</v>
      </c>
      <c r="G44" s="19">
        <v>10902.473324230737</v>
      </c>
      <c r="H44" s="19">
        <v>9465.8715299925461</v>
      </c>
      <c r="I44" s="19">
        <v>9470.2997473294054</v>
      </c>
      <c r="J44" s="19">
        <v>10281.709605956847</v>
      </c>
      <c r="K44" s="19">
        <v>10382.676006361709</v>
      </c>
      <c r="L44" s="19">
        <v>10179.048127835076</v>
      </c>
      <c r="M44" s="19">
        <v>9294.2506487630708</v>
      </c>
      <c r="N44" s="19">
        <v>9294.2506487630708</v>
      </c>
      <c r="O44" s="19">
        <v>10018.865952664311</v>
      </c>
      <c r="P44" s="19">
        <v>10018.865952664311</v>
      </c>
      <c r="Q44" s="19">
        <v>10641.436500961205</v>
      </c>
      <c r="R44" s="19">
        <v>10641.436500961205</v>
      </c>
      <c r="S44" s="19">
        <v>10723.723780573817</v>
      </c>
      <c r="T44" s="19">
        <v>11668.024212271899</v>
      </c>
      <c r="U44" s="19">
        <v>11668.024212271899</v>
      </c>
      <c r="V44" s="19">
        <v>12074.647862764696</v>
      </c>
      <c r="W44" s="19">
        <v>12074.647862764696</v>
      </c>
    </row>
    <row r="45" spans="1:23" ht="15.75" x14ac:dyDescent="0.25">
      <c r="A45" s="150">
        <v>1520</v>
      </c>
      <c r="B45" s="62" t="s">
        <v>1679</v>
      </c>
      <c r="C45" s="64" t="s">
        <v>213</v>
      </c>
      <c r="D45" s="19">
        <v>3347.2418043290118</v>
      </c>
      <c r="E45" s="19">
        <v>3860.8085124026875</v>
      </c>
      <c r="F45" s="19">
        <v>3576.8369797071891</v>
      </c>
      <c r="G45" s="19">
        <v>3576.8369797071891</v>
      </c>
      <c r="H45" s="19">
        <v>3171.8574159188129</v>
      </c>
      <c r="I45" s="19">
        <v>3173.1057350651722</v>
      </c>
      <c r="J45" s="19">
        <v>3401.8430315926234</v>
      </c>
      <c r="K45" s="19">
        <v>3430.3055665534166</v>
      </c>
      <c r="L45" s="19">
        <v>3372.9026524323203</v>
      </c>
      <c r="M45" s="19">
        <v>3123.4773081561416</v>
      </c>
      <c r="N45" s="19">
        <v>3123.4773081561416</v>
      </c>
      <c r="O45" s="19">
        <v>3327.7471279943675</v>
      </c>
      <c r="P45" s="19">
        <v>3327.7471279943675</v>
      </c>
      <c r="Q45" s="19">
        <v>3503.2504234016142</v>
      </c>
      <c r="R45" s="19">
        <v>3503.2504234016142</v>
      </c>
      <c r="S45" s="19">
        <v>3526.4472944736845</v>
      </c>
      <c r="T45" s="19">
        <v>3792.646583969251</v>
      </c>
      <c r="U45" s="19">
        <v>3792.646583969251</v>
      </c>
      <c r="V45" s="19">
        <v>3907.2742207041301</v>
      </c>
      <c r="W45" s="19">
        <v>3907.2742207041301</v>
      </c>
    </row>
    <row r="46" spans="1:23" ht="15.75" x14ac:dyDescent="0.25">
      <c r="A46" s="150">
        <v>1521</v>
      </c>
      <c r="B46" s="62" t="s">
        <v>1680</v>
      </c>
      <c r="C46" s="64" t="s">
        <v>214</v>
      </c>
      <c r="D46" s="19">
        <v>2706.5931652021682</v>
      </c>
      <c r="E46" s="19">
        <v>3308.6854278733658</v>
      </c>
      <c r="F46" s="19">
        <v>2975.764582407829</v>
      </c>
      <c r="G46" s="19">
        <v>2975.764582407829</v>
      </c>
      <c r="H46" s="19">
        <v>2500.9770658814327</v>
      </c>
      <c r="I46" s="19">
        <v>2502.4405628090008</v>
      </c>
      <c r="J46" s="19">
        <v>2770.6062251434605</v>
      </c>
      <c r="K46" s="19">
        <v>2803.9749614857778</v>
      </c>
      <c r="L46" s="19">
        <v>2736.6772766792046</v>
      </c>
      <c r="M46" s="19">
        <v>2444.2574847770356</v>
      </c>
      <c r="N46" s="19">
        <v>2444.2574847770356</v>
      </c>
      <c r="O46" s="19">
        <v>2683.7381132686141</v>
      </c>
      <c r="P46" s="19">
        <v>2683.7381132686141</v>
      </c>
      <c r="Q46" s="19">
        <v>2889.4936160626962</v>
      </c>
      <c r="R46" s="19">
        <v>2889.4936160626962</v>
      </c>
      <c r="S46" s="19">
        <v>2916.6890248987984</v>
      </c>
      <c r="T46" s="19">
        <v>3228.774154277663</v>
      </c>
      <c r="U46" s="19">
        <v>3228.774154277663</v>
      </c>
      <c r="V46" s="19">
        <v>3363.1606167982318</v>
      </c>
      <c r="W46" s="19">
        <v>3363.1606167982318</v>
      </c>
    </row>
    <row r="47" spans="1:23" ht="15.75" x14ac:dyDescent="0.25">
      <c r="A47" s="150">
        <v>1523</v>
      </c>
      <c r="B47" s="62" t="s">
        <v>1681</v>
      </c>
      <c r="C47" s="64" t="s">
        <v>217</v>
      </c>
      <c r="D47" s="19">
        <v>4293.2016565479498</v>
      </c>
      <c r="E47" s="19">
        <v>5128.5972652912324</v>
      </c>
      <c r="F47" s="19">
        <v>4666.6736871221292</v>
      </c>
      <c r="G47" s="19">
        <v>4666.6736871221292</v>
      </c>
      <c r="H47" s="19">
        <v>4007.9118478109954</v>
      </c>
      <c r="I47" s="19">
        <v>4009.942431797037</v>
      </c>
      <c r="J47" s="19">
        <v>4382.0189898581757</v>
      </c>
      <c r="K47" s="19">
        <v>4428.3177010988929</v>
      </c>
      <c r="L47" s="19">
        <v>4334.9429911888565</v>
      </c>
      <c r="M47" s="19">
        <v>3929.2141266774365</v>
      </c>
      <c r="N47" s="19">
        <v>3929.2141266774365</v>
      </c>
      <c r="O47" s="19">
        <v>4261.4905531064524</v>
      </c>
      <c r="P47" s="19">
        <v>4261.4905531064524</v>
      </c>
      <c r="Q47" s="19">
        <v>4546.9737824480162</v>
      </c>
      <c r="R47" s="19">
        <v>4546.9737824480162</v>
      </c>
      <c r="S47" s="19">
        <v>4584.7070777055642</v>
      </c>
      <c r="T47" s="19">
        <v>5017.7213560829623</v>
      </c>
      <c r="U47" s="19">
        <v>5017.7213560829623</v>
      </c>
      <c r="V47" s="19">
        <v>5204.1809198816345</v>
      </c>
      <c r="W47" s="19">
        <v>5204.1809198816345</v>
      </c>
    </row>
    <row r="48" spans="1:23" ht="15.75" x14ac:dyDescent="0.25">
      <c r="A48" s="150">
        <v>1525</v>
      </c>
      <c r="B48" s="62" t="s">
        <v>1682</v>
      </c>
      <c r="C48" s="64" t="s">
        <v>221</v>
      </c>
      <c r="D48" s="19">
        <v>989.59579129596113</v>
      </c>
      <c r="E48" s="19">
        <v>1028.947411550301</v>
      </c>
      <c r="F48" s="19">
        <v>1007.1883299314961</v>
      </c>
      <c r="G48" s="19">
        <v>1007.1883299314961</v>
      </c>
      <c r="H48" s="19">
        <v>976.15710895390464</v>
      </c>
      <c r="I48" s="19">
        <v>976.25276036633363</v>
      </c>
      <c r="J48" s="19">
        <v>993.77956475113285</v>
      </c>
      <c r="K48" s="19">
        <v>995.96048273052088</v>
      </c>
      <c r="L48" s="19">
        <v>991.56203235888631</v>
      </c>
      <c r="M48" s="19">
        <v>972.45002358678312</v>
      </c>
      <c r="N48" s="19">
        <v>972.45002358678312</v>
      </c>
      <c r="O48" s="19">
        <v>988.10202799697379</v>
      </c>
      <c r="P48" s="19">
        <v>988.10202799697379</v>
      </c>
      <c r="Q48" s="19">
        <v>1001.5498214884094</v>
      </c>
      <c r="R48" s="19">
        <v>1001.5498214884094</v>
      </c>
      <c r="S48" s="19">
        <v>1003.3272623683703</v>
      </c>
      <c r="T48" s="19">
        <v>1023.7245606891599</v>
      </c>
      <c r="U48" s="19">
        <v>1023.7245606891599</v>
      </c>
      <c r="V48" s="19">
        <v>1032.5078076569448</v>
      </c>
      <c r="W48" s="19">
        <v>1032.5078076569448</v>
      </c>
    </row>
    <row r="49" spans="1:23" ht="15.75" x14ac:dyDescent="0.25">
      <c r="A49" s="150">
        <v>1535</v>
      </c>
      <c r="B49" s="62" t="s">
        <v>1683</v>
      </c>
      <c r="C49" s="64" t="s">
        <v>258</v>
      </c>
      <c r="D49" s="19">
        <v>1036.0709425869045</v>
      </c>
      <c r="E49" s="19">
        <v>1295.8100103712618</v>
      </c>
      <c r="F49" s="19">
        <v>1152.1899119106688</v>
      </c>
      <c r="G49" s="19">
        <v>1152.1899119106688</v>
      </c>
      <c r="H49" s="19">
        <v>947.36936432365894</v>
      </c>
      <c r="I49" s="19">
        <v>948.00070830736229</v>
      </c>
      <c r="J49" s="19">
        <v>1063.6858008835559</v>
      </c>
      <c r="K49" s="19">
        <v>1078.0808778643552</v>
      </c>
      <c r="L49" s="19">
        <v>1049.0490516818445</v>
      </c>
      <c r="M49" s="19">
        <v>922.90086998391234</v>
      </c>
      <c r="N49" s="19">
        <v>922.90086998391234</v>
      </c>
      <c r="O49" s="19">
        <v>1026.2114073438377</v>
      </c>
      <c r="P49" s="19">
        <v>1026.2114073438377</v>
      </c>
      <c r="Q49" s="19">
        <v>1114.9731234471747</v>
      </c>
      <c r="R49" s="19">
        <v>1114.9731234471747</v>
      </c>
      <c r="S49" s="19">
        <v>1126.705063179742</v>
      </c>
      <c r="T49" s="19">
        <v>1261.3367560279428</v>
      </c>
      <c r="U49" s="19">
        <v>1261.3367560279428</v>
      </c>
      <c r="V49" s="19">
        <v>1319.310287099529</v>
      </c>
      <c r="W49" s="19">
        <v>1319.310287099529</v>
      </c>
    </row>
    <row r="50" spans="1:23" ht="15.75" x14ac:dyDescent="0.25">
      <c r="A50" s="150">
        <v>1536</v>
      </c>
      <c r="B50" s="62" t="s">
        <v>1684</v>
      </c>
      <c r="C50" s="64" t="s">
        <v>260</v>
      </c>
      <c r="D50" s="19">
        <v>1793.6080866808277</v>
      </c>
      <c r="E50" s="19">
        <v>2263.8016951170985</v>
      </c>
      <c r="F50" s="19">
        <v>2003.812880514809</v>
      </c>
      <c r="G50" s="19">
        <v>2003.812880514809</v>
      </c>
      <c r="H50" s="19">
        <v>1633.0357264527006</v>
      </c>
      <c r="I50" s="19">
        <v>1634.1786192350387</v>
      </c>
      <c r="J50" s="19">
        <v>1843.5979860814782</v>
      </c>
      <c r="K50" s="19">
        <v>1869.6567274447116</v>
      </c>
      <c r="L50" s="19">
        <v>1817.1017566862024</v>
      </c>
      <c r="M50" s="19">
        <v>1588.7415440459185</v>
      </c>
      <c r="N50" s="19">
        <v>1588.7415440459185</v>
      </c>
      <c r="O50" s="19">
        <v>1775.7598265288698</v>
      </c>
      <c r="P50" s="19">
        <v>1775.7598265288698</v>
      </c>
      <c r="Q50" s="19">
        <v>1936.4410515045192</v>
      </c>
      <c r="R50" s="19">
        <v>1936.4410515045192</v>
      </c>
      <c r="S50" s="19">
        <v>1957.6788388110961</v>
      </c>
      <c r="T50" s="19">
        <v>2201.3963588983524</v>
      </c>
      <c r="U50" s="19">
        <v>2201.3963588983524</v>
      </c>
      <c r="V50" s="19">
        <v>2306.3431580104993</v>
      </c>
      <c r="W50" s="19">
        <v>2306.3431580104993</v>
      </c>
    </row>
    <row r="51" spans="1:23" ht="15.75" x14ac:dyDescent="0.25">
      <c r="A51" s="150">
        <v>1540</v>
      </c>
      <c r="B51" s="62" t="s">
        <v>1685</v>
      </c>
      <c r="C51" s="64" t="s">
        <v>264</v>
      </c>
      <c r="D51" s="19">
        <v>606.14822923439453</v>
      </c>
      <c r="E51" s="19">
        <v>726.29814050546713</v>
      </c>
      <c r="F51" s="19">
        <v>659.86245859600047</v>
      </c>
      <c r="G51" s="19">
        <v>659.86245859600047</v>
      </c>
      <c r="H51" s="19">
        <v>565.11671692150207</v>
      </c>
      <c r="I51" s="19">
        <v>565.4087635676633</v>
      </c>
      <c r="J51" s="19">
        <v>618.92229053525568</v>
      </c>
      <c r="K51" s="19">
        <v>625.58115489762122</v>
      </c>
      <c r="L51" s="19">
        <v>612.15163361065845</v>
      </c>
      <c r="M51" s="19">
        <v>553.79809839816892</v>
      </c>
      <c r="N51" s="19">
        <v>553.79809839816892</v>
      </c>
      <c r="O51" s="19">
        <v>601.58741250884896</v>
      </c>
      <c r="P51" s="19">
        <v>601.58741250884896</v>
      </c>
      <c r="Q51" s="19">
        <v>642.64674334058293</v>
      </c>
      <c r="R51" s="19">
        <v>642.64674334058293</v>
      </c>
      <c r="S51" s="19">
        <v>648.0736955889671</v>
      </c>
      <c r="T51" s="19">
        <v>710.35152729126366</v>
      </c>
      <c r="U51" s="19">
        <v>710.35152729126366</v>
      </c>
      <c r="V51" s="19">
        <v>737.16888162205248</v>
      </c>
      <c r="W51" s="19">
        <v>737.16888162205248</v>
      </c>
    </row>
    <row r="52" spans="1:23" ht="15.75" x14ac:dyDescent="0.25">
      <c r="A52" s="150">
        <v>1544</v>
      </c>
      <c r="B52" s="62" t="s">
        <v>1686</v>
      </c>
      <c r="C52" s="64" t="s">
        <v>270</v>
      </c>
      <c r="D52" s="19">
        <v>486.42248957365501</v>
      </c>
      <c r="E52" s="19">
        <v>605.03483342443985</v>
      </c>
      <c r="F52" s="19">
        <v>539.4493339160083</v>
      </c>
      <c r="G52" s="19">
        <v>539.4493339160083</v>
      </c>
      <c r="H52" s="19">
        <v>445.91606059931877</v>
      </c>
      <c r="I52" s="19">
        <v>446.20436990265887</v>
      </c>
      <c r="J52" s="19">
        <v>499.03308025457829</v>
      </c>
      <c r="K52" s="19">
        <v>505.606730630588</v>
      </c>
      <c r="L52" s="19">
        <v>492.34906793413495</v>
      </c>
      <c r="M52" s="19">
        <v>434.7422872856078</v>
      </c>
      <c r="N52" s="19">
        <v>434.7422872856078</v>
      </c>
      <c r="O52" s="19">
        <v>481.92003796159906</v>
      </c>
      <c r="P52" s="19">
        <v>481.92003796159906</v>
      </c>
      <c r="Q52" s="19">
        <v>522.45392945910601</v>
      </c>
      <c r="R52" s="19">
        <v>522.45392945910601</v>
      </c>
      <c r="S52" s="19">
        <v>527.81143259279429</v>
      </c>
      <c r="T52" s="19">
        <v>589.29229021480569</v>
      </c>
      <c r="U52" s="19">
        <v>589.29229021480569</v>
      </c>
      <c r="V52" s="19">
        <v>615.76646085214725</v>
      </c>
      <c r="W52" s="19">
        <v>615.76646085214725</v>
      </c>
    </row>
    <row r="53" spans="1:23" ht="15.75" x14ac:dyDescent="0.25">
      <c r="A53" s="150">
        <v>1566</v>
      </c>
      <c r="B53" s="62" t="s">
        <v>1687</v>
      </c>
      <c r="C53" s="64" t="s">
        <v>304</v>
      </c>
      <c r="D53" s="19">
        <v>1554.044458947817</v>
      </c>
      <c r="E53" s="19">
        <v>2065.7714320016785</v>
      </c>
      <c r="F53" s="19">
        <v>1782.8171622344755</v>
      </c>
      <c r="G53" s="19">
        <v>1782.8171622344755</v>
      </c>
      <c r="H53" s="19">
        <v>1379.2883449101869</v>
      </c>
      <c r="I53" s="19">
        <v>1380.5321922393243</v>
      </c>
      <c r="J53" s="19">
        <v>1608.4500898296101</v>
      </c>
      <c r="K53" s="19">
        <v>1636.8106642826508</v>
      </c>
      <c r="L53" s="19">
        <v>1579.6133829443802</v>
      </c>
      <c r="M53" s="19">
        <v>1331.0815477946312</v>
      </c>
      <c r="N53" s="19">
        <v>1331.0815477946312</v>
      </c>
      <c r="O53" s="19">
        <v>1534.6196178228718</v>
      </c>
      <c r="P53" s="19">
        <v>1534.6196178228718</v>
      </c>
      <c r="Q53" s="19">
        <v>1709.4942129004874</v>
      </c>
      <c r="R53" s="19">
        <v>1709.4942129004874</v>
      </c>
      <c r="S53" s="19">
        <v>1732.6079864987717</v>
      </c>
      <c r="T53" s="19">
        <v>1997.8536780538261</v>
      </c>
      <c r="U53" s="19">
        <v>1997.8536780538261</v>
      </c>
      <c r="V53" s="19">
        <v>2112.070687553286</v>
      </c>
      <c r="W53" s="19">
        <v>2112.070687553286</v>
      </c>
    </row>
    <row r="54" spans="1:23" ht="30" x14ac:dyDescent="0.25">
      <c r="A54" s="150">
        <v>1567</v>
      </c>
      <c r="B54" s="62" t="s">
        <v>1688</v>
      </c>
      <c r="C54" s="64" t="s">
        <v>305</v>
      </c>
      <c r="D54" s="19">
        <v>185.32824376769764</v>
      </c>
      <c r="E54" s="19">
        <v>251.43397668307071</v>
      </c>
      <c r="F54" s="19">
        <v>214.88147824260579</v>
      </c>
      <c r="G54" s="19">
        <v>214.88147824260579</v>
      </c>
      <c r="H54" s="19">
        <v>162.75296122795143</v>
      </c>
      <c r="I54" s="19">
        <v>162.91364347387011</v>
      </c>
      <c r="J54" s="19">
        <v>192.3564527415202</v>
      </c>
      <c r="K54" s="19">
        <v>196.02011844382031</v>
      </c>
      <c r="L54" s="19">
        <v>188.63127946769853</v>
      </c>
      <c r="M54" s="19">
        <v>156.5255278061625</v>
      </c>
      <c r="N54" s="19">
        <v>156.5255278061625</v>
      </c>
      <c r="O54" s="19">
        <v>182.81891080901855</v>
      </c>
      <c r="P54" s="19">
        <v>182.81891080901855</v>
      </c>
      <c r="Q54" s="19">
        <v>205.409498924584</v>
      </c>
      <c r="R54" s="19">
        <v>205.409498924584</v>
      </c>
      <c r="S54" s="19">
        <v>208.39537425383645</v>
      </c>
      <c r="T54" s="19">
        <v>242.66024940444981</v>
      </c>
      <c r="U54" s="19">
        <v>242.66024940444981</v>
      </c>
      <c r="V54" s="19">
        <v>257.4149907449443</v>
      </c>
      <c r="W54" s="19">
        <v>257.4149907449443</v>
      </c>
    </row>
    <row r="55" spans="1:23" ht="15.75" x14ac:dyDescent="0.25">
      <c r="A55" s="150">
        <v>8000</v>
      </c>
      <c r="B55" s="62" t="s">
        <v>1689</v>
      </c>
      <c r="C55" s="64" t="s">
        <v>308</v>
      </c>
      <c r="D55" s="19">
        <v>1729.9732504963517</v>
      </c>
      <c r="E55" s="19">
        <v>2029.5382392312522</v>
      </c>
      <c r="F55" s="19">
        <v>1863.8967993644844</v>
      </c>
      <c r="G55" s="19">
        <v>1863.8967993644844</v>
      </c>
      <c r="H55" s="19">
        <v>1627.6710149494918</v>
      </c>
      <c r="I55" s="19">
        <v>1628.3991632214454</v>
      </c>
      <c r="J55" s="19">
        <v>1761.8223088036689</v>
      </c>
      <c r="K55" s="19">
        <v>1778.4245901253655</v>
      </c>
      <c r="L55" s="19">
        <v>1744.9412995387611</v>
      </c>
      <c r="M55" s="19">
        <v>1599.4507541555647</v>
      </c>
      <c r="N55" s="19">
        <v>1599.4507541555647</v>
      </c>
      <c r="O55" s="19">
        <v>1718.6019477916202</v>
      </c>
      <c r="P55" s="19">
        <v>1718.6019477916202</v>
      </c>
      <c r="Q55" s="19">
        <v>1820.9735421436189</v>
      </c>
      <c r="R55" s="19">
        <v>1820.9735421436189</v>
      </c>
      <c r="S55" s="19">
        <v>1834.5043460531137</v>
      </c>
      <c r="T55" s="19">
        <v>1989.7791835870485</v>
      </c>
      <c r="U55" s="19">
        <v>1989.7791835870485</v>
      </c>
      <c r="V55" s="19">
        <v>2056.6418251239024</v>
      </c>
      <c r="W55" s="19">
        <v>2056.6418251239024</v>
      </c>
    </row>
    <row r="56" spans="1:23" ht="29.25" customHeight="1" x14ac:dyDescent="0.25">
      <c r="A56" s="150">
        <v>8002</v>
      </c>
      <c r="B56" s="62" t="s">
        <v>1690</v>
      </c>
      <c r="C56" s="66" t="s">
        <v>311</v>
      </c>
      <c r="D56" s="19">
        <v>600.9858751496896</v>
      </c>
      <c r="E56" s="19">
        <v>746.88621680583606</v>
      </c>
      <c r="F56" s="19">
        <v>666.21209406860225</v>
      </c>
      <c r="G56" s="19">
        <v>666.21209406860225</v>
      </c>
      <c r="H56" s="19">
        <v>551.16052278956101</v>
      </c>
      <c r="I56" s="19">
        <v>551.5151606332654</v>
      </c>
      <c r="J56" s="19">
        <v>616.49766278578181</v>
      </c>
      <c r="K56" s="19">
        <v>624.58364949382997</v>
      </c>
      <c r="L56" s="19">
        <v>608.27592422530472</v>
      </c>
      <c r="M56" s="19">
        <v>537.41610723269764</v>
      </c>
      <c r="N56" s="19">
        <v>537.41610723269764</v>
      </c>
      <c r="O56" s="19">
        <v>595.44758792626521</v>
      </c>
      <c r="P56" s="19">
        <v>595.44758792626521</v>
      </c>
      <c r="Q56" s="19">
        <v>645.30672084736455</v>
      </c>
      <c r="R56" s="19">
        <v>645.30672084736455</v>
      </c>
      <c r="S56" s="19">
        <v>651.8967730481063</v>
      </c>
      <c r="T56" s="19">
        <v>727.52193853382323</v>
      </c>
      <c r="U56" s="19">
        <v>727.52193853382323</v>
      </c>
      <c r="V56" s="19">
        <v>760.08676623767849</v>
      </c>
      <c r="W56" s="19">
        <v>760.08676623767849</v>
      </c>
    </row>
    <row r="57" spans="1:23" ht="15.75" x14ac:dyDescent="0.25">
      <c r="A57" s="150">
        <v>8003</v>
      </c>
      <c r="B57" s="62" t="s">
        <v>1691</v>
      </c>
      <c r="C57" s="64" t="s">
        <v>312</v>
      </c>
      <c r="D57" s="19">
        <v>184.94753323093516</v>
      </c>
      <c r="E57" s="19">
        <v>233.4042827358831</v>
      </c>
      <c r="F57" s="19">
        <v>206.61061170924043</v>
      </c>
      <c r="G57" s="19">
        <v>206.61061170924043</v>
      </c>
      <c r="H57" s="19">
        <v>168.39942518057399</v>
      </c>
      <c r="I57" s="19">
        <v>168.51720829857288</v>
      </c>
      <c r="J57" s="19">
        <v>190.09934301646354</v>
      </c>
      <c r="K57" s="19">
        <v>192.78487910201741</v>
      </c>
      <c r="L57" s="19">
        <v>187.36872072046404</v>
      </c>
      <c r="M57" s="19">
        <v>163.83459898365894</v>
      </c>
      <c r="N57" s="19">
        <v>163.83459898365894</v>
      </c>
      <c r="O57" s="19">
        <v>183.10814482631844</v>
      </c>
      <c r="P57" s="19">
        <v>183.10814482631844</v>
      </c>
      <c r="Q57" s="19">
        <v>199.66747215253952</v>
      </c>
      <c r="R57" s="19">
        <v>199.66747215253952</v>
      </c>
      <c r="S57" s="19">
        <v>201.85617510615199</v>
      </c>
      <c r="T57" s="19">
        <v>226.97297509862989</v>
      </c>
      <c r="U57" s="19">
        <v>226.97297509862989</v>
      </c>
      <c r="V57" s="19">
        <v>237.78847889255835</v>
      </c>
      <c r="W57" s="19">
        <v>237.78847889255835</v>
      </c>
    </row>
    <row r="58" spans="1:23" ht="30" x14ac:dyDescent="0.25">
      <c r="A58" s="150">
        <v>8024</v>
      </c>
      <c r="B58" s="62" t="s">
        <v>1692</v>
      </c>
      <c r="C58" s="64" t="s">
        <v>320</v>
      </c>
      <c r="D58" s="19">
        <v>90.740904259844442</v>
      </c>
      <c r="E58" s="19">
        <v>123.10776782878654</v>
      </c>
      <c r="F58" s="19">
        <v>105.21083698859658</v>
      </c>
      <c r="G58" s="19">
        <v>105.21083698859658</v>
      </c>
      <c r="H58" s="19">
        <v>79.687534789912092</v>
      </c>
      <c r="I58" s="19">
        <v>79.766208455602452</v>
      </c>
      <c r="J58" s="19">
        <v>94.182074502687712</v>
      </c>
      <c r="K58" s="19">
        <v>95.975888181455389</v>
      </c>
      <c r="L58" s="19">
        <v>92.358145324278823</v>
      </c>
      <c r="M58" s="19">
        <v>76.638442388111656</v>
      </c>
      <c r="N58" s="19">
        <v>76.638442388111656</v>
      </c>
      <c r="O58" s="19">
        <v>89.512278028189257</v>
      </c>
      <c r="P58" s="19">
        <v>89.512278028189257</v>
      </c>
      <c r="Q58" s="19">
        <v>100.57314145458406</v>
      </c>
      <c r="R58" s="19">
        <v>100.57314145458406</v>
      </c>
      <c r="S58" s="19">
        <v>102.03509362051052</v>
      </c>
      <c r="T58" s="19">
        <v>118.81195230274479</v>
      </c>
      <c r="U58" s="19">
        <v>118.81195230274479</v>
      </c>
      <c r="V58" s="19">
        <v>126.03620773266614</v>
      </c>
      <c r="W58" s="19">
        <v>126.03620773266614</v>
      </c>
    </row>
    <row r="59" spans="1:23" ht="30" x14ac:dyDescent="0.25">
      <c r="A59" s="150">
        <v>8025</v>
      </c>
      <c r="B59" s="62" t="s">
        <v>1693</v>
      </c>
      <c r="C59" s="64" t="s">
        <v>321</v>
      </c>
      <c r="D59" s="19">
        <v>348.86374768555061</v>
      </c>
      <c r="E59" s="19">
        <v>379.59399545364539</v>
      </c>
      <c r="F59" s="19">
        <v>362.60201481776977</v>
      </c>
      <c r="G59" s="19">
        <v>362.60201481776977</v>
      </c>
      <c r="H59" s="19">
        <v>338.36928683796793</v>
      </c>
      <c r="I59" s="19">
        <v>338.44398240537561</v>
      </c>
      <c r="J59" s="19">
        <v>352.13091671320529</v>
      </c>
      <c r="K59" s="19">
        <v>353.83402701553376</v>
      </c>
      <c r="L59" s="19">
        <v>350.39921368783871</v>
      </c>
      <c r="M59" s="19">
        <v>335.47437041285423</v>
      </c>
      <c r="N59" s="19">
        <v>335.47437041285423</v>
      </c>
      <c r="O59" s="19">
        <v>347.69724638298482</v>
      </c>
      <c r="P59" s="19">
        <v>347.69724638298482</v>
      </c>
      <c r="Q59" s="19">
        <v>358.19882225851461</v>
      </c>
      <c r="R59" s="19">
        <v>358.19882225851461</v>
      </c>
      <c r="S59" s="19">
        <v>359.58685147513398</v>
      </c>
      <c r="T59" s="19">
        <v>375.51539589455922</v>
      </c>
      <c r="U59" s="19">
        <v>375.51539589455922</v>
      </c>
      <c r="V59" s="19">
        <v>382.3743601197649</v>
      </c>
      <c r="W59" s="19">
        <v>382.3743601197649</v>
      </c>
    </row>
    <row r="60" spans="1:23" ht="15.75" x14ac:dyDescent="0.25">
      <c r="A60" s="150">
        <v>8040</v>
      </c>
      <c r="B60" s="62" t="s">
        <v>1694</v>
      </c>
      <c r="C60" s="64" t="s">
        <v>322</v>
      </c>
      <c r="D60" s="19">
        <v>441.55048244417526</v>
      </c>
      <c r="E60" s="19">
        <v>556.45596630886848</v>
      </c>
      <c r="F60" s="19">
        <v>492.92013765173954</v>
      </c>
      <c r="G60" s="19">
        <v>492.92013765173954</v>
      </c>
      <c r="H60" s="19">
        <v>402.3099559540974</v>
      </c>
      <c r="I60" s="19">
        <v>402.58925504664944</v>
      </c>
      <c r="J60" s="19">
        <v>453.76696832556001</v>
      </c>
      <c r="K60" s="19">
        <v>460.13517969960526</v>
      </c>
      <c r="L60" s="19">
        <v>447.29184402648798</v>
      </c>
      <c r="M60" s="19">
        <v>391.48538418084638</v>
      </c>
      <c r="N60" s="19">
        <v>391.48538418084638</v>
      </c>
      <c r="O60" s="19">
        <v>437.18874095703711</v>
      </c>
      <c r="P60" s="19">
        <v>437.18874095703711</v>
      </c>
      <c r="Q60" s="19">
        <v>476.45587171451768</v>
      </c>
      <c r="R60" s="19">
        <v>476.45587171451768</v>
      </c>
      <c r="S60" s="19">
        <v>481.64594274673243</v>
      </c>
      <c r="T60" s="19">
        <v>541.20540733635994</v>
      </c>
      <c r="U60" s="19">
        <v>541.20540733635994</v>
      </c>
      <c r="V60" s="19">
        <v>566.85221009094585</v>
      </c>
      <c r="W60" s="19">
        <v>566.85221009094585</v>
      </c>
    </row>
    <row r="61" spans="1:23" ht="15" customHeight="1" x14ac:dyDescent="0.25">
      <c r="A61" s="150">
        <v>8005</v>
      </c>
      <c r="B61" s="62" t="s">
        <v>1670</v>
      </c>
      <c r="C61" s="64" t="s">
        <v>314</v>
      </c>
      <c r="D61" s="19">
        <v>61.977088984018792</v>
      </c>
      <c r="E61" s="19">
        <v>69.959668053044965</v>
      </c>
      <c r="F61" s="19">
        <v>65.54578144891336</v>
      </c>
      <c r="G61" s="19">
        <v>65.54578144891336</v>
      </c>
      <c r="H61" s="19">
        <v>59.251017130162644</v>
      </c>
      <c r="I61" s="19">
        <v>59.270420269292451</v>
      </c>
      <c r="J61" s="19">
        <v>62.825778369536991</v>
      </c>
      <c r="K61" s="19">
        <v>63.268183284531709</v>
      </c>
      <c r="L61" s="19">
        <v>62.375946125150975</v>
      </c>
      <c r="M61" s="19">
        <v>58.499025169795672</v>
      </c>
      <c r="N61" s="19">
        <v>58.499025169795672</v>
      </c>
      <c r="O61" s="19">
        <v>61.67407519278207</v>
      </c>
      <c r="P61" s="19">
        <v>61.67407519278207</v>
      </c>
      <c r="Q61" s="19">
        <v>64.401995267114515</v>
      </c>
      <c r="R61" s="19">
        <v>64.401995267114515</v>
      </c>
      <c r="S61" s="19">
        <v>64.762553797439338</v>
      </c>
      <c r="T61" s="19">
        <v>68.900199098645459</v>
      </c>
      <c r="U61" s="19">
        <v>68.900199098645459</v>
      </c>
      <c r="V61" s="19">
        <v>70.681903713346685</v>
      </c>
      <c r="W61" s="19">
        <v>70.681903713346685</v>
      </c>
    </row>
    <row r="62" spans="1:23" ht="18" customHeight="1" x14ac:dyDescent="0.25">
      <c r="B62" s="240" t="s">
        <v>367</v>
      </c>
      <c r="C62" s="240"/>
      <c r="D62" s="240"/>
      <c r="E62" s="240"/>
      <c r="F62" s="240"/>
      <c r="G62" s="240"/>
      <c r="H62" s="240"/>
      <c r="I62" s="240"/>
      <c r="J62" s="240"/>
      <c r="K62" s="240"/>
      <c r="L62" s="240"/>
      <c r="M62" s="240"/>
      <c r="N62" s="240"/>
      <c r="O62" s="240"/>
      <c r="P62" s="240"/>
      <c r="Q62" s="240"/>
      <c r="R62" s="240"/>
      <c r="S62" s="240"/>
      <c r="T62" s="240"/>
      <c r="U62" s="240"/>
      <c r="V62" s="240"/>
      <c r="W62" s="240"/>
    </row>
    <row r="63" spans="1:23" ht="30" x14ac:dyDescent="0.25">
      <c r="B63" s="62">
        <v>25002</v>
      </c>
      <c r="C63" s="64" t="s">
        <v>1583</v>
      </c>
      <c r="D63" s="19">
        <v>886.04645280712134</v>
      </c>
      <c r="E63" s="19">
        <v>1153.5522022196415</v>
      </c>
      <c r="F63" s="19">
        <v>1008.6507940744522</v>
      </c>
      <c r="G63" s="19">
        <v>1008.6507940744522</v>
      </c>
      <c r="H63" s="19">
        <v>796.77861430237829</v>
      </c>
      <c r="I63" s="19">
        <v>800.61504752030453</v>
      </c>
      <c r="J63" s="19">
        <v>918.17216465527531</v>
      </c>
      <c r="K63" s="19">
        <v>932.82108952893088</v>
      </c>
      <c r="L63" s="19">
        <v>904.93078084244223</v>
      </c>
      <c r="M63" s="19">
        <v>771.75706995205007</v>
      </c>
      <c r="N63" s="19">
        <v>771.75706995205007</v>
      </c>
      <c r="O63" s="19">
        <v>878.34022396150408</v>
      </c>
      <c r="P63" s="19">
        <v>878.34022396150408</v>
      </c>
      <c r="Q63" s="19">
        <v>976.15796654352744</v>
      </c>
      <c r="R63" s="19">
        <v>976.15796654352744</v>
      </c>
      <c r="S63" s="19">
        <v>985.67448011999977</v>
      </c>
      <c r="T63" s="19">
        <v>1164.6465262993986</v>
      </c>
      <c r="U63" s="19">
        <v>1164.6465262993986</v>
      </c>
      <c r="V63" s="19">
        <v>1191.3133579802898</v>
      </c>
      <c r="W63" s="19">
        <v>1191.3133579802898</v>
      </c>
    </row>
    <row r="64" spans="1:23" ht="15.75" x14ac:dyDescent="0.25">
      <c r="B64" s="62">
        <v>25007</v>
      </c>
      <c r="C64" s="64" t="s">
        <v>1585</v>
      </c>
      <c r="D64" s="19">
        <v>1348.4474084922342</v>
      </c>
      <c r="E64" s="19">
        <v>1725.5177654538868</v>
      </c>
      <c r="F64" s="19">
        <v>1521.2678537658373</v>
      </c>
      <c r="G64" s="19">
        <v>1521.2678537658373</v>
      </c>
      <c r="H64" s="19">
        <v>1222.6173812718796</v>
      </c>
      <c r="I64" s="19">
        <v>1228.0251351093953</v>
      </c>
      <c r="J64" s="19">
        <v>1393.7311216865628</v>
      </c>
      <c r="K64" s="19">
        <v>1414.3799314536222</v>
      </c>
      <c r="L64" s="19">
        <v>1375.0663515575607</v>
      </c>
      <c r="M64" s="19">
        <v>1187.3475499481401</v>
      </c>
      <c r="N64" s="19">
        <v>1187.3475499481401</v>
      </c>
      <c r="O64" s="19">
        <v>1337.5848738811962</v>
      </c>
      <c r="P64" s="19">
        <v>1337.5848738811962</v>
      </c>
      <c r="Q64" s="19">
        <v>1475.4666621926228</v>
      </c>
      <c r="R64" s="19">
        <v>1475.4666621926228</v>
      </c>
      <c r="S64" s="19">
        <v>1488.8809352659732</v>
      </c>
      <c r="T64" s="19">
        <v>1741.1560863131187</v>
      </c>
      <c r="U64" s="19">
        <v>1741.1560863131187</v>
      </c>
      <c r="V64" s="19">
        <v>1778.7450793087189</v>
      </c>
      <c r="W64" s="19">
        <v>1778.7450793087189</v>
      </c>
    </row>
    <row r="65" spans="2:23" ht="15.75" x14ac:dyDescent="0.25">
      <c r="B65" s="62">
        <v>25012</v>
      </c>
      <c r="C65" s="64" t="s">
        <v>1587</v>
      </c>
      <c r="D65" s="19">
        <v>499.96880018362748</v>
      </c>
      <c r="E65" s="19">
        <v>611.76006289857116</v>
      </c>
      <c r="F65" s="19">
        <v>551.20543399321571</v>
      </c>
      <c r="G65" s="19">
        <v>551.20543399321571</v>
      </c>
      <c r="H65" s="19">
        <v>462.66356690099713</v>
      </c>
      <c r="I65" s="19">
        <v>464.26682109159094</v>
      </c>
      <c r="J65" s="19">
        <v>513.39420842628658</v>
      </c>
      <c r="K65" s="19">
        <v>519.51602753723569</v>
      </c>
      <c r="L65" s="19">
        <v>507.8606039344927</v>
      </c>
      <c r="M65" s="19">
        <v>452.20700645643035</v>
      </c>
      <c r="N65" s="19">
        <v>452.20700645643035</v>
      </c>
      <c r="O65" s="19">
        <v>496.74834957531783</v>
      </c>
      <c r="P65" s="19">
        <v>496.74834957531783</v>
      </c>
      <c r="Q65" s="19">
        <v>537.62660726953504</v>
      </c>
      <c r="R65" s="19">
        <v>537.62660726953504</v>
      </c>
      <c r="S65" s="19">
        <v>541.60357999514622</v>
      </c>
      <c r="T65" s="19">
        <v>616.39640623163439</v>
      </c>
      <c r="U65" s="19">
        <v>616.39640623163439</v>
      </c>
      <c r="V65" s="19">
        <v>627.54053600365114</v>
      </c>
      <c r="W65" s="19">
        <v>627.54053600365114</v>
      </c>
    </row>
    <row r="66" spans="2:23" ht="15.75" x14ac:dyDescent="0.25">
      <c r="B66" s="62">
        <v>25015</v>
      </c>
      <c r="C66" s="64" t="s">
        <v>1589</v>
      </c>
      <c r="D66" s="19">
        <v>99.376295744282288</v>
      </c>
      <c r="E66" s="19">
        <v>124.7577207550122</v>
      </c>
      <c r="F66" s="19">
        <v>111.00921541311484</v>
      </c>
      <c r="G66" s="19">
        <v>111.00921541311484</v>
      </c>
      <c r="H66" s="19">
        <v>90.906403213546156</v>
      </c>
      <c r="I66" s="19">
        <v>91.270410874104144</v>
      </c>
      <c r="J66" s="19">
        <v>102.42444087006358</v>
      </c>
      <c r="K66" s="19">
        <v>103.81435712040606</v>
      </c>
      <c r="L66" s="19">
        <v>101.16807463860198</v>
      </c>
      <c r="M66" s="19">
        <v>88.532314234242946</v>
      </c>
      <c r="N66" s="19">
        <v>88.532314234242946</v>
      </c>
      <c r="O66" s="19">
        <v>98.645114937925385</v>
      </c>
      <c r="P66" s="19">
        <v>98.645114937925385</v>
      </c>
      <c r="Q66" s="19">
        <v>107.92623769329411</v>
      </c>
      <c r="R66" s="19">
        <v>107.92623769329411</v>
      </c>
      <c r="S66" s="19">
        <v>108.82918155986627</v>
      </c>
      <c r="T66" s="19">
        <v>125.81037011037557</v>
      </c>
      <c r="U66" s="19">
        <v>125.81037011037557</v>
      </c>
      <c r="V66" s="19">
        <v>128.34056690079501</v>
      </c>
      <c r="W66" s="19">
        <v>128.34056690079501</v>
      </c>
    </row>
    <row r="67" spans="2:23" ht="15.75" x14ac:dyDescent="0.25">
      <c r="B67" s="62">
        <v>25018</v>
      </c>
      <c r="C67" s="64" t="s">
        <v>1591</v>
      </c>
      <c r="D67" s="19">
        <v>70.236974625338107</v>
      </c>
      <c r="E67" s="19">
        <v>86.479110811907276</v>
      </c>
      <c r="F67" s="19">
        <v>77.681137647261508</v>
      </c>
      <c r="G67" s="19">
        <v>77.681137647261508</v>
      </c>
      <c r="H67" s="19">
        <v>64.816902745541555</v>
      </c>
      <c r="I67" s="19">
        <v>65.049839312075491</v>
      </c>
      <c r="J67" s="19">
        <v>72.187550222588342</v>
      </c>
      <c r="K67" s="19">
        <v>73.076988424598056</v>
      </c>
      <c r="L67" s="19">
        <v>71.38357363644397</v>
      </c>
      <c r="M67" s="19">
        <v>63.297670610049778</v>
      </c>
      <c r="N67" s="19">
        <v>63.297670610049778</v>
      </c>
      <c r="O67" s="19">
        <v>69.769075828133694</v>
      </c>
      <c r="P67" s="19">
        <v>69.769075828133694</v>
      </c>
      <c r="Q67" s="19">
        <v>75.708271901373791</v>
      </c>
      <c r="R67" s="19">
        <v>75.708271901373791</v>
      </c>
      <c r="S67" s="19">
        <v>76.286085686198433</v>
      </c>
      <c r="T67" s="19">
        <v>87.152724455715244</v>
      </c>
      <c r="U67" s="19">
        <v>87.152724455715244</v>
      </c>
      <c r="V67" s="19">
        <v>88.771853438088755</v>
      </c>
      <c r="W67" s="19">
        <v>88.771853438088755</v>
      </c>
    </row>
    <row r="68" spans="2:23" ht="15.75" x14ac:dyDescent="0.25">
      <c r="B68" s="62">
        <v>25021</v>
      </c>
      <c r="C68" s="64" t="s">
        <v>374</v>
      </c>
      <c r="D68" s="19">
        <v>62.126629452242064</v>
      </c>
      <c r="E68" s="19">
        <v>77.34278394189954</v>
      </c>
      <c r="F68" s="19">
        <v>69.100560300171253</v>
      </c>
      <c r="G68" s="19">
        <v>69.100560300171253</v>
      </c>
      <c r="H68" s="19">
        <v>57.048932151795213</v>
      </c>
      <c r="I68" s="19">
        <v>57.26715460369175</v>
      </c>
      <c r="J68" s="19">
        <v>63.953991277717854</v>
      </c>
      <c r="K68" s="19">
        <v>64.787245532904691</v>
      </c>
      <c r="L68" s="19">
        <v>63.200800207262724</v>
      </c>
      <c r="M68" s="19">
        <v>55.625666725760254</v>
      </c>
      <c r="N68" s="19">
        <v>55.625666725760254</v>
      </c>
      <c r="O68" s="19">
        <v>61.688286841269836</v>
      </c>
      <c r="P68" s="19">
        <v>61.688286841269836</v>
      </c>
      <c r="Q68" s="19">
        <v>67.252316348023882</v>
      </c>
      <c r="R68" s="19">
        <v>67.252316348023882</v>
      </c>
      <c r="S68" s="19">
        <v>67.793630847246931</v>
      </c>
      <c r="T68" s="19">
        <v>77.973846823825056</v>
      </c>
      <c r="U68" s="19">
        <v>77.973846823825056</v>
      </c>
      <c r="V68" s="19">
        <v>79.490698822323225</v>
      </c>
      <c r="W68" s="19">
        <v>79.490698822323225</v>
      </c>
    </row>
    <row r="69" spans="2:23" ht="15.75" x14ac:dyDescent="0.25">
      <c r="B69" s="62">
        <v>25024</v>
      </c>
      <c r="C69" s="64" t="s">
        <v>1595</v>
      </c>
      <c r="D69" s="19">
        <v>93.796787723248528</v>
      </c>
      <c r="E69" s="19">
        <v>118.39026194617668</v>
      </c>
      <c r="F69" s="19">
        <v>105.06857052866161</v>
      </c>
      <c r="G69" s="19">
        <v>105.06857052866161</v>
      </c>
      <c r="H69" s="19">
        <v>85.589837816473306</v>
      </c>
      <c r="I69" s="19">
        <v>85.942545082243356</v>
      </c>
      <c r="J69" s="19">
        <v>96.750305051253321</v>
      </c>
      <c r="K69" s="19">
        <v>98.097072203230667</v>
      </c>
      <c r="L69" s="19">
        <v>95.532941939649248</v>
      </c>
      <c r="M69" s="19">
        <v>83.289450974885483</v>
      </c>
      <c r="N69" s="19">
        <v>83.289450974885483</v>
      </c>
      <c r="O69" s="19">
        <v>93.088305977017299</v>
      </c>
      <c r="P69" s="19">
        <v>93.088305977017299</v>
      </c>
      <c r="Q69" s="19">
        <v>102.08130196315675</v>
      </c>
      <c r="R69" s="19">
        <v>102.08130196315675</v>
      </c>
      <c r="S69" s="19">
        <v>102.95621449064113</v>
      </c>
      <c r="T69" s="19">
        <v>119.41023244728002</v>
      </c>
      <c r="U69" s="19">
        <v>119.41023244728002</v>
      </c>
      <c r="V69" s="19">
        <v>121.86188082863802</v>
      </c>
      <c r="W69" s="19">
        <v>121.86188082863802</v>
      </c>
    </row>
    <row r="70" spans="2:23" ht="15.75" x14ac:dyDescent="0.25">
      <c r="B70" s="62">
        <v>25026</v>
      </c>
      <c r="C70" s="64" t="s">
        <v>376</v>
      </c>
      <c r="D70" s="19">
        <v>552.62302248086553</v>
      </c>
      <c r="E70" s="19">
        <v>692.18296482709002</v>
      </c>
      <c r="F70" s="19">
        <v>616.58671236881344</v>
      </c>
      <c r="G70" s="19">
        <v>616.58671236881344</v>
      </c>
      <c r="H70" s="19">
        <v>506.05125936005771</v>
      </c>
      <c r="I70" s="19">
        <v>508.0527580190016</v>
      </c>
      <c r="J70" s="19">
        <v>569.38326970249</v>
      </c>
      <c r="K70" s="19">
        <v>577.02573389360123</v>
      </c>
      <c r="L70" s="19">
        <v>562.47513122112434</v>
      </c>
      <c r="M70" s="19">
        <v>492.9973145584442</v>
      </c>
      <c r="N70" s="19">
        <v>492.9973145584442</v>
      </c>
      <c r="O70" s="19">
        <v>548.60261972031526</v>
      </c>
      <c r="P70" s="19">
        <v>548.60261972031526</v>
      </c>
      <c r="Q70" s="19">
        <v>599.6349378860574</v>
      </c>
      <c r="R70" s="19">
        <v>599.6349378860574</v>
      </c>
      <c r="S70" s="19">
        <v>604.59978103049934</v>
      </c>
      <c r="T70" s="19">
        <v>697.97096464519313</v>
      </c>
      <c r="U70" s="19">
        <v>697.97096464519313</v>
      </c>
      <c r="V70" s="19">
        <v>711.88326933440032</v>
      </c>
      <c r="W70" s="19">
        <v>711.88326933440032</v>
      </c>
    </row>
    <row r="71" spans="2:23" ht="30" x14ac:dyDescent="0.25">
      <c r="B71" s="62">
        <v>25032</v>
      </c>
      <c r="C71" s="64" t="s">
        <v>1598</v>
      </c>
      <c r="D71" s="19">
        <v>1403.3625564030087</v>
      </c>
      <c r="E71" s="19">
        <v>1818.0349099622529</v>
      </c>
      <c r="F71" s="19">
        <v>1593.4169042499539</v>
      </c>
      <c r="G71" s="19">
        <v>1593.4169042499539</v>
      </c>
      <c r="H71" s="19">
        <v>1264.9845784671975</v>
      </c>
      <c r="I71" s="19">
        <v>1270.9316012704237</v>
      </c>
      <c r="J71" s="19">
        <v>1453.1620263998082</v>
      </c>
      <c r="K71" s="19">
        <v>1475.869965080796</v>
      </c>
      <c r="L71" s="19">
        <v>1432.6359786340784</v>
      </c>
      <c r="M71" s="19">
        <v>1226.1975889979087</v>
      </c>
      <c r="N71" s="19">
        <v>1226.1975889979087</v>
      </c>
      <c r="O71" s="19">
        <v>1391.4167942670695</v>
      </c>
      <c r="P71" s="19">
        <v>1391.4167942670695</v>
      </c>
      <c r="Q71" s="19">
        <v>1543.0483521884237</v>
      </c>
      <c r="R71" s="19">
        <v>1543.0483521884237</v>
      </c>
      <c r="S71" s="19">
        <v>1557.8003158045358</v>
      </c>
      <c r="T71" s="19">
        <v>1835.2327065980455</v>
      </c>
      <c r="U71" s="19">
        <v>1835.2327065980455</v>
      </c>
      <c r="V71" s="19">
        <v>1876.5701278660679</v>
      </c>
      <c r="W71" s="19">
        <v>1876.5701278660679</v>
      </c>
    </row>
    <row r="72" spans="2:23" ht="30" x14ac:dyDescent="0.25">
      <c r="B72" s="62">
        <v>25033</v>
      </c>
      <c r="C72" s="64" t="s">
        <v>1600</v>
      </c>
      <c r="D72" s="19">
        <v>59.524954588458399</v>
      </c>
      <c r="E72" s="19">
        <v>80.664344884290188</v>
      </c>
      <c r="F72" s="19">
        <v>69.213647364988901</v>
      </c>
      <c r="G72" s="19">
        <v>69.213647364988901</v>
      </c>
      <c r="H72" s="19">
        <v>52.470647594454285</v>
      </c>
      <c r="I72" s="19">
        <v>52.773818121875635</v>
      </c>
      <c r="J72" s="19">
        <v>62.063658757550051</v>
      </c>
      <c r="K72" s="19">
        <v>63.22127627043939</v>
      </c>
      <c r="L72" s="19">
        <v>61.017270853398017</v>
      </c>
      <c r="M72" s="19">
        <v>50.493343581409015</v>
      </c>
      <c r="N72" s="19">
        <v>50.493343581409015</v>
      </c>
      <c r="O72" s="19">
        <v>58.91597710055666</v>
      </c>
      <c r="P72" s="19">
        <v>58.91597710055666</v>
      </c>
      <c r="Q72" s="19">
        <v>66.645932224286881</v>
      </c>
      <c r="R72" s="19">
        <v>66.645932224286881</v>
      </c>
      <c r="S72" s="19">
        <v>67.397965760726521</v>
      </c>
      <c r="T72" s="19">
        <v>81.541063412043272</v>
      </c>
      <c r="U72" s="19">
        <v>81.541063412043272</v>
      </c>
      <c r="V72" s="19">
        <v>83.648384709225198</v>
      </c>
      <c r="W72" s="19">
        <v>83.648384709225198</v>
      </c>
    </row>
    <row r="73" spans="2:23" ht="15.75" x14ac:dyDescent="0.25">
      <c r="B73" s="62">
        <v>25034</v>
      </c>
      <c r="C73" s="64" t="s">
        <v>375</v>
      </c>
      <c r="D73" s="19">
        <v>163.61000659634516</v>
      </c>
      <c r="E73" s="19">
        <v>197.46909834313749</v>
      </c>
      <c r="F73" s="19">
        <v>179.12844554071316</v>
      </c>
      <c r="G73" s="19">
        <v>179.12844554071316</v>
      </c>
      <c r="H73" s="19">
        <v>152.31107959904571</v>
      </c>
      <c r="I73" s="19">
        <v>152.79666970165658</v>
      </c>
      <c r="J73" s="19">
        <v>167.6762647133632</v>
      </c>
      <c r="K73" s="19">
        <v>169.53042781968244</v>
      </c>
      <c r="L73" s="19">
        <v>166.0002587570134</v>
      </c>
      <c r="M73" s="19">
        <v>149.14401957261722</v>
      </c>
      <c r="N73" s="19">
        <v>149.14401957261722</v>
      </c>
      <c r="O73" s="19">
        <v>162.63460360004109</v>
      </c>
      <c r="P73" s="19">
        <v>162.63460360004109</v>
      </c>
      <c r="Q73" s="19">
        <v>175.01572037163385</v>
      </c>
      <c r="R73" s="19">
        <v>175.01572037163385</v>
      </c>
      <c r="S73" s="19">
        <v>176.22025712272429</v>
      </c>
      <c r="T73" s="19">
        <v>198.87334381341282</v>
      </c>
      <c r="U73" s="19">
        <v>198.87334381341282</v>
      </c>
      <c r="V73" s="19">
        <v>202.24865332531112</v>
      </c>
      <c r="W73" s="19">
        <v>202.24865332531112</v>
      </c>
    </row>
    <row r="74" spans="2:23" ht="15.75" x14ac:dyDescent="0.25">
      <c r="B74" s="62">
        <v>25038</v>
      </c>
      <c r="C74" s="64" t="s">
        <v>1604</v>
      </c>
      <c r="D74" s="19">
        <v>1043.0794431750428</v>
      </c>
      <c r="E74" s="19">
        <v>1386.9019106647249</v>
      </c>
      <c r="F74" s="19">
        <v>1200.6615782583337</v>
      </c>
      <c r="G74" s="19">
        <v>1200.6615782583337</v>
      </c>
      <c r="H74" s="19">
        <v>928.34438207981088</v>
      </c>
      <c r="I74" s="19">
        <v>933.27531137102665</v>
      </c>
      <c r="J74" s="19">
        <v>1084.3702996958928</v>
      </c>
      <c r="K74" s="19">
        <v>1103.1984165015779</v>
      </c>
      <c r="L74" s="19">
        <v>1067.3512813551483</v>
      </c>
      <c r="M74" s="19">
        <v>896.18444107732512</v>
      </c>
      <c r="N74" s="19">
        <v>896.18444107732512</v>
      </c>
      <c r="O74" s="19">
        <v>1033.1747042206123</v>
      </c>
      <c r="P74" s="19">
        <v>1033.1747042206123</v>
      </c>
      <c r="Q74" s="19">
        <v>1158.8988716176955</v>
      </c>
      <c r="R74" s="19">
        <v>1158.8988716176955</v>
      </c>
      <c r="S74" s="19">
        <v>1171.1303514529793</v>
      </c>
      <c r="T74" s="19">
        <v>1401.1613345784513</v>
      </c>
      <c r="U74" s="19">
        <v>1401.1613345784513</v>
      </c>
      <c r="V74" s="19">
        <v>1435.4359469514259</v>
      </c>
      <c r="W74" s="19">
        <v>1435.4359469514259</v>
      </c>
    </row>
    <row r="75" spans="2:23" ht="15.75" x14ac:dyDescent="0.25">
      <c r="B75" s="62">
        <v>25039</v>
      </c>
      <c r="C75" s="64" t="s">
        <v>1605</v>
      </c>
      <c r="D75" s="19">
        <v>1608.5131691924369</v>
      </c>
      <c r="E75" s="19">
        <v>1880.7628926993616</v>
      </c>
      <c r="F75" s="19">
        <v>1733.2917882841177</v>
      </c>
      <c r="G75" s="19">
        <v>1733.2917882841177</v>
      </c>
      <c r="H75" s="19">
        <v>1517.6622457848084</v>
      </c>
      <c r="I75" s="19">
        <v>1521.5667146985679</v>
      </c>
      <c r="J75" s="19">
        <v>1641.2086016731625</v>
      </c>
      <c r="K75" s="19">
        <v>1656.1173120664346</v>
      </c>
      <c r="L75" s="19">
        <v>1627.7323938166594</v>
      </c>
      <c r="M75" s="19">
        <v>1492.1969668289225</v>
      </c>
      <c r="N75" s="19">
        <v>1492.1969668289225</v>
      </c>
      <c r="O75" s="19">
        <v>1600.6702773027935</v>
      </c>
      <c r="P75" s="19">
        <v>1600.6702773027935</v>
      </c>
      <c r="Q75" s="19">
        <v>1700.2227296538642</v>
      </c>
      <c r="R75" s="19">
        <v>1700.2227296538642</v>
      </c>
      <c r="S75" s="19">
        <v>1709.908010047405</v>
      </c>
      <c r="T75" s="19">
        <v>1892.0539646476964</v>
      </c>
      <c r="U75" s="19">
        <v>1892.0539646476964</v>
      </c>
      <c r="V75" s="19">
        <v>1919.1937086265548</v>
      </c>
      <c r="W75" s="19">
        <v>1919.1937086265548</v>
      </c>
    </row>
    <row r="76" spans="2:23" ht="15.75" x14ac:dyDescent="0.25">
      <c r="B76" s="62">
        <v>25040</v>
      </c>
      <c r="C76" s="64" t="s">
        <v>1606</v>
      </c>
      <c r="D76" s="19">
        <v>286.8020539262086</v>
      </c>
      <c r="E76" s="19">
        <v>388.65547989703464</v>
      </c>
      <c r="F76" s="19">
        <v>333.4839373040374</v>
      </c>
      <c r="G76" s="19">
        <v>333.4839373040374</v>
      </c>
      <c r="H76" s="19">
        <v>252.81312022782515</v>
      </c>
      <c r="I76" s="19">
        <v>254.27385095085535</v>
      </c>
      <c r="J76" s="19">
        <v>299.03399219546833</v>
      </c>
      <c r="K76" s="19">
        <v>304.6116038484808</v>
      </c>
      <c r="L76" s="19">
        <v>293.99230502091774</v>
      </c>
      <c r="M76" s="19">
        <v>243.28610998315261</v>
      </c>
      <c r="N76" s="19">
        <v>243.28610998315261</v>
      </c>
      <c r="O76" s="19">
        <v>283.86788966631849</v>
      </c>
      <c r="P76" s="19">
        <v>283.86788966631849</v>
      </c>
      <c r="Q76" s="19">
        <v>321.11221889883683</v>
      </c>
      <c r="R76" s="19">
        <v>321.11221889883683</v>
      </c>
      <c r="S76" s="19">
        <v>324.73565321077325</v>
      </c>
      <c r="T76" s="19">
        <v>392.87966916711764</v>
      </c>
      <c r="U76" s="19">
        <v>392.87966916711764</v>
      </c>
      <c r="V76" s="19">
        <v>403.03312632626694</v>
      </c>
      <c r="W76" s="19">
        <v>403.03312632626694</v>
      </c>
    </row>
    <row r="77" spans="2:23" ht="15.75" x14ac:dyDescent="0.25">
      <c r="B77" s="62">
        <v>25045</v>
      </c>
      <c r="C77" s="64" t="s">
        <v>1608</v>
      </c>
      <c r="D77" s="19">
        <v>56.537889001977604</v>
      </c>
      <c r="E77" s="19">
        <v>76.616467984160664</v>
      </c>
      <c r="F77" s="19">
        <v>65.740386350542678</v>
      </c>
      <c r="G77" s="19">
        <v>65.740386350542678</v>
      </c>
      <c r="H77" s="19">
        <v>49.837579382754292</v>
      </c>
      <c r="I77" s="19">
        <v>50.125536286653279</v>
      </c>
      <c r="J77" s="19">
        <v>58.949196587398148</v>
      </c>
      <c r="K77" s="19">
        <v>60.048722843284999</v>
      </c>
      <c r="L77" s="19">
        <v>57.955318245331647</v>
      </c>
      <c r="M77" s="19">
        <v>47.959499918677004</v>
      </c>
      <c r="N77" s="19">
        <v>47.959499918677004</v>
      </c>
      <c r="O77" s="19">
        <v>55.95947106190971</v>
      </c>
      <c r="P77" s="19">
        <v>55.95947106190971</v>
      </c>
      <c r="Q77" s="19">
        <v>63.301523614444839</v>
      </c>
      <c r="R77" s="19">
        <v>63.301523614444839</v>
      </c>
      <c r="S77" s="19">
        <v>64.015818802117806</v>
      </c>
      <c r="T77" s="19">
        <v>77.449191253767168</v>
      </c>
      <c r="U77" s="19">
        <v>77.449191253767168</v>
      </c>
      <c r="V77" s="19">
        <v>79.450763508887846</v>
      </c>
      <c r="W77" s="19">
        <v>79.450763508887846</v>
      </c>
    </row>
    <row r="78" spans="2:23" ht="15.75" x14ac:dyDescent="0.25">
      <c r="B78" s="62">
        <v>25048</v>
      </c>
      <c r="C78" s="64" t="s">
        <v>411</v>
      </c>
      <c r="D78" s="19">
        <v>171.35928194022509</v>
      </c>
      <c r="E78" s="19">
        <v>218.85461145949711</v>
      </c>
      <c r="F78" s="19">
        <v>193.12753776939351</v>
      </c>
      <c r="G78" s="19">
        <v>193.12753776939351</v>
      </c>
      <c r="H78" s="19">
        <v>155.5098827607041</v>
      </c>
      <c r="I78" s="19">
        <v>156.19103694248992</v>
      </c>
      <c r="J78" s="19">
        <v>177.06316409460931</v>
      </c>
      <c r="K78" s="19">
        <v>179.66406338557897</v>
      </c>
      <c r="L78" s="19">
        <v>174.71217205476412</v>
      </c>
      <c r="M78" s="19">
        <v>151.06733714585351</v>
      </c>
      <c r="N78" s="19">
        <v>151.06733714585351</v>
      </c>
      <c r="O78" s="19">
        <v>169.99105012024617</v>
      </c>
      <c r="P78" s="19">
        <v>169.99105012024617</v>
      </c>
      <c r="Q78" s="19">
        <v>187.35847465959736</v>
      </c>
      <c r="R78" s="19">
        <v>187.35847465959736</v>
      </c>
      <c r="S78" s="19">
        <v>189.04812039312577</v>
      </c>
      <c r="T78" s="19">
        <v>220.82439558233881</v>
      </c>
      <c r="U78" s="19">
        <v>220.82439558233881</v>
      </c>
      <c r="V78" s="19">
        <v>225.55906001740394</v>
      </c>
      <c r="W78" s="19">
        <v>225.55906001740394</v>
      </c>
    </row>
    <row r="79" spans="2:23" ht="15.75" x14ac:dyDescent="0.25">
      <c r="B79" s="62">
        <v>25049</v>
      </c>
      <c r="C79" s="64" t="s">
        <v>397</v>
      </c>
      <c r="D79" s="19">
        <v>706.53203360634052</v>
      </c>
      <c r="E79" s="19">
        <v>845.21924569869179</v>
      </c>
      <c r="F79" s="19">
        <v>770.09573015539684</v>
      </c>
      <c r="G79" s="19">
        <v>770.09573015539684</v>
      </c>
      <c r="H79" s="19">
        <v>660.25150438810147</v>
      </c>
      <c r="I79" s="19">
        <v>662.2404867876993</v>
      </c>
      <c r="J79" s="19">
        <v>723.1874715641693</v>
      </c>
      <c r="K79" s="19">
        <v>730.7821440350948</v>
      </c>
      <c r="L79" s="19">
        <v>716.32253273844458</v>
      </c>
      <c r="M79" s="19">
        <v>647.27919169645622</v>
      </c>
      <c r="N79" s="19">
        <v>647.27919169645622</v>
      </c>
      <c r="O79" s="19">
        <v>702.53677220843997</v>
      </c>
      <c r="P79" s="19">
        <v>702.53677220843997</v>
      </c>
      <c r="Q79" s="19">
        <v>753.24996264139736</v>
      </c>
      <c r="R79" s="19">
        <v>753.24996264139736</v>
      </c>
      <c r="S79" s="19">
        <v>758.18375841834234</v>
      </c>
      <c r="T79" s="19">
        <v>850.97105058531429</v>
      </c>
      <c r="U79" s="19">
        <v>850.97105058531429</v>
      </c>
      <c r="V79" s="19">
        <v>864.79635545925021</v>
      </c>
      <c r="W79" s="19">
        <v>864.79635545925021</v>
      </c>
    </row>
    <row r="80" spans="2:23" ht="15.75" x14ac:dyDescent="0.25">
      <c r="B80" s="62">
        <v>25050</v>
      </c>
      <c r="C80" s="64" t="s">
        <v>1609</v>
      </c>
      <c r="D80" s="19">
        <v>1186.4656268275548</v>
      </c>
      <c r="E80" s="19">
        <v>1410.2474365801822</v>
      </c>
      <c r="F80" s="19">
        <v>1289.0302312616157</v>
      </c>
      <c r="G80" s="19">
        <v>1289.0302312616157</v>
      </c>
      <c r="H80" s="19">
        <v>1111.7886582122337</v>
      </c>
      <c r="I80" s="19">
        <v>1114.9980246291727</v>
      </c>
      <c r="J80" s="19">
        <v>1213.3403760722335</v>
      </c>
      <c r="K80" s="19">
        <v>1225.5949273346127</v>
      </c>
      <c r="L80" s="19">
        <v>1202.2633026269991</v>
      </c>
      <c r="M80" s="19">
        <v>1090.8568969703947</v>
      </c>
      <c r="N80" s="19">
        <v>1090.8568969703947</v>
      </c>
      <c r="O80" s="19">
        <v>1180.0189846853675</v>
      </c>
      <c r="P80" s="19">
        <v>1180.0189846853675</v>
      </c>
      <c r="Q80" s="19">
        <v>1261.8483715639486</v>
      </c>
      <c r="R80" s="19">
        <v>1261.8483715639486</v>
      </c>
      <c r="S80" s="19">
        <v>1269.8094065523755</v>
      </c>
      <c r="T80" s="19">
        <v>1419.5283882083347</v>
      </c>
      <c r="U80" s="19">
        <v>1419.5283882083347</v>
      </c>
      <c r="V80" s="19">
        <v>1441.8365137982487</v>
      </c>
      <c r="W80" s="19">
        <v>1441.8365137982487</v>
      </c>
    </row>
    <row r="81" spans="1:23" ht="15.75" x14ac:dyDescent="0.25">
      <c r="B81" s="62">
        <v>25052</v>
      </c>
      <c r="C81" s="64" t="s">
        <v>1612</v>
      </c>
      <c r="D81" s="19">
        <v>88.385538631347288</v>
      </c>
      <c r="E81" s="19">
        <v>119.77433028273391</v>
      </c>
      <c r="F81" s="19">
        <v>102.77177942074107</v>
      </c>
      <c r="G81" s="19">
        <v>102.77177942074107</v>
      </c>
      <c r="H81" s="19">
        <v>77.910961579644237</v>
      </c>
      <c r="I81" s="19">
        <v>78.361123877936564</v>
      </c>
      <c r="J81" s="19">
        <v>92.155129670301562</v>
      </c>
      <c r="K81" s="19">
        <v>93.874016280349409</v>
      </c>
      <c r="L81" s="19">
        <v>90.601402176257622</v>
      </c>
      <c r="M81" s="19">
        <v>74.974964711789156</v>
      </c>
      <c r="N81" s="19">
        <v>74.974964711789156</v>
      </c>
      <c r="O81" s="19">
        <v>87.481299331129591</v>
      </c>
      <c r="P81" s="19">
        <v>87.481299331129591</v>
      </c>
      <c r="Q81" s="19">
        <v>98.959111484547179</v>
      </c>
      <c r="R81" s="19">
        <v>98.959111484547179</v>
      </c>
      <c r="S81" s="19">
        <v>100.07576734168481</v>
      </c>
      <c r="T81" s="19">
        <v>121.07612446030667</v>
      </c>
      <c r="U81" s="19">
        <v>121.07612446030667</v>
      </c>
      <c r="V81" s="19">
        <v>124.20517729551619</v>
      </c>
      <c r="W81" s="19">
        <v>124.20517729551619</v>
      </c>
    </row>
    <row r="82" spans="1:23" ht="15.75" x14ac:dyDescent="0.25">
      <c r="B82" s="62">
        <v>25061</v>
      </c>
      <c r="C82" s="64" t="s">
        <v>381</v>
      </c>
      <c r="D82" s="19">
        <v>184.88245359189276</v>
      </c>
      <c r="E82" s="19">
        <v>214.22696219971689</v>
      </c>
      <c r="F82" s="19">
        <v>198.33175012318969</v>
      </c>
      <c r="G82" s="19">
        <v>198.33175012318969</v>
      </c>
      <c r="H82" s="19">
        <v>175.09006273241732</v>
      </c>
      <c r="I82" s="19">
        <v>175.51090694916408</v>
      </c>
      <c r="J82" s="19">
        <v>188.40653944773308</v>
      </c>
      <c r="K82" s="19">
        <v>190.01347874901691</v>
      </c>
      <c r="L82" s="19">
        <v>186.9540028120588</v>
      </c>
      <c r="M82" s="19">
        <v>172.34528089059987</v>
      </c>
      <c r="N82" s="19">
        <v>172.34528089059987</v>
      </c>
      <c r="O82" s="19">
        <v>184.03710541081361</v>
      </c>
      <c r="P82" s="19">
        <v>184.03710541081361</v>
      </c>
      <c r="Q82" s="19">
        <v>194.76739287379317</v>
      </c>
      <c r="R82" s="19">
        <v>194.76739287379317</v>
      </c>
      <c r="S82" s="19">
        <v>195.81132338808885</v>
      </c>
      <c r="T82" s="19">
        <v>215.44397338236016</v>
      </c>
      <c r="U82" s="19">
        <v>215.44397338236016</v>
      </c>
      <c r="V82" s="19">
        <v>218.36923788049469</v>
      </c>
      <c r="W82" s="19">
        <v>218.36923788049469</v>
      </c>
    </row>
    <row r="83" spans="1:23" ht="30" x14ac:dyDescent="0.25">
      <c r="B83" s="62">
        <v>25063</v>
      </c>
      <c r="C83" s="64" t="s">
        <v>382</v>
      </c>
      <c r="D83" s="19">
        <v>2681.6602744596566</v>
      </c>
      <c r="E83" s="19">
        <v>3056.7618599774773</v>
      </c>
      <c r="F83" s="19">
        <v>2853.5783842638098</v>
      </c>
      <c r="G83" s="19">
        <v>2853.5783842638098</v>
      </c>
      <c r="H83" s="19">
        <v>2556.4872348804543</v>
      </c>
      <c r="I83" s="19">
        <v>2561.8667535858935</v>
      </c>
      <c r="J83" s="19">
        <v>2726.7075509260339</v>
      </c>
      <c r="K83" s="19">
        <v>2747.2485484870476</v>
      </c>
      <c r="L83" s="19">
        <v>2708.1402338737785</v>
      </c>
      <c r="M83" s="19">
        <v>2521.4015554940311</v>
      </c>
      <c r="N83" s="19">
        <v>2521.4015554940311</v>
      </c>
      <c r="O83" s="19">
        <v>2670.8544556512675</v>
      </c>
      <c r="P83" s="19">
        <v>2670.8544556512675</v>
      </c>
      <c r="Q83" s="19">
        <v>2808.0163312927102</v>
      </c>
      <c r="R83" s="19">
        <v>2808.0163312927102</v>
      </c>
      <c r="S83" s="19">
        <v>2821.3605653474028</v>
      </c>
      <c r="T83" s="19">
        <v>3072.3185295507651</v>
      </c>
      <c r="U83" s="19">
        <v>3072.3185295507651</v>
      </c>
      <c r="V83" s="19">
        <v>3109.7112617301923</v>
      </c>
      <c r="W83" s="19">
        <v>3109.7112617301923</v>
      </c>
    </row>
    <row r="84" spans="1:23" ht="15.75" x14ac:dyDescent="0.25">
      <c r="B84" s="62">
        <v>25064</v>
      </c>
      <c r="C84" s="64" t="s">
        <v>413</v>
      </c>
      <c r="D84" s="19">
        <v>170.63854852492676</v>
      </c>
      <c r="E84" s="19">
        <v>202.87282370008421</v>
      </c>
      <c r="F84" s="19">
        <v>185.41229481920021</v>
      </c>
      <c r="G84" s="19">
        <v>185.41229481920021</v>
      </c>
      <c r="H84" s="19">
        <v>159.88182992365279</v>
      </c>
      <c r="I84" s="19">
        <v>160.34411772236115</v>
      </c>
      <c r="J84" s="19">
        <v>174.50967667146355</v>
      </c>
      <c r="K84" s="19">
        <v>176.27486293917792</v>
      </c>
      <c r="L84" s="19">
        <v>172.91409821956069</v>
      </c>
      <c r="M84" s="19">
        <v>156.86674950886845</v>
      </c>
      <c r="N84" s="19">
        <v>156.86674950886845</v>
      </c>
      <c r="O84" s="19">
        <v>169.70995277803948</v>
      </c>
      <c r="P84" s="19">
        <v>169.70995277803948</v>
      </c>
      <c r="Q84" s="19">
        <v>181.49692946293791</v>
      </c>
      <c r="R84" s="19">
        <v>181.49692946293791</v>
      </c>
      <c r="S84" s="19">
        <v>182.6436633855015</v>
      </c>
      <c r="T84" s="19">
        <v>204.20968279957884</v>
      </c>
      <c r="U84" s="19">
        <v>204.20968279957884</v>
      </c>
      <c r="V84" s="19">
        <v>207.42301930669777</v>
      </c>
      <c r="W84" s="19">
        <v>207.42301930669777</v>
      </c>
    </row>
    <row r="85" spans="1:23" ht="15.75" x14ac:dyDescent="0.25">
      <c r="B85" s="62">
        <v>25066</v>
      </c>
      <c r="C85" s="64" t="s">
        <v>384</v>
      </c>
      <c r="D85" s="19">
        <v>239.60023774051564</v>
      </c>
      <c r="E85" s="19">
        <v>296.7538208091716</v>
      </c>
      <c r="F85" s="19">
        <v>265.79510427549366</v>
      </c>
      <c r="G85" s="19">
        <v>265.79510427549366</v>
      </c>
      <c r="H85" s="19">
        <v>220.52783711157633</v>
      </c>
      <c r="I85" s="19">
        <v>221.34750511904781</v>
      </c>
      <c r="J85" s="19">
        <v>246.46401373331389</v>
      </c>
      <c r="K85" s="19">
        <v>249.59381018244318</v>
      </c>
      <c r="L85" s="19">
        <v>243.63494358677414</v>
      </c>
      <c r="M85" s="19">
        <v>215.18189252282204</v>
      </c>
      <c r="N85" s="19">
        <v>215.18189252282204</v>
      </c>
      <c r="O85" s="19">
        <v>237.95377372454092</v>
      </c>
      <c r="P85" s="19">
        <v>237.95377372454092</v>
      </c>
      <c r="Q85" s="19">
        <v>258.8528926725557</v>
      </c>
      <c r="R85" s="19">
        <v>258.8528926725557</v>
      </c>
      <c r="S85" s="19">
        <v>260.88613065122109</v>
      </c>
      <c r="T85" s="19">
        <v>299.12416378039944</v>
      </c>
      <c r="U85" s="19">
        <v>299.12416378039944</v>
      </c>
      <c r="V85" s="19">
        <v>304.82163003298967</v>
      </c>
      <c r="W85" s="19">
        <v>304.82163003298967</v>
      </c>
    </row>
    <row r="86" spans="1:23" ht="15" customHeight="1" x14ac:dyDescent="0.25">
      <c r="B86" s="62">
        <v>25067</v>
      </c>
      <c r="C86" s="64" t="s">
        <v>387</v>
      </c>
      <c r="D86" s="19">
        <v>256.23254789833345</v>
      </c>
      <c r="E86" s="19">
        <v>319.27916743493296</v>
      </c>
      <c r="F86" s="19">
        <v>285.1283352763337</v>
      </c>
      <c r="G86" s="19">
        <v>285.1283352763337</v>
      </c>
      <c r="H86" s="19">
        <v>235.19361522708024</v>
      </c>
      <c r="I86" s="19">
        <v>236.09779820632224</v>
      </c>
      <c r="J86" s="19">
        <v>263.80403948937811</v>
      </c>
      <c r="K86" s="19">
        <v>267.25654544544773</v>
      </c>
      <c r="L86" s="19">
        <v>260.68326735936159</v>
      </c>
      <c r="M86" s="19">
        <v>229.29645679090555</v>
      </c>
      <c r="N86" s="19">
        <v>229.29645679090555</v>
      </c>
      <c r="O86" s="19">
        <v>254.41631897929679</v>
      </c>
      <c r="P86" s="19">
        <v>254.41631897929679</v>
      </c>
      <c r="Q86" s="19">
        <v>277.47032067474299</v>
      </c>
      <c r="R86" s="19">
        <v>277.47032067474299</v>
      </c>
      <c r="S86" s="19">
        <v>279.713203349558</v>
      </c>
      <c r="T86" s="19">
        <v>321.89391358827083</v>
      </c>
      <c r="U86" s="19">
        <v>321.89391358827083</v>
      </c>
      <c r="V86" s="19">
        <v>328.17883865969065</v>
      </c>
      <c r="W86" s="19">
        <v>328.17883865969065</v>
      </c>
    </row>
    <row r="87" spans="1:23" ht="15.75" x14ac:dyDescent="0.25">
      <c r="B87" s="62">
        <v>25074</v>
      </c>
      <c r="C87" s="64" t="s">
        <v>393</v>
      </c>
      <c r="D87" s="19">
        <v>1609.9462308183761</v>
      </c>
      <c r="E87" s="19">
        <v>2117.0194105461251</v>
      </c>
      <c r="F87" s="19">
        <v>1842.3501074131184</v>
      </c>
      <c r="G87" s="19">
        <v>1842.3501074131184</v>
      </c>
      <c r="H87" s="19">
        <v>1440.733693078786</v>
      </c>
      <c r="I87" s="19">
        <v>1448.0058821621956</v>
      </c>
      <c r="J87" s="19">
        <v>1670.8424429320826</v>
      </c>
      <c r="K87" s="19">
        <v>1698.6103579454627</v>
      </c>
      <c r="L87" s="19">
        <v>1645.742606353936</v>
      </c>
      <c r="M87" s="19">
        <v>1393.3038562125359</v>
      </c>
      <c r="N87" s="19">
        <v>1393.3038562125359</v>
      </c>
      <c r="O87" s="19">
        <v>1595.3386122044262</v>
      </c>
      <c r="P87" s="19">
        <v>1595.3386122044262</v>
      </c>
      <c r="Q87" s="19">
        <v>1780.7580055213443</v>
      </c>
      <c r="R87" s="19">
        <v>1780.7580055213443</v>
      </c>
      <c r="S87" s="19">
        <v>1798.7971273336484</v>
      </c>
      <c r="T87" s="19">
        <v>2138.049366726159</v>
      </c>
      <c r="U87" s="19">
        <v>2138.049366726159</v>
      </c>
      <c r="V87" s="19">
        <v>2188.5979443301567</v>
      </c>
      <c r="W87" s="19">
        <v>2188.5979443301567</v>
      </c>
    </row>
    <row r="88" spans="1:23" ht="15.75" x14ac:dyDescent="0.25">
      <c r="B88" s="62">
        <v>25075</v>
      </c>
      <c r="C88" s="64" t="s">
        <v>392</v>
      </c>
      <c r="D88" s="19">
        <v>265.39708024474743</v>
      </c>
      <c r="E88" s="19">
        <v>359.64885248811044</v>
      </c>
      <c r="F88" s="19">
        <v>308.59494225165344</v>
      </c>
      <c r="G88" s="19">
        <v>308.59494225165344</v>
      </c>
      <c r="H88" s="19">
        <v>233.94485164074948</v>
      </c>
      <c r="I88" s="19">
        <v>235.29656326069397</v>
      </c>
      <c r="J88" s="19">
        <v>276.71610902419536</v>
      </c>
      <c r="K88" s="19">
        <v>281.87744530886999</v>
      </c>
      <c r="L88" s="19">
        <v>272.05069942438325</v>
      </c>
      <c r="M88" s="19">
        <v>225.12887327593461</v>
      </c>
      <c r="N88" s="19">
        <v>225.12887327593461</v>
      </c>
      <c r="O88" s="19">
        <v>262.68190224349894</v>
      </c>
      <c r="P88" s="19">
        <v>262.68190224349894</v>
      </c>
      <c r="Q88" s="19">
        <v>297.14656558418631</v>
      </c>
      <c r="R88" s="19">
        <v>297.14656558418631</v>
      </c>
      <c r="S88" s="19">
        <v>300.49957116305836</v>
      </c>
      <c r="T88" s="19">
        <v>363.55777672116244</v>
      </c>
      <c r="U88" s="19">
        <v>363.55777672116244</v>
      </c>
      <c r="V88" s="19">
        <v>372.95344822190305</v>
      </c>
      <c r="W88" s="19">
        <v>372.95344822190305</v>
      </c>
    </row>
    <row r="89" spans="1:23" ht="15.75" x14ac:dyDescent="0.25">
      <c r="B89" s="62">
        <v>25078</v>
      </c>
      <c r="C89" s="64" t="s">
        <v>426</v>
      </c>
      <c r="D89" s="19">
        <v>973.60476997347064</v>
      </c>
      <c r="E89" s="19">
        <v>1197.4081149032127</v>
      </c>
      <c r="F89" s="19">
        <v>1076.1792444989592</v>
      </c>
      <c r="G89" s="19">
        <v>1076.1792444989592</v>
      </c>
      <c r="H89" s="19">
        <v>898.92061497536304</v>
      </c>
      <c r="I89" s="19">
        <v>902.13029023900549</v>
      </c>
      <c r="J89" s="19">
        <v>1000.4821054537576</v>
      </c>
      <c r="K89" s="19">
        <v>1012.7378360073944</v>
      </c>
      <c r="L89" s="19">
        <v>989.40396602939461</v>
      </c>
      <c r="M89" s="19">
        <v>877.98683940900787</v>
      </c>
      <c r="N89" s="19">
        <v>877.98683940900787</v>
      </c>
      <c r="O89" s="19">
        <v>967.15750745208231</v>
      </c>
      <c r="P89" s="19">
        <v>967.15750745208231</v>
      </c>
      <c r="Q89" s="19">
        <v>1048.994769011548</v>
      </c>
      <c r="R89" s="19">
        <v>1048.994769011548</v>
      </c>
      <c r="S89" s="19">
        <v>1056.9565701136223</v>
      </c>
      <c r="T89" s="19">
        <v>1206.689959664445</v>
      </c>
      <c r="U89" s="19">
        <v>1206.689959664445</v>
      </c>
      <c r="V89" s="19">
        <v>1229.0002320304363</v>
      </c>
      <c r="W89" s="19">
        <v>1229.0002320304363</v>
      </c>
    </row>
    <row r="90" spans="1:23" ht="15.75" x14ac:dyDescent="0.25">
      <c r="B90" s="62">
        <v>25081</v>
      </c>
      <c r="C90" s="64" t="s">
        <v>1782</v>
      </c>
      <c r="D90" s="19">
        <v>266.68</v>
      </c>
      <c r="E90" s="19">
        <v>318.36</v>
      </c>
      <c r="F90" s="19">
        <v>290.37</v>
      </c>
      <c r="G90" s="19">
        <v>290.37</v>
      </c>
      <c r="H90" s="19">
        <v>249.44</v>
      </c>
      <c r="I90" s="19">
        <v>250.18</v>
      </c>
      <c r="J90" s="19">
        <v>272.89</v>
      </c>
      <c r="K90" s="19">
        <v>275.72000000000003</v>
      </c>
      <c r="L90" s="19">
        <v>270.33</v>
      </c>
      <c r="M90" s="19">
        <v>244.6</v>
      </c>
      <c r="N90" s="19">
        <v>244.6</v>
      </c>
      <c r="O90" s="19">
        <v>265.19</v>
      </c>
      <c r="P90" s="19">
        <v>265.19</v>
      </c>
      <c r="Q90" s="19">
        <v>284.08999999999997</v>
      </c>
      <c r="R90" s="19">
        <v>284.08999999999997</v>
      </c>
      <c r="S90" s="19">
        <v>285.93</v>
      </c>
      <c r="T90" s="19">
        <v>320.5</v>
      </c>
      <c r="U90" s="19">
        <v>320.5</v>
      </c>
      <c r="V90" s="19">
        <v>325.64999999999998</v>
      </c>
      <c r="W90" s="19">
        <v>325.64999999999998</v>
      </c>
    </row>
    <row r="91" spans="1:23" ht="18" customHeight="1" x14ac:dyDescent="0.25">
      <c r="B91" s="240" t="s">
        <v>423</v>
      </c>
      <c r="C91" s="240"/>
      <c r="D91" s="240"/>
      <c r="E91" s="240"/>
      <c r="F91" s="240"/>
      <c r="G91" s="240"/>
      <c r="H91" s="240"/>
      <c r="I91" s="240"/>
      <c r="J91" s="240"/>
      <c r="K91" s="240"/>
      <c r="L91" s="240"/>
      <c r="M91" s="240"/>
      <c r="N91" s="240"/>
      <c r="O91" s="240"/>
      <c r="P91" s="240"/>
      <c r="Q91" s="240"/>
      <c r="R91" s="240"/>
      <c r="S91" s="240"/>
      <c r="T91" s="240"/>
      <c r="U91" s="240"/>
      <c r="V91" s="240"/>
      <c r="W91" s="240"/>
    </row>
    <row r="92" spans="1:23" ht="15" customHeight="1" x14ac:dyDescent="0.25">
      <c r="A92" s="150">
        <v>1112</v>
      </c>
      <c r="B92" s="62" t="s">
        <v>1671</v>
      </c>
      <c r="C92" s="64" t="s">
        <v>432</v>
      </c>
      <c r="D92" s="19">
        <v>6922.9788041047477</v>
      </c>
      <c r="E92" s="19">
        <v>8378.4236502126769</v>
      </c>
      <c r="F92" s="19">
        <v>7573.6500984898876</v>
      </c>
      <c r="G92" s="19">
        <v>7573.6500984898876</v>
      </c>
      <c r="H92" s="19">
        <v>6425.9405417203516</v>
      </c>
      <c r="I92" s="19">
        <v>6429.4782703918227</v>
      </c>
      <c r="J92" s="19">
        <v>7077.7183414670308</v>
      </c>
      <c r="K92" s="19">
        <v>7158.3809879443234</v>
      </c>
      <c r="L92" s="19">
        <v>6995.7014875099994</v>
      </c>
      <c r="M92" s="19">
        <v>6288.8316182049584</v>
      </c>
      <c r="N92" s="19">
        <v>6288.8316182049584</v>
      </c>
      <c r="O92" s="19">
        <v>6867.7310130159813</v>
      </c>
      <c r="P92" s="19">
        <v>6867.7310130159813</v>
      </c>
      <c r="Q92" s="19">
        <v>7365.1062570880522</v>
      </c>
      <c r="R92" s="19">
        <v>7365.1062570880522</v>
      </c>
      <c r="S92" s="19">
        <v>7430.8460449615895</v>
      </c>
      <c r="T92" s="19">
        <v>8185.2531703516834</v>
      </c>
      <c r="U92" s="19">
        <v>8185.2531703516834</v>
      </c>
      <c r="V92" s="19">
        <v>8510.1071776004883</v>
      </c>
      <c r="W92" s="19">
        <v>8510.1071776004883</v>
      </c>
    </row>
    <row r="93" spans="1:23" ht="15.75" customHeight="1" x14ac:dyDescent="0.25">
      <c r="B93" s="223" t="s">
        <v>822</v>
      </c>
      <c r="C93" s="223"/>
      <c r="D93" s="223"/>
      <c r="E93" s="223"/>
      <c r="F93" s="223"/>
      <c r="G93" s="223"/>
      <c r="H93" s="223"/>
      <c r="I93" s="223"/>
      <c r="J93" s="223"/>
      <c r="K93" s="223"/>
      <c r="L93" s="223"/>
      <c r="M93" s="223"/>
      <c r="N93" s="223"/>
      <c r="O93" s="223"/>
      <c r="P93" s="223"/>
      <c r="Q93" s="223"/>
      <c r="R93" s="223"/>
      <c r="S93" s="223"/>
      <c r="T93" s="223"/>
      <c r="U93" s="223"/>
      <c r="V93" s="223"/>
      <c r="W93" s="223"/>
    </row>
    <row r="94" spans="1:23" ht="15" customHeight="1" x14ac:dyDescent="0.25">
      <c r="A94" s="150">
        <v>2403</v>
      </c>
      <c r="B94" s="62" t="s">
        <v>1672</v>
      </c>
      <c r="C94" s="64" t="s">
        <v>825</v>
      </c>
      <c r="D94" s="19">
        <v>744.69916662105845</v>
      </c>
      <c r="E94" s="19">
        <v>945.5988240183251</v>
      </c>
      <c r="F94" s="19">
        <v>834.51338422591937</v>
      </c>
      <c r="G94" s="19">
        <v>834.51338422591937</v>
      </c>
      <c r="H94" s="19">
        <v>676.09140254577619</v>
      </c>
      <c r="I94" s="19">
        <v>676.57972642830885</v>
      </c>
      <c r="J94" s="19">
        <v>766.05835458687216</v>
      </c>
      <c r="K94" s="19">
        <v>777.19247491123883</v>
      </c>
      <c r="L94" s="19">
        <v>754.73730871912142</v>
      </c>
      <c r="M94" s="19">
        <v>657.16582399567858</v>
      </c>
      <c r="N94" s="19">
        <v>657.16582399567858</v>
      </c>
      <c r="O94" s="19">
        <v>737.07313920313868</v>
      </c>
      <c r="P94" s="19">
        <v>737.07313920313868</v>
      </c>
      <c r="Q94" s="19">
        <v>805.72741792704096</v>
      </c>
      <c r="R94" s="19">
        <v>805.72741792704096</v>
      </c>
      <c r="S94" s="19">
        <v>814.80168885972546</v>
      </c>
      <c r="T94" s="19">
        <v>918.93489145700732</v>
      </c>
      <c r="U94" s="19">
        <v>918.93489145700732</v>
      </c>
      <c r="V94" s="19">
        <v>963.77551797400474</v>
      </c>
      <c r="W94" s="19">
        <v>963.77551797400474</v>
      </c>
    </row>
    <row r="95" spans="1:23" ht="15" customHeight="1" x14ac:dyDescent="0.25">
      <c r="A95" s="150">
        <v>2419</v>
      </c>
      <c r="B95" s="62" t="s">
        <v>1673</v>
      </c>
      <c r="C95" s="64" t="s">
        <v>846</v>
      </c>
      <c r="D95" s="19">
        <v>531.44891200350855</v>
      </c>
      <c r="E95" s="19">
        <v>655.70898071471697</v>
      </c>
      <c r="F95" s="19">
        <v>587.00062869337114</v>
      </c>
      <c r="G95" s="19">
        <v>587.00062869337114</v>
      </c>
      <c r="H95" s="19">
        <v>489.01377005969312</v>
      </c>
      <c r="I95" s="19">
        <v>489.3158072059129</v>
      </c>
      <c r="J95" s="19">
        <v>544.65995575854754</v>
      </c>
      <c r="K95" s="19">
        <v>551.54661039235214</v>
      </c>
      <c r="L95" s="19">
        <v>537.65768429808566</v>
      </c>
      <c r="M95" s="19">
        <v>477.30795770788711</v>
      </c>
      <c r="N95" s="19">
        <v>477.30795770788711</v>
      </c>
      <c r="O95" s="19">
        <v>526.73207622976497</v>
      </c>
      <c r="P95" s="19">
        <v>526.73207622976497</v>
      </c>
      <c r="Q95" s="19">
        <v>569.19598832435383</v>
      </c>
      <c r="R95" s="19">
        <v>569.19598832435383</v>
      </c>
      <c r="S95" s="19">
        <v>574.80858888429316</v>
      </c>
      <c r="T95" s="19">
        <v>639.21685656127147</v>
      </c>
      <c r="U95" s="19">
        <v>639.21685656127147</v>
      </c>
      <c r="V95" s="19">
        <v>666.95159441121029</v>
      </c>
      <c r="W95" s="19">
        <v>666.95159441121029</v>
      </c>
    </row>
    <row r="96" spans="1:23" ht="15" customHeight="1" x14ac:dyDescent="0.25">
      <c r="A96" s="150">
        <v>2420</v>
      </c>
      <c r="B96" s="62" t="s">
        <v>1674</v>
      </c>
      <c r="C96" s="64" t="s">
        <v>847</v>
      </c>
      <c r="D96" s="19">
        <v>551.55496138798947</v>
      </c>
      <c r="E96" s="19">
        <v>672.72801709984776</v>
      </c>
      <c r="F96" s="19">
        <v>605.72659778869354</v>
      </c>
      <c r="G96" s="19">
        <v>605.72659778869354</v>
      </c>
      <c r="H96" s="19">
        <v>510.17404254390738</v>
      </c>
      <c r="I96" s="19">
        <v>510.46857613241684</v>
      </c>
      <c r="J96" s="19">
        <v>564.43780104472239</v>
      </c>
      <c r="K96" s="19">
        <v>571.15336940280645</v>
      </c>
      <c r="L96" s="19">
        <v>557.6094881475193</v>
      </c>
      <c r="M96" s="19">
        <v>498.75903958302445</v>
      </c>
      <c r="N96" s="19">
        <v>498.75903958302445</v>
      </c>
      <c r="O96" s="19">
        <v>546.95530672882558</v>
      </c>
      <c r="P96" s="19">
        <v>546.95530672882558</v>
      </c>
      <c r="Q96" s="19">
        <v>588.36428098216879</v>
      </c>
      <c r="R96" s="19">
        <v>588.36428098216879</v>
      </c>
      <c r="S96" s="19">
        <v>593.83744679795893</v>
      </c>
      <c r="T96" s="19">
        <v>656.6456094561114</v>
      </c>
      <c r="U96" s="19">
        <v>656.6456094561114</v>
      </c>
      <c r="V96" s="19">
        <v>683.69132872458385</v>
      </c>
      <c r="W96" s="19">
        <v>683.69132872458385</v>
      </c>
    </row>
    <row r="97" spans="1:23" ht="15.75" customHeight="1" x14ac:dyDescent="0.25">
      <c r="B97" s="223" t="s">
        <v>896</v>
      </c>
      <c r="C97" s="223"/>
      <c r="D97" s="223"/>
      <c r="E97" s="223"/>
      <c r="F97" s="223"/>
      <c r="G97" s="223"/>
      <c r="H97" s="223"/>
      <c r="I97" s="223"/>
      <c r="J97" s="223"/>
      <c r="K97" s="223"/>
      <c r="L97" s="223"/>
      <c r="M97" s="223"/>
      <c r="N97" s="223"/>
      <c r="O97" s="223"/>
      <c r="P97" s="223"/>
      <c r="Q97" s="223"/>
      <c r="R97" s="223"/>
      <c r="S97" s="223"/>
      <c r="T97" s="223"/>
      <c r="U97" s="223"/>
      <c r="V97" s="223"/>
      <c r="W97" s="223"/>
    </row>
    <row r="98" spans="1:23" ht="15" customHeight="1" x14ac:dyDescent="0.25">
      <c r="A98" s="150">
        <v>2501</v>
      </c>
      <c r="B98" s="62" t="s">
        <v>1675</v>
      </c>
      <c r="C98" s="64" t="s">
        <v>897</v>
      </c>
      <c r="D98" s="19">
        <v>978.28817529964238</v>
      </c>
      <c r="E98" s="19">
        <v>1192.3834404868837</v>
      </c>
      <c r="F98" s="19">
        <v>1074.0016224245098</v>
      </c>
      <c r="G98" s="19">
        <v>1074.0016224245098</v>
      </c>
      <c r="H98" s="19">
        <v>905.17407628176625</v>
      </c>
      <c r="I98" s="19">
        <v>905.69447453670841</v>
      </c>
      <c r="J98" s="19">
        <v>1001.0502898346734</v>
      </c>
      <c r="K98" s="19">
        <v>1012.9157279063678</v>
      </c>
      <c r="L98" s="19">
        <v>988.98564846766408</v>
      </c>
      <c r="M98" s="19">
        <v>885.00541690723662</v>
      </c>
      <c r="N98" s="19">
        <v>885.00541690723662</v>
      </c>
      <c r="O98" s="19">
        <v>970.16125072686361</v>
      </c>
      <c r="P98" s="19">
        <v>970.16125072686361</v>
      </c>
      <c r="Q98" s="19">
        <v>1043.3249195954827</v>
      </c>
      <c r="R98" s="19">
        <v>1043.3249195954827</v>
      </c>
      <c r="S98" s="19">
        <v>1052.9952120533353</v>
      </c>
      <c r="T98" s="19">
        <v>1163.9681520458407</v>
      </c>
      <c r="U98" s="19">
        <v>1163.9681520458407</v>
      </c>
      <c r="V98" s="19">
        <v>1211.7540265948194</v>
      </c>
      <c r="W98" s="19">
        <v>1211.7540265948194</v>
      </c>
    </row>
    <row r="99" spans="1:23" ht="15" customHeight="1" x14ac:dyDescent="0.25">
      <c r="A99" s="150">
        <v>2502</v>
      </c>
      <c r="B99" s="62" t="s">
        <v>1676</v>
      </c>
      <c r="C99" s="64" t="s">
        <v>898</v>
      </c>
      <c r="D99" s="19">
        <v>1493.7979175157338</v>
      </c>
      <c r="E99" s="19">
        <v>1891.7731388359725</v>
      </c>
      <c r="F99" s="19">
        <v>1671.7167531776452</v>
      </c>
      <c r="G99" s="19">
        <v>1671.7167531776452</v>
      </c>
      <c r="H99" s="19">
        <v>1357.8883273955541</v>
      </c>
      <c r="I99" s="19">
        <v>1358.8556799920918</v>
      </c>
      <c r="J99" s="19">
        <v>1536.1097246538925</v>
      </c>
      <c r="K99" s="19">
        <v>1558.1660290682587</v>
      </c>
      <c r="L99" s="19">
        <v>1513.6831272511633</v>
      </c>
      <c r="M99" s="19">
        <v>1320.3974157152275</v>
      </c>
      <c r="N99" s="19">
        <v>1320.3974157152275</v>
      </c>
      <c r="O99" s="19">
        <v>1478.6910229159121</v>
      </c>
      <c r="P99" s="19">
        <v>1478.6910229159121</v>
      </c>
      <c r="Q99" s="19">
        <v>1614.6927569342906</v>
      </c>
      <c r="R99" s="19">
        <v>1614.6927569342906</v>
      </c>
      <c r="S99" s="19">
        <v>1632.6685714754458</v>
      </c>
      <c r="T99" s="19">
        <v>1838.952817488313</v>
      </c>
      <c r="U99" s="19">
        <v>1838.952817488313</v>
      </c>
      <c r="V99" s="19">
        <v>1927.7805362282804</v>
      </c>
      <c r="W99" s="19">
        <v>1927.7805362282804</v>
      </c>
    </row>
    <row r="100" spans="1:23" ht="18" customHeight="1" x14ac:dyDescent="0.25">
      <c r="B100" s="224" t="s">
        <v>1463</v>
      </c>
      <c r="C100" s="224"/>
      <c r="D100" s="224"/>
      <c r="E100" s="224"/>
      <c r="F100" s="224"/>
      <c r="G100" s="224"/>
      <c r="H100" s="224"/>
      <c r="I100" s="224"/>
      <c r="J100" s="224"/>
      <c r="K100" s="224"/>
      <c r="L100" s="224"/>
      <c r="M100" s="224"/>
      <c r="N100" s="224"/>
      <c r="O100" s="224"/>
      <c r="P100" s="224"/>
      <c r="Q100" s="224"/>
      <c r="R100" s="224"/>
      <c r="S100" s="224"/>
      <c r="T100" s="224"/>
      <c r="U100" s="224"/>
      <c r="V100" s="224"/>
      <c r="W100" s="224"/>
    </row>
    <row r="101" spans="1:23" ht="18" customHeight="1" x14ac:dyDescent="0.25">
      <c r="B101" s="67">
        <v>1</v>
      </c>
      <c r="C101" s="66" t="s">
        <v>1464</v>
      </c>
      <c r="D101" s="127">
        <v>75.092774666775242</v>
      </c>
      <c r="E101" s="127">
        <v>101.7608415817848</v>
      </c>
      <c r="F101" s="127">
        <v>87.315393373731595</v>
      </c>
      <c r="G101" s="127">
        <v>87.315393373731595</v>
      </c>
      <c r="H101" s="127">
        <v>66.193524105503599</v>
      </c>
      <c r="I101" s="127">
        <v>66.575984138588183</v>
      </c>
      <c r="J101" s="127">
        <v>78.295437170816328</v>
      </c>
      <c r="K101" s="127">
        <v>79.755811423039063</v>
      </c>
      <c r="L101" s="127">
        <v>76.975382890325292</v>
      </c>
      <c r="M101" s="127">
        <v>63.699087180252988</v>
      </c>
      <c r="N101" s="127">
        <v>63.699087180252988</v>
      </c>
      <c r="O101" s="127">
        <v>74.324528649750818</v>
      </c>
      <c r="P101" s="127">
        <v>74.324528649750818</v>
      </c>
      <c r="Q101" s="127">
        <v>84.076132532588673</v>
      </c>
      <c r="R101" s="127">
        <v>84.076132532588673</v>
      </c>
      <c r="S101" s="127">
        <v>85.024848668269172</v>
      </c>
      <c r="T101" s="127">
        <v>102.86685211645751</v>
      </c>
      <c r="U101" s="127">
        <v>102.86685211645751</v>
      </c>
      <c r="V101" s="127">
        <v>105.52531031124062</v>
      </c>
      <c r="W101" s="127">
        <v>105.52531031124062</v>
      </c>
    </row>
    <row r="102" spans="1:23" ht="17.25" customHeight="1" x14ac:dyDescent="0.25">
      <c r="B102" s="67">
        <v>2</v>
      </c>
      <c r="C102" s="66" t="s">
        <v>1465</v>
      </c>
      <c r="D102" s="127">
        <v>56.243958970006069</v>
      </c>
      <c r="E102" s="127">
        <v>76.21815313226827</v>
      </c>
      <c r="F102" s="127">
        <v>65.398614236250225</v>
      </c>
      <c r="G102" s="127">
        <v>65.398614236250225</v>
      </c>
      <c r="H102" s="127">
        <v>49.578483021713204</v>
      </c>
      <c r="I102" s="127">
        <v>49.864942890907436</v>
      </c>
      <c r="J102" s="127">
        <v>58.642730613102124</v>
      </c>
      <c r="K102" s="127">
        <v>59.736540635269421</v>
      </c>
      <c r="L102" s="127">
        <v>57.654019260783855</v>
      </c>
      <c r="M102" s="127">
        <v>47.710167345542843</v>
      </c>
      <c r="N102" s="127">
        <v>47.710167345542843</v>
      </c>
      <c r="O102" s="127">
        <v>55.668548117868383</v>
      </c>
      <c r="P102" s="127">
        <v>55.668548117868383</v>
      </c>
      <c r="Q102" s="127">
        <v>62.972430696610729</v>
      </c>
      <c r="R102" s="127">
        <v>62.972430696610729</v>
      </c>
      <c r="S102" s="127">
        <v>63.683012395664718</v>
      </c>
      <c r="T102" s="127">
        <v>77.04654722755329</v>
      </c>
      <c r="U102" s="127">
        <v>77.04654722755329</v>
      </c>
      <c r="V102" s="127">
        <v>79.037713678578214</v>
      </c>
      <c r="W102" s="127">
        <v>79.037713678578214</v>
      </c>
    </row>
    <row r="103" spans="1:23" ht="17.25" customHeight="1" x14ac:dyDescent="0.25">
      <c r="B103" s="67">
        <v>3</v>
      </c>
      <c r="C103" s="66" t="s">
        <v>1466</v>
      </c>
      <c r="D103" s="127">
        <v>686.82270269003084</v>
      </c>
      <c r="E103" s="127">
        <v>906.6107280897802</v>
      </c>
      <c r="F103" s="127">
        <v>787.55685936428154</v>
      </c>
      <c r="G103" s="127">
        <v>787.55685936428154</v>
      </c>
      <c r="H103" s="127">
        <v>613.47847737992254</v>
      </c>
      <c r="I103" s="127">
        <v>616.63056694583963</v>
      </c>
      <c r="J103" s="127">
        <v>713.21782424227285</v>
      </c>
      <c r="K103" s="127">
        <v>725.25367124474246</v>
      </c>
      <c r="L103" s="127">
        <v>702.33844087135776</v>
      </c>
      <c r="M103" s="127">
        <v>592.92028064101737</v>
      </c>
      <c r="N103" s="127">
        <v>592.92028064101737</v>
      </c>
      <c r="O103" s="127">
        <v>680.49111234112604</v>
      </c>
      <c r="P103" s="127">
        <v>680.49111234112604</v>
      </c>
      <c r="Q103" s="127">
        <v>760.86010829122836</v>
      </c>
      <c r="R103" s="127">
        <v>760.86010829122836</v>
      </c>
      <c r="S103" s="127">
        <v>768.67906445294159</v>
      </c>
      <c r="T103" s="127">
        <v>915.72604463153584</v>
      </c>
      <c r="U103" s="127">
        <v>915.72604463153584</v>
      </c>
      <c r="V103" s="127">
        <v>937.63604204909518</v>
      </c>
      <c r="W103" s="127">
        <v>937.63604204909518</v>
      </c>
    </row>
    <row r="104" spans="1:23" ht="17.25" customHeight="1" x14ac:dyDescent="0.25">
      <c r="B104" s="67">
        <v>4</v>
      </c>
      <c r="C104" s="66" t="s">
        <v>1467</v>
      </c>
      <c r="D104" s="127">
        <v>195.80929019496247</v>
      </c>
      <c r="E104" s="127">
        <v>265.34800782354671</v>
      </c>
      <c r="F104" s="127">
        <v>227.68056281677056</v>
      </c>
      <c r="G104" s="127">
        <v>227.68056281677056</v>
      </c>
      <c r="H104" s="127">
        <v>172.60391599748044</v>
      </c>
      <c r="I104" s="127">
        <v>173.60120538968303</v>
      </c>
      <c r="J104" s="127">
        <v>204.16044081408816</v>
      </c>
      <c r="K104" s="127">
        <v>207.96846158593553</v>
      </c>
      <c r="L104" s="127">
        <v>200.71831348787373</v>
      </c>
      <c r="M104" s="127">
        <v>166.09950960236642</v>
      </c>
      <c r="N104" s="127">
        <v>166.09950960236642</v>
      </c>
      <c r="O104" s="127">
        <v>193.80603877754996</v>
      </c>
      <c r="P104" s="127">
        <v>193.80603877754996</v>
      </c>
      <c r="Q104" s="127">
        <v>219.23397965513968</v>
      </c>
      <c r="R104" s="127">
        <v>219.23397965513968</v>
      </c>
      <c r="S104" s="127">
        <v>221.7078186356334</v>
      </c>
      <c r="T104" s="127">
        <v>268.23200217191686</v>
      </c>
      <c r="U104" s="127">
        <v>268.23200217191686</v>
      </c>
      <c r="V104" s="127">
        <v>275.16410468701781</v>
      </c>
      <c r="W104" s="127">
        <v>275.16410468701781</v>
      </c>
    </row>
    <row r="105" spans="1:23" ht="17.25" customHeight="1" x14ac:dyDescent="0.25">
      <c r="B105" s="67">
        <v>5</v>
      </c>
      <c r="C105" s="66" t="s">
        <v>1468</v>
      </c>
      <c r="D105" s="127">
        <v>284.93627745611786</v>
      </c>
      <c r="E105" s="127">
        <v>386.12710103978179</v>
      </c>
      <c r="F105" s="127">
        <v>331.31447416785232</v>
      </c>
      <c r="G105" s="127">
        <v>331.31447416785232</v>
      </c>
      <c r="H105" s="127">
        <v>251.16845707219574</v>
      </c>
      <c r="I105" s="127">
        <v>252.61968508429732</v>
      </c>
      <c r="J105" s="127">
        <v>297.0886414605007</v>
      </c>
      <c r="K105" s="127">
        <v>302.62996823884413</v>
      </c>
      <c r="L105" s="127">
        <v>292.0797527306301</v>
      </c>
      <c r="M105" s="127">
        <v>241.70342431792625</v>
      </c>
      <c r="N105" s="127">
        <v>241.70342431792625</v>
      </c>
      <c r="O105" s="127">
        <v>282.0212012556072</v>
      </c>
      <c r="P105" s="127">
        <v>282.0212012556072</v>
      </c>
      <c r="Q105" s="127">
        <v>319.0232393602376</v>
      </c>
      <c r="R105" s="127">
        <v>319.0232393602376</v>
      </c>
      <c r="S105" s="127">
        <v>322.62310160081825</v>
      </c>
      <c r="T105" s="127">
        <v>390.32381005706526</v>
      </c>
      <c r="U105" s="127">
        <v>390.32381005706526</v>
      </c>
      <c r="V105" s="127">
        <v>400.4112144066259</v>
      </c>
      <c r="W105" s="127">
        <v>400.4112144066259</v>
      </c>
    </row>
    <row r="106" spans="1:23" ht="17.25" customHeight="1" x14ac:dyDescent="0.25">
      <c r="B106" s="67">
        <v>6</v>
      </c>
      <c r="C106" s="66" t="s">
        <v>1469</v>
      </c>
      <c r="D106" s="127">
        <v>259.27850839608823</v>
      </c>
      <c r="E106" s="127">
        <v>351.35736208359276</v>
      </c>
      <c r="F106" s="127">
        <v>301.48046938496509</v>
      </c>
      <c r="G106" s="127">
        <v>301.48046938496509</v>
      </c>
      <c r="H106" s="127">
        <v>228.55139221735342</v>
      </c>
      <c r="I106" s="127">
        <v>229.87194092978706</v>
      </c>
      <c r="J106" s="127">
        <v>270.33658369865458</v>
      </c>
      <c r="K106" s="127">
        <v>275.37892844482491</v>
      </c>
      <c r="L106" s="127">
        <v>265.77873234256379</v>
      </c>
      <c r="M106" s="127">
        <v>219.93866099071963</v>
      </c>
      <c r="N106" s="127">
        <v>219.93866099071963</v>
      </c>
      <c r="O106" s="127">
        <v>256.6259272088937</v>
      </c>
      <c r="P106" s="127">
        <v>256.6259272088937</v>
      </c>
      <c r="Q106" s="127">
        <v>290.29602823301235</v>
      </c>
      <c r="R106" s="127">
        <v>290.29602823301235</v>
      </c>
      <c r="S106" s="127">
        <v>293.57173226235591</v>
      </c>
      <c r="T106" s="127">
        <v>355.17616839315883</v>
      </c>
      <c r="U106" s="127">
        <v>355.17616839315883</v>
      </c>
      <c r="V106" s="127">
        <v>364.35522827522345</v>
      </c>
      <c r="W106" s="127">
        <v>364.35522827522345</v>
      </c>
    </row>
    <row r="107" spans="1:23" ht="17.25" customHeight="1" x14ac:dyDescent="0.25">
      <c r="B107" s="67">
        <v>7</v>
      </c>
      <c r="C107" s="66" t="s">
        <v>1470</v>
      </c>
      <c r="D107" s="127">
        <v>259.27850839608823</v>
      </c>
      <c r="E107" s="127">
        <v>351.35736208359276</v>
      </c>
      <c r="F107" s="127">
        <v>301.48046938496509</v>
      </c>
      <c r="G107" s="127">
        <v>301.48046938496509</v>
      </c>
      <c r="H107" s="127">
        <v>228.55139221735342</v>
      </c>
      <c r="I107" s="127">
        <v>229.87194092978706</v>
      </c>
      <c r="J107" s="127">
        <v>270.33658369865458</v>
      </c>
      <c r="K107" s="127">
        <v>275.37892844482491</v>
      </c>
      <c r="L107" s="127">
        <v>265.77873234256379</v>
      </c>
      <c r="M107" s="127">
        <v>219.93866099071963</v>
      </c>
      <c r="N107" s="127">
        <v>219.93866099071963</v>
      </c>
      <c r="O107" s="127">
        <v>256.6259272088937</v>
      </c>
      <c r="P107" s="127">
        <v>256.6259272088937</v>
      </c>
      <c r="Q107" s="127">
        <v>290.29602823301235</v>
      </c>
      <c r="R107" s="127">
        <v>290.29602823301235</v>
      </c>
      <c r="S107" s="127">
        <v>293.57173226235591</v>
      </c>
      <c r="T107" s="127">
        <v>355.17616839315883</v>
      </c>
      <c r="U107" s="127">
        <v>355.17616839315883</v>
      </c>
      <c r="V107" s="127">
        <v>364.35522827522345</v>
      </c>
      <c r="W107" s="127">
        <v>364.35522827522345</v>
      </c>
    </row>
    <row r="108" spans="1:23" ht="17.25" customHeight="1" x14ac:dyDescent="0.25">
      <c r="B108" s="67">
        <v>8</v>
      </c>
      <c r="C108" s="66" t="s">
        <v>1471</v>
      </c>
      <c r="D108" s="127">
        <v>447.94922842242352</v>
      </c>
      <c r="E108" s="127">
        <v>607.03164415557865</v>
      </c>
      <c r="F108" s="127">
        <v>520.86053904289827</v>
      </c>
      <c r="G108" s="127">
        <v>520.86053904289827</v>
      </c>
      <c r="H108" s="127">
        <v>394.86273055163389</v>
      </c>
      <c r="I108" s="127">
        <v>397.14421072709547</v>
      </c>
      <c r="J108" s="127">
        <v>467.05399854110408</v>
      </c>
      <c r="K108" s="127">
        <v>475.76553600118666</v>
      </c>
      <c r="L108" s="127">
        <v>459.17950863118057</v>
      </c>
      <c r="M108" s="127">
        <v>379.98272244202798</v>
      </c>
      <c r="N108" s="127">
        <v>379.98272244202798</v>
      </c>
      <c r="O108" s="127">
        <v>443.36642785217168</v>
      </c>
      <c r="P108" s="127">
        <v>443.36642785217168</v>
      </c>
      <c r="Q108" s="127">
        <v>501.53744969258639</v>
      </c>
      <c r="R108" s="127">
        <v>501.53744969258639</v>
      </c>
      <c r="S108" s="127">
        <v>507.19680457534071</v>
      </c>
      <c r="T108" s="127">
        <v>613.62930375508358</v>
      </c>
      <c r="U108" s="127">
        <v>613.62930375508358</v>
      </c>
      <c r="V108" s="127">
        <v>629.48774422995996</v>
      </c>
      <c r="W108" s="127">
        <v>629.48774422995996</v>
      </c>
    </row>
    <row r="109" spans="1:23" ht="17.25" customHeight="1" x14ac:dyDescent="0.25">
      <c r="B109" s="67">
        <v>9</v>
      </c>
      <c r="C109" s="66" t="s">
        <v>1472</v>
      </c>
      <c r="D109" s="127">
        <v>403.73023926059034</v>
      </c>
      <c r="E109" s="127">
        <v>547.10894758494749</v>
      </c>
      <c r="F109" s="127">
        <v>469.44416176309414</v>
      </c>
      <c r="G109" s="127">
        <v>469.44416176309414</v>
      </c>
      <c r="H109" s="127">
        <v>355.8841372316582</v>
      </c>
      <c r="I109" s="127">
        <v>357.94040271592144</v>
      </c>
      <c r="J109" s="127">
        <v>420.94909559883553</v>
      </c>
      <c r="K109" s="127">
        <v>428.80067984081143</v>
      </c>
      <c r="L109" s="127">
        <v>413.85193035404927</v>
      </c>
      <c r="M109" s="127">
        <v>342.47299852862307</v>
      </c>
      <c r="N109" s="127">
        <v>342.47299852862307</v>
      </c>
      <c r="O109" s="127">
        <v>399.59982658586074</v>
      </c>
      <c r="P109" s="127">
        <v>399.59982658586074</v>
      </c>
      <c r="Q109" s="127">
        <v>452.02853742073358</v>
      </c>
      <c r="R109" s="127">
        <v>452.02853742073358</v>
      </c>
      <c r="S109" s="127">
        <v>457.12923311547058</v>
      </c>
      <c r="T109" s="127">
        <v>553.05532391435634</v>
      </c>
      <c r="U109" s="127">
        <v>553.05532391435634</v>
      </c>
      <c r="V109" s="127">
        <v>567.3483097283289</v>
      </c>
      <c r="W109" s="127">
        <v>567.3483097283289</v>
      </c>
    </row>
    <row r="110" spans="1:23" ht="17.25" customHeight="1" x14ac:dyDescent="0.25">
      <c r="B110" s="67">
        <v>10</v>
      </c>
      <c r="C110" s="66" t="s">
        <v>1473</v>
      </c>
      <c r="D110" s="127">
        <v>237.71329267468772</v>
      </c>
      <c r="E110" s="127">
        <v>322.13358508986016</v>
      </c>
      <c r="F110" s="127">
        <v>276.40515019135171</v>
      </c>
      <c r="G110" s="127">
        <v>276.40515019135171</v>
      </c>
      <c r="H110" s="127">
        <v>209.54187188694402</v>
      </c>
      <c r="I110" s="127">
        <v>210.752585356841</v>
      </c>
      <c r="J110" s="127">
        <v>247.8516242590473</v>
      </c>
      <c r="K110" s="127">
        <v>252.47457731376772</v>
      </c>
      <c r="L110" s="127">
        <v>243.67286736908943</v>
      </c>
      <c r="M110" s="127">
        <v>201.64549547121138</v>
      </c>
      <c r="N110" s="127">
        <v>201.64549547121138</v>
      </c>
      <c r="O110" s="127">
        <v>235.28133712235294</v>
      </c>
      <c r="P110" s="127">
        <v>235.28133712235294</v>
      </c>
      <c r="Q110" s="127">
        <v>266.15096310348332</v>
      </c>
      <c r="R110" s="127">
        <v>266.15096310348332</v>
      </c>
      <c r="S110" s="127">
        <v>269.1542139145896</v>
      </c>
      <c r="T110" s="127">
        <v>325.63476622341955</v>
      </c>
      <c r="U110" s="127">
        <v>325.63476622341955</v>
      </c>
      <c r="V110" s="127">
        <v>334.05036750762014</v>
      </c>
      <c r="W110" s="127">
        <v>334.05036750762014</v>
      </c>
    </row>
    <row r="111" spans="1:23" ht="17.25" customHeight="1" x14ac:dyDescent="0.25">
      <c r="B111" s="67">
        <v>11</v>
      </c>
      <c r="C111" s="66" t="s">
        <v>1474</v>
      </c>
      <c r="D111" s="127">
        <v>433.6818120016253</v>
      </c>
      <c r="E111" s="127">
        <v>587.69736987125714</v>
      </c>
      <c r="F111" s="127">
        <v>504.27085937349045</v>
      </c>
      <c r="G111" s="127">
        <v>504.27085937349045</v>
      </c>
      <c r="H111" s="127">
        <v>382.28614675959551</v>
      </c>
      <c r="I111" s="127">
        <v>384.49496060223674</v>
      </c>
      <c r="J111" s="127">
        <v>452.17808523357894</v>
      </c>
      <c r="K111" s="127">
        <v>460.61215568462984</v>
      </c>
      <c r="L111" s="127">
        <v>444.5544019318998</v>
      </c>
      <c r="M111" s="127">
        <v>367.8800746645515</v>
      </c>
      <c r="N111" s="127">
        <v>367.8800746645515</v>
      </c>
      <c r="O111" s="127">
        <v>429.24497601834139</v>
      </c>
      <c r="P111" s="127">
        <v>429.24497601834139</v>
      </c>
      <c r="Q111" s="127">
        <v>485.56322049123287</v>
      </c>
      <c r="R111" s="127">
        <v>485.56322049123287</v>
      </c>
      <c r="S111" s="127">
        <v>491.04232197100742</v>
      </c>
      <c r="T111" s="127">
        <v>594.0848905734581</v>
      </c>
      <c r="U111" s="127">
        <v>594.0848905734581</v>
      </c>
      <c r="V111" s="127">
        <v>609.43823145292652</v>
      </c>
      <c r="W111" s="127">
        <v>609.43823145292652</v>
      </c>
    </row>
    <row r="112" spans="1:23" ht="17.25" customHeight="1" x14ac:dyDescent="0.25">
      <c r="B112" s="67">
        <v>12</v>
      </c>
      <c r="C112" s="66" t="s">
        <v>1475</v>
      </c>
      <c r="D112" s="127">
        <v>666.35655317955911</v>
      </c>
      <c r="E112" s="127">
        <v>903.00303785540245</v>
      </c>
      <c r="F112" s="127">
        <v>774.81734862275903</v>
      </c>
      <c r="G112" s="127">
        <v>774.81734862275903</v>
      </c>
      <c r="H112" s="127">
        <v>587.38658627921495</v>
      </c>
      <c r="I112" s="127">
        <v>590.78045140813174</v>
      </c>
      <c r="J112" s="127">
        <v>694.77626674934481</v>
      </c>
      <c r="K112" s="127">
        <v>707.73530252051728</v>
      </c>
      <c r="L112" s="127">
        <v>683.06239914675223</v>
      </c>
      <c r="M112" s="127">
        <v>565.25150871669621</v>
      </c>
      <c r="N112" s="127">
        <v>565.25150871669621</v>
      </c>
      <c r="O112" s="127">
        <v>659.53930917479283</v>
      </c>
      <c r="P112" s="127">
        <v>659.53930917479283</v>
      </c>
      <c r="Q112" s="127">
        <v>746.07286956293103</v>
      </c>
      <c r="R112" s="127">
        <v>746.07286956293103</v>
      </c>
      <c r="S112" s="127">
        <v>754.49156519540963</v>
      </c>
      <c r="T112" s="127">
        <v>912.81752894239753</v>
      </c>
      <c r="U112" s="127">
        <v>912.81752894239753</v>
      </c>
      <c r="V112" s="127">
        <v>936.40809470999034</v>
      </c>
      <c r="W112" s="127">
        <v>936.40809470999034</v>
      </c>
    </row>
    <row r="113" spans="2:23" ht="17.25" customHeight="1" x14ac:dyDescent="0.25">
      <c r="B113" s="67">
        <v>13</v>
      </c>
      <c r="C113" s="66" t="s">
        <v>1476</v>
      </c>
      <c r="D113" s="127">
        <v>374.90922038088007</v>
      </c>
      <c r="E113" s="127">
        <v>483.92587456914021</v>
      </c>
      <c r="F113" s="127">
        <v>424.87418413688698</v>
      </c>
      <c r="G113" s="127">
        <v>424.87418413688698</v>
      </c>
      <c r="H113" s="127">
        <v>338.52988609824445</v>
      </c>
      <c r="I113" s="127">
        <v>340.09334824570681</v>
      </c>
      <c r="J113" s="127">
        <v>388.00141606935881</v>
      </c>
      <c r="K113" s="127">
        <v>393.97129440164997</v>
      </c>
      <c r="L113" s="127">
        <v>382.60515313569164</v>
      </c>
      <c r="M113" s="127">
        <v>328.3328527496659</v>
      </c>
      <c r="N113" s="127">
        <v>328.3328527496659</v>
      </c>
      <c r="O113" s="127">
        <v>371.7686998985979</v>
      </c>
      <c r="P113" s="127">
        <v>371.7686998985979</v>
      </c>
      <c r="Q113" s="127">
        <v>411.63237774462482</v>
      </c>
      <c r="R113" s="127">
        <v>411.63237774462482</v>
      </c>
      <c r="S113" s="127">
        <v>415.51064380777507</v>
      </c>
      <c r="T113" s="127">
        <v>488.44714595979809</v>
      </c>
      <c r="U113" s="127">
        <v>488.44714595979809</v>
      </c>
      <c r="V113" s="127">
        <v>499.31468347641874</v>
      </c>
      <c r="W113" s="127">
        <v>499.31468347641874</v>
      </c>
    </row>
    <row r="114" spans="2:23" ht="18" customHeight="1" x14ac:dyDescent="0.25">
      <c r="B114" s="67">
        <v>14</v>
      </c>
      <c r="C114" s="66" t="s">
        <v>1477</v>
      </c>
      <c r="D114" s="127">
        <v>94.124472575017279</v>
      </c>
      <c r="E114" s="127">
        <v>127.55136010326764</v>
      </c>
      <c r="F114" s="127">
        <v>109.4448218946812</v>
      </c>
      <c r="G114" s="127">
        <v>109.4448218946812</v>
      </c>
      <c r="H114" s="127">
        <v>82.969774015673323</v>
      </c>
      <c r="I114" s="127">
        <v>83.449165662271184</v>
      </c>
      <c r="J114" s="127">
        <v>98.138825758347252</v>
      </c>
      <c r="K114" s="127">
        <v>99.969320860739828</v>
      </c>
      <c r="L114" s="127">
        <v>96.48421366719775</v>
      </c>
      <c r="M114" s="127">
        <v>79.84314084753251</v>
      </c>
      <c r="N114" s="127">
        <v>79.84314084753251</v>
      </c>
      <c r="O114" s="127">
        <v>93.16152039378332</v>
      </c>
      <c r="P114" s="127">
        <v>93.16152039378332</v>
      </c>
      <c r="Q114" s="127">
        <v>105.38459480148279</v>
      </c>
      <c r="R114" s="127">
        <v>105.38459480148279</v>
      </c>
      <c r="S114" s="127">
        <v>106.57375589308707</v>
      </c>
      <c r="T114" s="127">
        <v>128.93768067406072</v>
      </c>
      <c r="U114" s="127">
        <v>128.93768067406072</v>
      </c>
      <c r="V114" s="127">
        <v>132.26990506658143</v>
      </c>
      <c r="W114" s="127">
        <v>132.26990506658143</v>
      </c>
    </row>
    <row r="115" spans="2:23" ht="18" customHeight="1" x14ac:dyDescent="0.25">
      <c r="B115" s="67">
        <v>15</v>
      </c>
      <c r="C115" s="66" t="s">
        <v>1478</v>
      </c>
      <c r="D115" s="127">
        <v>172.36926865247591</v>
      </c>
      <c r="E115" s="127">
        <v>233.58361598367549</v>
      </c>
      <c r="F115" s="127">
        <v>200.42528145643863</v>
      </c>
      <c r="G115" s="127">
        <v>200.42528145643863</v>
      </c>
      <c r="H115" s="127">
        <v>151.94177322953445</v>
      </c>
      <c r="I115" s="127">
        <v>152.81967868028022</v>
      </c>
      <c r="J115" s="127">
        <v>179.72071619202885</v>
      </c>
      <c r="K115" s="127">
        <v>183.07288479855012</v>
      </c>
      <c r="L115" s="127">
        <v>176.6906405033956</v>
      </c>
      <c r="M115" s="127">
        <v>146.21599907332362</v>
      </c>
      <c r="N115" s="127">
        <v>146.21599907332362</v>
      </c>
      <c r="O115" s="127">
        <v>170.60582330520648</v>
      </c>
      <c r="P115" s="127">
        <v>170.60582330520648</v>
      </c>
      <c r="Q115" s="127">
        <v>192.98982545364629</v>
      </c>
      <c r="R115" s="127">
        <v>192.98982545364629</v>
      </c>
      <c r="S115" s="127">
        <v>195.16752506844563</v>
      </c>
      <c r="T115" s="127">
        <v>236.12237191364935</v>
      </c>
      <c r="U115" s="127">
        <v>236.12237191364935</v>
      </c>
      <c r="V115" s="127">
        <v>242.22464336135351</v>
      </c>
      <c r="W115" s="127">
        <v>242.22464336135351</v>
      </c>
    </row>
    <row r="116" spans="2:23" ht="18" customHeight="1" x14ac:dyDescent="0.25">
      <c r="B116" s="67">
        <v>16</v>
      </c>
      <c r="C116" s="66" t="s">
        <v>1479</v>
      </c>
      <c r="D116" s="127">
        <v>38.266042235437538</v>
      </c>
      <c r="E116" s="127">
        <v>51.855650282757978</v>
      </c>
      <c r="F116" s="127">
        <v>44.494487591778579</v>
      </c>
      <c r="G116" s="127">
        <v>44.494487591778579</v>
      </c>
      <c r="H116" s="127">
        <v>33.731130596434895</v>
      </c>
      <c r="I116" s="127">
        <v>33.926025935491481</v>
      </c>
      <c r="J116" s="127">
        <v>39.898066344139323</v>
      </c>
      <c r="K116" s="127">
        <v>40.642249030996751</v>
      </c>
      <c r="L116" s="127">
        <v>39.225388405755865</v>
      </c>
      <c r="M116" s="127">
        <v>32.46000658804865</v>
      </c>
      <c r="N116" s="127">
        <v>32.46000658804865</v>
      </c>
      <c r="O116" s="127">
        <v>37.874556707500709</v>
      </c>
      <c r="P116" s="127">
        <v>37.874556707500709</v>
      </c>
      <c r="Q116" s="127">
        <v>42.843813572755856</v>
      </c>
      <c r="R116" s="127">
        <v>42.843813572755856</v>
      </c>
      <c r="S116" s="127">
        <v>43.327263703324192</v>
      </c>
      <c r="T116" s="127">
        <v>52.419255050599247</v>
      </c>
      <c r="U116" s="127">
        <v>52.419255050599247</v>
      </c>
      <c r="V116" s="127">
        <v>53.773961598787629</v>
      </c>
      <c r="W116" s="127">
        <v>53.773961598787629</v>
      </c>
    </row>
    <row r="117" spans="2:23" ht="18" customHeight="1" x14ac:dyDescent="0.25">
      <c r="B117" s="67">
        <v>17</v>
      </c>
      <c r="C117" s="66" t="s">
        <v>1480</v>
      </c>
      <c r="D117" s="127">
        <v>2513.6354377152525</v>
      </c>
      <c r="E117" s="127">
        <v>3401.489830140189</v>
      </c>
      <c r="F117" s="127">
        <v>2920.5605343295338</v>
      </c>
      <c r="G117" s="127">
        <v>2920.5605343295338</v>
      </c>
      <c r="H117" s="127">
        <v>2217.3545439670806</v>
      </c>
      <c r="I117" s="127">
        <v>2230.0877061187766</v>
      </c>
      <c r="J117" s="127">
        <v>2620.2610128171018</v>
      </c>
      <c r="K117" s="127">
        <v>2668.880948358455</v>
      </c>
      <c r="L117" s="127">
        <v>2576.3127208427159</v>
      </c>
      <c r="M117" s="127">
        <v>2134.3077754191795</v>
      </c>
      <c r="N117" s="127">
        <v>2134.3077754191795</v>
      </c>
      <c r="O117" s="127">
        <v>2488.0583832233801</v>
      </c>
      <c r="P117" s="127">
        <v>2488.0583832233801</v>
      </c>
      <c r="Q117" s="127">
        <v>2812.716498420049</v>
      </c>
      <c r="R117" s="127">
        <v>2812.716498420049</v>
      </c>
      <c r="S117" s="127">
        <v>2844.3019069505135</v>
      </c>
      <c r="T117" s="127">
        <v>3438.3120083058179</v>
      </c>
      <c r="U117" s="127">
        <v>3438.3120083058179</v>
      </c>
      <c r="V117" s="127">
        <v>3526.819502787459</v>
      </c>
      <c r="W117" s="127">
        <v>3526.819502787459</v>
      </c>
    </row>
    <row r="118" spans="2:23" ht="18" customHeight="1" x14ac:dyDescent="0.25">
      <c r="B118" s="67">
        <v>18</v>
      </c>
      <c r="C118" s="66" t="s">
        <v>1481</v>
      </c>
      <c r="D118" s="127">
        <v>41.41476793300761</v>
      </c>
      <c r="E118" s="127">
        <v>56.122598445437745</v>
      </c>
      <c r="F118" s="127">
        <v>48.155721633659738</v>
      </c>
      <c r="G118" s="127">
        <v>48.155721633659738</v>
      </c>
      <c r="H118" s="127">
        <v>36.506700566896257</v>
      </c>
      <c r="I118" s="127">
        <v>36.717632891399319</v>
      </c>
      <c r="J118" s="127">
        <v>43.181083333672802</v>
      </c>
      <c r="K118" s="127">
        <v>43.986501178725533</v>
      </c>
      <c r="L118" s="127">
        <v>42.453054013567012</v>
      </c>
      <c r="M118" s="127">
        <v>35.130981972914306</v>
      </c>
      <c r="N118" s="127">
        <v>35.130981972914306</v>
      </c>
      <c r="O118" s="127">
        <v>40.991068973264674</v>
      </c>
      <c r="P118" s="127">
        <v>40.991068973264674</v>
      </c>
      <c r="Q118" s="127">
        <v>46.36922171265244</v>
      </c>
      <c r="R118" s="127">
        <v>46.36922171265244</v>
      </c>
      <c r="S118" s="127">
        <v>46.892452592958314</v>
      </c>
      <c r="T118" s="127">
        <v>56.732579496586737</v>
      </c>
      <c r="U118" s="127">
        <v>56.732579496586737</v>
      </c>
      <c r="V118" s="127">
        <v>58.198758229295841</v>
      </c>
      <c r="W118" s="127">
        <v>58.198758229295841</v>
      </c>
    </row>
    <row r="119" spans="2:23" ht="18" customHeight="1" x14ac:dyDescent="0.25">
      <c r="B119" s="67">
        <v>19</v>
      </c>
      <c r="C119" s="66" t="s">
        <v>1482</v>
      </c>
      <c r="D119" s="127">
        <v>68.045837749044026</v>
      </c>
      <c r="E119" s="127">
        <v>89.798620873642804</v>
      </c>
      <c r="F119" s="127">
        <v>78.015663263372659</v>
      </c>
      <c r="G119" s="127">
        <v>78.015663263372659</v>
      </c>
      <c r="H119" s="127">
        <v>60.786838885431159</v>
      </c>
      <c r="I119" s="127">
        <v>61.098806384988968</v>
      </c>
      <c r="J119" s="127">
        <v>70.658206433047866</v>
      </c>
      <c r="K119" s="127">
        <v>71.849414048155126</v>
      </c>
      <c r="L119" s="127">
        <v>69.581455929618684</v>
      </c>
      <c r="M119" s="127">
        <v>58.752160270520811</v>
      </c>
      <c r="N119" s="127">
        <v>58.752160270520811</v>
      </c>
      <c r="O119" s="127">
        <v>67.419189816596258</v>
      </c>
      <c r="P119" s="127">
        <v>67.419189816596258</v>
      </c>
      <c r="Q119" s="127">
        <v>75.373441808553636</v>
      </c>
      <c r="R119" s="127">
        <v>75.373441808553636</v>
      </c>
      <c r="S119" s="127">
        <v>76.147296786945418</v>
      </c>
      <c r="T119" s="127">
        <v>90.700778775485944</v>
      </c>
      <c r="U119" s="127">
        <v>90.700778775485944</v>
      </c>
      <c r="V119" s="127">
        <v>92.869247331576958</v>
      </c>
      <c r="W119" s="127">
        <v>92.869247331576958</v>
      </c>
    </row>
    <row r="120" spans="2:23" ht="18" customHeight="1" x14ac:dyDescent="0.25">
      <c r="B120" s="67">
        <v>20</v>
      </c>
      <c r="C120" s="66" t="s">
        <v>1483</v>
      </c>
      <c r="D120" s="127">
        <v>13.804922644335868</v>
      </c>
      <c r="E120" s="127">
        <v>18.707532815145917</v>
      </c>
      <c r="F120" s="127">
        <v>16.051907211219909</v>
      </c>
      <c r="G120" s="127">
        <v>16.051907211219909</v>
      </c>
      <c r="H120" s="127">
        <v>12.16890018896542</v>
      </c>
      <c r="I120" s="127">
        <v>12.239210963799774</v>
      </c>
      <c r="J120" s="127">
        <v>14.393694444557596</v>
      </c>
      <c r="K120" s="127">
        <v>14.662167059575173</v>
      </c>
      <c r="L120" s="127">
        <v>14.151018004522339</v>
      </c>
      <c r="M120" s="127">
        <v>11.710327324304769</v>
      </c>
      <c r="N120" s="127">
        <v>11.710327324304769</v>
      </c>
      <c r="O120" s="127">
        <v>13.663689657754889</v>
      </c>
      <c r="P120" s="127">
        <v>13.663689657754889</v>
      </c>
      <c r="Q120" s="127">
        <v>15.456407237550813</v>
      </c>
      <c r="R120" s="127">
        <v>15.456407237550813</v>
      </c>
      <c r="S120" s="127">
        <v>15.630817530986103</v>
      </c>
      <c r="T120" s="127">
        <v>18.91085983219557</v>
      </c>
      <c r="U120" s="127">
        <v>18.91085983219557</v>
      </c>
      <c r="V120" s="127">
        <v>19.399586076431945</v>
      </c>
      <c r="W120" s="127">
        <v>19.399586076431945</v>
      </c>
    </row>
    <row r="121" spans="2:23" ht="18" customHeight="1" x14ac:dyDescent="0.25">
      <c r="B121" s="67">
        <v>21</v>
      </c>
      <c r="C121" s="66" t="s">
        <v>1484</v>
      </c>
      <c r="D121" s="127">
        <v>85.924658474118843</v>
      </c>
      <c r="E121" s="127">
        <v>116.43950563492018</v>
      </c>
      <c r="F121" s="127">
        <v>99.910349410630062</v>
      </c>
      <c r="G121" s="127">
        <v>99.910349410630062</v>
      </c>
      <c r="H121" s="127">
        <v>75.741720521085611</v>
      </c>
      <c r="I121" s="127">
        <v>76.179349146058115</v>
      </c>
      <c r="J121" s="127">
        <v>89.589294427294647</v>
      </c>
      <c r="K121" s="127">
        <v>91.260322824147266</v>
      </c>
      <c r="L121" s="127">
        <v>88.078826692924537</v>
      </c>
      <c r="M121" s="127">
        <v>72.887469338618359</v>
      </c>
      <c r="N121" s="127">
        <v>72.887469338618359</v>
      </c>
      <c r="O121" s="127">
        <v>85.0455955159334</v>
      </c>
      <c r="P121" s="127">
        <v>85.0455955159334</v>
      </c>
      <c r="Q121" s="127">
        <v>96.203835931551765</v>
      </c>
      <c r="R121" s="127">
        <v>96.203835931551765</v>
      </c>
      <c r="S121" s="127">
        <v>97.289401224737048</v>
      </c>
      <c r="T121" s="127">
        <v>117.70505452270922</v>
      </c>
      <c r="U121" s="127">
        <v>117.70505452270922</v>
      </c>
      <c r="V121" s="127">
        <v>120.74698649909584</v>
      </c>
      <c r="W121" s="127">
        <v>120.74698649909584</v>
      </c>
    </row>
    <row r="122" spans="2:23" ht="18" customHeight="1" x14ac:dyDescent="0.25">
      <c r="B122" s="67">
        <v>22</v>
      </c>
      <c r="C122" s="66" t="s">
        <v>1485</v>
      </c>
      <c r="D122" s="127">
        <v>61.494655415677983</v>
      </c>
      <c r="E122" s="127">
        <v>83.333555267468185</v>
      </c>
      <c r="F122" s="127">
        <v>71.503950304525048</v>
      </c>
      <c r="G122" s="127">
        <v>71.503950304525048</v>
      </c>
      <c r="H122" s="127">
        <v>54.206919023573235</v>
      </c>
      <c r="I122" s="127">
        <v>54.520121566017195</v>
      </c>
      <c r="J122" s="127">
        <v>64.11736616212022</v>
      </c>
      <c r="K122" s="127">
        <v>65.313289629016694</v>
      </c>
      <c r="L122" s="127">
        <v>63.036352929235875</v>
      </c>
      <c r="M122" s="127">
        <v>52.164185353721244</v>
      </c>
      <c r="N122" s="127">
        <v>52.164185353721244</v>
      </c>
      <c r="O122" s="127">
        <v>60.865526657271793</v>
      </c>
      <c r="P122" s="127">
        <v>60.865526657271793</v>
      </c>
      <c r="Q122" s="127">
        <v>68.851268603635447</v>
      </c>
      <c r="R122" s="127">
        <v>68.851268603635447</v>
      </c>
      <c r="S122" s="127">
        <v>69.628187183483561</v>
      </c>
      <c r="T122" s="127">
        <v>84.239284707053017</v>
      </c>
      <c r="U122" s="127">
        <v>84.239284707053017</v>
      </c>
      <c r="V122" s="127">
        <v>86.416337976833205</v>
      </c>
      <c r="W122" s="127">
        <v>86.416337976833205</v>
      </c>
    </row>
    <row r="123" spans="2:23" ht="18" customHeight="1" x14ac:dyDescent="0.25">
      <c r="B123" s="67">
        <v>23</v>
      </c>
      <c r="C123" s="66" t="s">
        <v>1486</v>
      </c>
      <c r="D123" s="127">
        <v>31.374824191672431</v>
      </c>
      <c r="E123" s="127">
        <v>42.517120034422547</v>
      </c>
      <c r="F123" s="127">
        <v>36.481607298227068</v>
      </c>
      <c r="G123" s="127">
        <v>36.481607298227068</v>
      </c>
      <c r="H123" s="127">
        <v>27.656591338557771</v>
      </c>
      <c r="I123" s="127">
        <v>27.816388554090402</v>
      </c>
      <c r="J123" s="127">
        <v>32.712941919449094</v>
      </c>
      <c r="K123" s="127">
        <v>33.323106953579952</v>
      </c>
      <c r="L123" s="127">
        <v>32.161404555732581</v>
      </c>
      <c r="M123" s="127">
        <v>26.614380282510844</v>
      </c>
      <c r="N123" s="127">
        <v>26.614380282510844</v>
      </c>
      <c r="O123" s="127">
        <v>31.053840131261115</v>
      </c>
      <c r="P123" s="127">
        <v>31.053840131261115</v>
      </c>
      <c r="Q123" s="127">
        <v>35.12819826716094</v>
      </c>
      <c r="R123" s="127">
        <v>35.12819826716094</v>
      </c>
      <c r="S123" s="127">
        <v>35.524585297695694</v>
      </c>
      <c r="T123" s="127">
        <v>42.979226891353576</v>
      </c>
      <c r="U123" s="127">
        <v>42.979226891353576</v>
      </c>
      <c r="V123" s="127">
        <v>44.089968355527162</v>
      </c>
      <c r="W123" s="127">
        <v>44.089968355527162</v>
      </c>
    </row>
    <row r="124" spans="2:23" ht="18" customHeight="1" x14ac:dyDescent="0.25">
      <c r="B124" s="67">
        <v>24</v>
      </c>
      <c r="C124" s="66" t="s">
        <v>1487</v>
      </c>
      <c r="D124" s="127">
        <v>28.864838256338633</v>
      </c>
      <c r="E124" s="127">
        <v>39.115750431668737</v>
      </c>
      <c r="F124" s="127">
        <v>33.563078714368899</v>
      </c>
      <c r="G124" s="127">
        <v>33.563078714368899</v>
      </c>
      <c r="H124" s="127">
        <v>25.444064031473154</v>
      </c>
      <c r="I124" s="127">
        <v>25.591077469763171</v>
      </c>
      <c r="J124" s="127">
        <v>30.095906565893159</v>
      </c>
      <c r="K124" s="127">
        <v>30.657258397293546</v>
      </c>
      <c r="L124" s="127">
        <v>29.588492191273978</v>
      </c>
      <c r="M124" s="127">
        <v>24.485229859909971</v>
      </c>
      <c r="N124" s="127">
        <v>24.485229859909971</v>
      </c>
      <c r="O124" s="127">
        <v>28.569532920760217</v>
      </c>
      <c r="P124" s="127">
        <v>28.569532920760217</v>
      </c>
      <c r="Q124" s="127">
        <v>32.31794240578806</v>
      </c>
      <c r="R124" s="127">
        <v>32.31794240578806</v>
      </c>
      <c r="S124" s="127">
        <v>32.682618473880041</v>
      </c>
      <c r="T124" s="127">
        <v>39.54088874004529</v>
      </c>
      <c r="U124" s="127">
        <v>39.54088874004529</v>
      </c>
      <c r="V124" s="127">
        <v>40.56277088708498</v>
      </c>
      <c r="W124" s="127">
        <v>40.56277088708498</v>
      </c>
    </row>
    <row r="125" spans="2:23" ht="18" customHeight="1" x14ac:dyDescent="0.25">
      <c r="B125" s="67">
        <v>25</v>
      </c>
      <c r="C125" s="66" t="s">
        <v>1488</v>
      </c>
      <c r="D125" s="127">
        <v>18.824894515003457</v>
      </c>
      <c r="E125" s="127">
        <v>25.510272020653527</v>
      </c>
      <c r="F125" s="127">
        <v>21.88896437893624</v>
      </c>
      <c r="G125" s="127">
        <v>21.88896437893624</v>
      </c>
      <c r="H125" s="127">
        <v>16.593954803134665</v>
      </c>
      <c r="I125" s="127">
        <v>16.68983313245424</v>
      </c>
      <c r="J125" s="127">
        <v>19.62776515166945</v>
      </c>
      <c r="K125" s="127">
        <v>19.993864172147966</v>
      </c>
      <c r="L125" s="127">
        <v>19.296842733439554</v>
      </c>
      <c r="M125" s="127">
        <v>15.968628169506502</v>
      </c>
      <c r="N125" s="127">
        <v>15.968628169506502</v>
      </c>
      <c r="O125" s="127">
        <v>18.632304078756668</v>
      </c>
      <c r="P125" s="127">
        <v>18.632304078756668</v>
      </c>
      <c r="Q125" s="127">
        <v>21.07691896029656</v>
      </c>
      <c r="R125" s="127">
        <v>21.07691896029656</v>
      </c>
      <c r="S125" s="127">
        <v>21.314751178617414</v>
      </c>
      <c r="T125" s="127">
        <v>25.787536134812143</v>
      </c>
      <c r="U125" s="127">
        <v>25.787536134812143</v>
      </c>
      <c r="V125" s="127">
        <v>26.453981013316291</v>
      </c>
      <c r="W125" s="127">
        <v>26.453981013316291</v>
      </c>
    </row>
    <row r="126" spans="2:23" ht="18" customHeight="1" x14ac:dyDescent="0.25">
      <c r="B126" s="67">
        <v>26</v>
      </c>
      <c r="C126" s="66" t="s">
        <v>1489</v>
      </c>
      <c r="D126" s="127">
        <v>47.689732771342094</v>
      </c>
      <c r="E126" s="127">
        <v>64.626022452322275</v>
      </c>
      <c r="F126" s="127">
        <v>55.452043093305143</v>
      </c>
      <c r="G126" s="127">
        <v>55.452043093305143</v>
      </c>
      <c r="H126" s="127">
        <v>42.038018834607819</v>
      </c>
      <c r="I126" s="127">
        <v>42.280910602217403</v>
      </c>
      <c r="J126" s="127">
        <v>49.72367171756261</v>
      </c>
      <c r="K126" s="127">
        <v>50.651122569441512</v>
      </c>
      <c r="L126" s="127">
        <v>48.885334924713533</v>
      </c>
      <c r="M126" s="127">
        <v>40.453858029416473</v>
      </c>
      <c r="N126" s="127">
        <v>40.453858029416473</v>
      </c>
      <c r="O126" s="127">
        <v>47.201836999516885</v>
      </c>
      <c r="P126" s="127">
        <v>47.201836999516885</v>
      </c>
      <c r="Q126" s="127">
        <v>53.394861366084626</v>
      </c>
      <c r="R126" s="127">
        <v>53.394861366084626</v>
      </c>
      <c r="S126" s="127">
        <v>53.99736965249744</v>
      </c>
      <c r="T126" s="127">
        <v>65.328424874857419</v>
      </c>
      <c r="U126" s="127">
        <v>65.328424874857419</v>
      </c>
      <c r="V126" s="127">
        <v>67.016751900401275</v>
      </c>
      <c r="W126" s="127">
        <v>67.016751900401275</v>
      </c>
    </row>
    <row r="127" spans="2:23" ht="18" customHeight="1" x14ac:dyDescent="0.25">
      <c r="B127" s="67">
        <v>27</v>
      </c>
      <c r="C127" s="66" t="s">
        <v>1601</v>
      </c>
      <c r="D127" s="127">
        <v>74.812468113210244</v>
      </c>
      <c r="E127" s="127">
        <v>98.968318006103061</v>
      </c>
      <c r="F127" s="127">
        <v>85.883677126006262</v>
      </c>
      <c r="G127" s="127">
        <v>85.883677126006262</v>
      </c>
      <c r="H127" s="127">
        <v>66.751555359300454</v>
      </c>
      <c r="I127" s="127">
        <v>67.097986436538434</v>
      </c>
      <c r="J127" s="127">
        <v>77.713429587162068</v>
      </c>
      <c r="K127" s="127">
        <v>79.036231923625522</v>
      </c>
      <c r="L127" s="127">
        <v>76.517728633222106</v>
      </c>
      <c r="M127" s="127">
        <v>64.49210235411357</v>
      </c>
      <c r="N127" s="127">
        <v>64.49210235411357</v>
      </c>
      <c r="O127" s="127">
        <v>74.116593323065246</v>
      </c>
      <c r="P127" s="127">
        <v>74.116593323065246</v>
      </c>
      <c r="Q127" s="127">
        <v>82.949564995121591</v>
      </c>
      <c r="R127" s="127">
        <v>82.949564995121591</v>
      </c>
      <c r="S127" s="127">
        <v>83.808909042723528</v>
      </c>
      <c r="T127" s="127">
        <v>99.970138818262342</v>
      </c>
      <c r="U127" s="127">
        <v>99.970138818262342</v>
      </c>
      <c r="V127" s="127">
        <v>102.37816176587117</v>
      </c>
      <c r="W127" s="127">
        <v>102.37816176587117</v>
      </c>
    </row>
    <row r="128" spans="2:23" ht="18" customHeight="1" x14ac:dyDescent="0.25">
      <c r="B128" s="67">
        <v>28</v>
      </c>
      <c r="C128" s="66" t="s">
        <v>1491</v>
      </c>
      <c r="D128" s="127">
        <v>7.4497354952352648</v>
      </c>
      <c r="E128" s="127">
        <v>10.095396753161289</v>
      </c>
      <c r="F128" s="127">
        <v>8.6623059033737029</v>
      </c>
      <c r="G128" s="127">
        <v>8.6623059033737029</v>
      </c>
      <c r="H128" s="127">
        <v>6.566866762770772</v>
      </c>
      <c r="I128" s="127">
        <v>6.6048095088821306</v>
      </c>
      <c r="J128" s="127">
        <v>7.7674623157115139</v>
      </c>
      <c r="K128" s="127">
        <v>7.9123417924839305</v>
      </c>
      <c r="L128" s="127">
        <v>7.6365035747054737</v>
      </c>
      <c r="M128" s="127">
        <v>6.3194009395257691</v>
      </c>
      <c r="N128" s="127">
        <v>6.3194009395257691</v>
      </c>
      <c r="O128" s="127">
        <v>7.3735200451137741</v>
      </c>
      <c r="P128" s="127">
        <v>7.3735200451137741</v>
      </c>
      <c r="Q128" s="127">
        <v>8.3409482684524701</v>
      </c>
      <c r="R128" s="127">
        <v>8.3409482684524701</v>
      </c>
      <c r="S128" s="127">
        <v>8.4350676334945049</v>
      </c>
      <c r="T128" s="127">
        <v>10.20512083746658</v>
      </c>
      <c r="U128" s="127">
        <v>10.20512083746658</v>
      </c>
      <c r="V128" s="127">
        <v>10.468858733211656</v>
      </c>
      <c r="W128" s="127">
        <v>10.468858733211656</v>
      </c>
    </row>
    <row r="129" spans="2:23" ht="18" customHeight="1" x14ac:dyDescent="0.25">
      <c r="B129" s="67">
        <v>29</v>
      </c>
      <c r="C129" s="66" t="s">
        <v>1492</v>
      </c>
      <c r="D129" s="127">
        <v>18.824894515003457</v>
      </c>
      <c r="E129" s="127">
        <v>25.510272020653527</v>
      </c>
      <c r="F129" s="127">
        <v>21.88896437893624</v>
      </c>
      <c r="G129" s="127">
        <v>21.88896437893624</v>
      </c>
      <c r="H129" s="127">
        <v>16.593954803134665</v>
      </c>
      <c r="I129" s="127">
        <v>16.68983313245424</v>
      </c>
      <c r="J129" s="127">
        <v>19.62776515166945</v>
      </c>
      <c r="K129" s="127">
        <v>19.993864172147966</v>
      </c>
      <c r="L129" s="127">
        <v>19.296842733439554</v>
      </c>
      <c r="M129" s="127">
        <v>15.968628169506502</v>
      </c>
      <c r="N129" s="127">
        <v>15.968628169506502</v>
      </c>
      <c r="O129" s="127">
        <v>18.632304078756668</v>
      </c>
      <c r="P129" s="127">
        <v>18.632304078756668</v>
      </c>
      <c r="Q129" s="127">
        <v>21.07691896029656</v>
      </c>
      <c r="R129" s="127">
        <v>21.07691896029656</v>
      </c>
      <c r="S129" s="127">
        <v>21.314751178617414</v>
      </c>
      <c r="T129" s="127">
        <v>25.787536134812143</v>
      </c>
      <c r="U129" s="127">
        <v>25.787536134812143</v>
      </c>
      <c r="V129" s="127">
        <v>26.453981013316291</v>
      </c>
      <c r="W129" s="127">
        <v>26.453981013316291</v>
      </c>
    </row>
    <row r="130" spans="2:23" ht="18" customHeight="1" x14ac:dyDescent="0.25">
      <c r="B130" s="67">
        <v>30</v>
      </c>
      <c r="C130" s="66" t="s">
        <v>1493</v>
      </c>
      <c r="D130" s="127">
        <v>74.953337177616348</v>
      </c>
      <c r="E130" s="127">
        <v>101.57188497034217</v>
      </c>
      <c r="F130" s="127">
        <v>87.153260075674865</v>
      </c>
      <c r="G130" s="127">
        <v>87.153260075674865</v>
      </c>
      <c r="H130" s="127">
        <v>66.070611364020721</v>
      </c>
      <c r="I130" s="127">
        <v>66.452361218703274</v>
      </c>
      <c r="J130" s="127">
        <v>78.150052755070021</v>
      </c>
      <c r="K130" s="127">
        <v>79.607715282764474</v>
      </c>
      <c r="L130" s="127">
        <v>76.832449643219945</v>
      </c>
      <c r="M130" s="127">
        <v>63.580806282822536</v>
      </c>
      <c r="N130" s="127">
        <v>63.580806282822536</v>
      </c>
      <c r="O130" s="127">
        <v>74.186517693252952</v>
      </c>
      <c r="P130" s="127">
        <v>74.186517693252952</v>
      </c>
      <c r="Q130" s="127">
        <v>83.920014119458301</v>
      </c>
      <c r="R130" s="127">
        <v>83.920014119458301</v>
      </c>
      <c r="S130" s="127">
        <v>84.866968613003834</v>
      </c>
      <c r="T130" s="127">
        <v>102.67584178769489</v>
      </c>
      <c r="U130" s="127">
        <v>102.67584178769489</v>
      </c>
      <c r="V130" s="127">
        <v>105.32936357231922</v>
      </c>
      <c r="W130" s="127">
        <v>105.32936357231922</v>
      </c>
    </row>
    <row r="131" spans="2:23" ht="18" customHeight="1" x14ac:dyDescent="0.25">
      <c r="B131" s="67">
        <v>31</v>
      </c>
      <c r="C131" s="66" t="s">
        <v>1494</v>
      </c>
      <c r="D131" s="127">
        <v>415.46919430478732</v>
      </c>
      <c r="E131" s="127">
        <v>563.01681555079529</v>
      </c>
      <c r="F131" s="127">
        <v>483.09383021693702</v>
      </c>
      <c r="G131" s="127">
        <v>483.09383021693702</v>
      </c>
      <c r="H131" s="127">
        <v>366.23190780132495</v>
      </c>
      <c r="I131" s="127">
        <v>368.34796174266023</v>
      </c>
      <c r="J131" s="127">
        <v>433.18871014487553</v>
      </c>
      <c r="K131" s="127">
        <v>441.26858889015892</v>
      </c>
      <c r="L131" s="127">
        <v>425.88518606032926</v>
      </c>
      <c r="M131" s="127">
        <v>352.43082368668337</v>
      </c>
      <c r="N131" s="127">
        <v>352.43082368668337</v>
      </c>
      <c r="O131" s="127">
        <v>411.21868478323387</v>
      </c>
      <c r="P131" s="127">
        <v>411.21868478323387</v>
      </c>
      <c r="Q131" s="127">
        <v>465.17182510013657</v>
      </c>
      <c r="R131" s="127">
        <v>465.17182510013657</v>
      </c>
      <c r="S131" s="127">
        <v>470.42082981815673</v>
      </c>
      <c r="T131" s="127">
        <v>569.13609011179233</v>
      </c>
      <c r="U131" s="127">
        <v>569.13609011179233</v>
      </c>
      <c r="V131" s="127">
        <v>583.84466213061512</v>
      </c>
      <c r="W131" s="127">
        <v>583.84466213061512</v>
      </c>
    </row>
    <row r="132" spans="2:23" ht="18" customHeight="1" x14ac:dyDescent="0.25">
      <c r="B132" s="67">
        <v>32</v>
      </c>
      <c r="C132" s="66" t="s">
        <v>1495</v>
      </c>
      <c r="D132" s="127">
        <v>83.02571588052507</v>
      </c>
      <c r="E132" s="127">
        <v>112.51104728016581</v>
      </c>
      <c r="F132" s="127">
        <v>96.539554896101393</v>
      </c>
      <c r="G132" s="127">
        <v>96.539554896101393</v>
      </c>
      <c r="H132" s="127">
        <v>73.186331839537516</v>
      </c>
      <c r="I132" s="127">
        <v>73.609195666096667</v>
      </c>
      <c r="J132" s="127">
        <v>86.566713643647745</v>
      </c>
      <c r="K132" s="127">
        <v>88.181364564223273</v>
      </c>
      <c r="L132" s="127">
        <v>85.107206359155128</v>
      </c>
      <c r="M132" s="127">
        <v>70.428377930432859</v>
      </c>
      <c r="N132" s="127">
        <v>70.428377930432859</v>
      </c>
      <c r="O132" s="127">
        <v>82.17631091688034</v>
      </c>
      <c r="P132" s="127">
        <v>82.17631091688034</v>
      </c>
      <c r="Q132" s="127">
        <v>92.95809247907026</v>
      </c>
      <c r="R132" s="127">
        <v>92.95809247907026</v>
      </c>
      <c r="S132" s="127">
        <v>94.007032762363977</v>
      </c>
      <c r="T132" s="127">
        <v>113.73389883705778</v>
      </c>
      <c r="U132" s="127">
        <v>113.73389883705778</v>
      </c>
      <c r="V132" s="127">
        <v>116.67320152949073</v>
      </c>
      <c r="W132" s="127">
        <v>116.67320152949073</v>
      </c>
    </row>
    <row r="133" spans="2:23" ht="18" customHeight="1" x14ac:dyDescent="0.25">
      <c r="B133" s="67">
        <v>33</v>
      </c>
      <c r="C133" s="66" t="s">
        <v>1496</v>
      </c>
      <c r="D133" s="127">
        <v>38.266042235437538</v>
      </c>
      <c r="E133" s="127">
        <v>51.855650282757978</v>
      </c>
      <c r="F133" s="127">
        <v>44.494487591778579</v>
      </c>
      <c r="G133" s="127">
        <v>44.494487591778579</v>
      </c>
      <c r="H133" s="127">
        <v>33.731130596434895</v>
      </c>
      <c r="I133" s="127">
        <v>33.926025935491481</v>
      </c>
      <c r="J133" s="127">
        <v>39.898066344139323</v>
      </c>
      <c r="K133" s="127">
        <v>40.642249030996751</v>
      </c>
      <c r="L133" s="127">
        <v>39.225388405755865</v>
      </c>
      <c r="M133" s="127">
        <v>32.46000658804865</v>
      </c>
      <c r="N133" s="127">
        <v>32.46000658804865</v>
      </c>
      <c r="O133" s="127">
        <v>37.874556707500709</v>
      </c>
      <c r="P133" s="127">
        <v>37.874556707500709</v>
      </c>
      <c r="Q133" s="127">
        <v>42.843813572755856</v>
      </c>
      <c r="R133" s="127">
        <v>42.843813572755856</v>
      </c>
      <c r="S133" s="127">
        <v>43.327263703324192</v>
      </c>
      <c r="T133" s="127">
        <v>52.419255050599247</v>
      </c>
      <c r="U133" s="127">
        <v>52.419255050599247</v>
      </c>
      <c r="V133" s="127">
        <v>53.773961598787629</v>
      </c>
      <c r="W133" s="127">
        <v>53.773961598787629</v>
      </c>
    </row>
    <row r="134" spans="2:23" ht="18" customHeight="1" x14ac:dyDescent="0.25">
      <c r="B134" s="67">
        <v>34</v>
      </c>
      <c r="C134" s="66" t="s">
        <v>1497</v>
      </c>
      <c r="D134" s="127">
        <v>76.532084470875077</v>
      </c>
      <c r="E134" s="127">
        <v>103.71130056551596</v>
      </c>
      <c r="F134" s="127">
        <v>88.988975183557159</v>
      </c>
      <c r="G134" s="127">
        <v>88.988975183557159</v>
      </c>
      <c r="H134" s="127">
        <v>67.462261192869789</v>
      </c>
      <c r="I134" s="127">
        <v>67.852051870982962</v>
      </c>
      <c r="J134" s="127">
        <v>79.796132688278647</v>
      </c>
      <c r="K134" s="127">
        <v>81.284498061993503</v>
      </c>
      <c r="L134" s="127">
        <v>78.45077681151173</v>
      </c>
      <c r="M134" s="127">
        <v>64.920013176097299</v>
      </c>
      <c r="N134" s="127">
        <v>64.920013176097299</v>
      </c>
      <c r="O134" s="127">
        <v>75.749113415001418</v>
      </c>
      <c r="P134" s="127">
        <v>75.749113415001418</v>
      </c>
      <c r="Q134" s="127">
        <v>85.687627145511712</v>
      </c>
      <c r="R134" s="127">
        <v>85.687627145511712</v>
      </c>
      <c r="S134" s="127">
        <v>86.654527406648384</v>
      </c>
      <c r="T134" s="127">
        <v>104.83851010119849</v>
      </c>
      <c r="U134" s="127">
        <v>104.83851010119849</v>
      </c>
      <c r="V134" s="127">
        <v>107.54792319757526</v>
      </c>
      <c r="W134" s="127">
        <v>107.54792319757526</v>
      </c>
    </row>
    <row r="135" spans="2:23" ht="18" customHeight="1" x14ac:dyDescent="0.25">
      <c r="B135" s="67">
        <v>35</v>
      </c>
      <c r="C135" s="66" t="s">
        <v>1498</v>
      </c>
      <c r="D135" s="127">
        <v>92.766162995000116</v>
      </c>
      <c r="E135" s="127">
        <v>125.71066735214058</v>
      </c>
      <c r="F135" s="127">
        <v>107.86542446491775</v>
      </c>
      <c r="G135" s="127">
        <v>107.86542446491775</v>
      </c>
      <c r="H135" s="127">
        <v>81.772437809539127</v>
      </c>
      <c r="I135" s="127">
        <v>82.244911358767212</v>
      </c>
      <c r="J135" s="127">
        <v>96.722585076701392</v>
      </c>
      <c r="K135" s="127">
        <v>98.526664317567906</v>
      </c>
      <c r="L135" s="127">
        <v>95.091850680620269</v>
      </c>
      <c r="M135" s="127">
        <v>78.69092506193617</v>
      </c>
      <c r="N135" s="127">
        <v>78.69092506193617</v>
      </c>
      <c r="O135" s="127">
        <v>91.817107169698716</v>
      </c>
      <c r="P135" s="127">
        <v>91.817107169698716</v>
      </c>
      <c r="Q135" s="127">
        <v>103.86379047940814</v>
      </c>
      <c r="R135" s="127">
        <v>103.86379047940814</v>
      </c>
      <c r="S135" s="127">
        <v>105.03579079593743</v>
      </c>
      <c r="T135" s="127">
        <v>127.07698194084668</v>
      </c>
      <c r="U135" s="127">
        <v>127.07698194084668</v>
      </c>
      <c r="V135" s="127">
        <v>130.36111902736397</v>
      </c>
      <c r="W135" s="127">
        <v>130.36111902736397</v>
      </c>
    </row>
    <row r="136" spans="2:23" ht="18" customHeight="1" x14ac:dyDescent="0.25">
      <c r="B136" s="67">
        <v>36</v>
      </c>
      <c r="C136" s="66" t="s">
        <v>1499</v>
      </c>
      <c r="D136" s="127">
        <v>648.2035639275631</v>
      </c>
      <c r="E136" s="127">
        <v>878.40328812308235</v>
      </c>
      <c r="F136" s="127">
        <v>753.70965344861304</v>
      </c>
      <c r="G136" s="127">
        <v>753.70965344861304</v>
      </c>
      <c r="H136" s="127">
        <v>571.38490919415494</v>
      </c>
      <c r="I136" s="127">
        <v>574.68631811938599</v>
      </c>
      <c r="J136" s="127">
        <v>675.84906322345103</v>
      </c>
      <c r="K136" s="127">
        <v>688.45506691900573</v>
      </c>
      <c r="L136" s="127">
        <v>664.45430663083425</v>
      </c>
      <c r="M136" s="127">
        <v>549.8528388702789</v>
      </c>
      <c r="N136" s="127">
        <v>549.8528388702789</v>
      </c>
      <c r="O136" s="127">
        <v>641.57203634826976</v>
      </c>
      <c r="P136" s="127">
        <v>641.57203634826976</v>
      </c>
      <c r="Q136" s="127">
        <v>725.74823597486431</v>
      </c>
      <c r="R136" s="127">
        <v>725.74823597486431</v>
      </c>
      <c r="S136" s="127">
        <v>733.93758818661286</v>
      </c>
      <c r="T136" s="127">
        <v>887.95041131166636</v>
      </c>
      <c r="U136" s="127">
        <v>887.95041131166636</v>
      </c>
      <c r="V136" s="127">
        <v>910.8983192037058</v>
      </c>
      <c r="W136" s="127">
        <v>910.8983192037058</v>
      </c>
    </row>
    <row r="137" spans="2:23" ht="18" customHeight="1" x14ac:dyDescent="0.25">
      <c r="B137" s="67">
        <v>37</v>
      </c>
      <c r="C137" s="66" t="s">
        <v>1500</v>
      </c>
      <c r="D137" s="127">
        <v>429.0435038518753</v>
      </c>
      <c r="E137" s="127">
        <v>581.41183650365008</v>
      </c>
      <c r="F137" s="127">
        <v>498.87758815024472</v>
      </c>
      <c r="G137" s="127">
        <v>498.87758815024472</v>
      </c>
      <c r="H137" s="127">
        <v>378.19752486911858</v>
      </c>
      <c r="I137" s="127">
        <v>380.38271503429837</v>
      </c>
      <c r="J137" s="127">
        <v>447.34195597974383</v>
      </c>
      <c r="K137" s="127">
        <v>455.68582246875144</v>
      </c>
      <c r="L137" s="127">
        <v>439.79980939786884</v>
      </c>
      <c r="M137" s="127">
        <v>363.94552841145475</v>
      </c>
      <c r="N137" s="127">
        <v>363.94552841145475</v>
      </c>
      <c r="O137" s="127">
        <v>424.65412065985646</v>
      </c>
      <c r="P137" s="127">
        <v>424.65412065985646</v>
      </c>
      <c r="Q137" s="127">
        <v>480.37003096726261</v>
      </c>
      <c r="R137" s="127">
        <v>480.37003096726261</v>
      </c>
      <c r="S137" s="127">
        <v>485.79053243121064</v>
      </c>
      <c r="T137" s="127">
        <v>587.73104147641573</v>
      </c>
      <c r="U137" s="127">
        <v>587.73104147641573</v>
      </c>
      <c r="V137" s="127">
        <v>602.92017550155833</v>
      </c>
      <c r="W137" s="127">
        <v>602.92017550155833</v>
      </c>
    </row>
    <row r="138" spans="2:23" ht="18" customHeight="1" x14ac:dyDescent="0.25">
      <c r="B138" s="67">
        <v>38</v>
      </c>
      <c r="C138" s="66" t="s">
        <v>1501</v>
      </c>
      <c r="D138" s="127">
        <v>1321.9178226787512</v>
      </c>
      <c r="E138" s="127">
        <v>1791.3770097680033</v>
      </c>
      <c r="F138" s="127">
        <v>1537.0822986250778</v>
      </c>
      <c r="G138" s="127">
        <v>1537.0822986250778</v>
      </c>
      <c r="H138" s="127">
        <v>1165.2572387859327</v>
      </c>
      <c r="I138" s="127">
        <v>1171.9899868624329</v>
      </c>
      <c r="J138" s="127">
        <v>1378.2968373429944</v>
      </c>
      <c r="K138" s="127">
        <v>1404.0049665253425</v>
      </c>
      <c r="L138" s="127">
        <v>1355.0588721988388</v>
      </c>
      <c r="M138" s="127">
        <v>1121.3456821325904</v>
      </c>
      <c r="N138" s="127">
        <v>1121.3456821325904</v>
      </c>
      <c r="O138" s="127">
        <v>1308.3937771682067</v>
      </c>
      <c r="P138" s="127">
        <v>1308.3937771682067</v>
      </c>
      <c r="Q138" s="127">
        <v>1480.0590143315655</v>
      </c>
      <c r="R138" s="127">
        <v>1480.0590143315655</v>
      </c>
      <c r="S138" s="127">
        <v>1496.7600188421081</v>
      </c>
      <c r="T138" s="127">
        <v>1810.8469926570647</v>
      </c>
      <c r="U138" s="127">
        <v>1810.8469926570647</v>
      </c>
      <c r="V138" s="127">
        <v>1857.6459461399359</v>
      </c>
      <c r="W138" s="127">
        <v>1857.6459461399359</v>
      </c>
    </row>
    <row r="139" spans="2:23" ht="18" customHeight="1" x14ac:dyDescent="0.25">
      <c r="B139" s="67">
        <v>39</v>
      </c>
      <c r="C139" s="66" t="s">
        <v>1502</v>
      </c>
      <c r="D139" s="127">
        <v>2643.8356453575025</v>
      </c>
      <c r="E139" s="127">
        <v>3582.7540195360066</v>
      </c>
      <c r="F139" s="127">
        <v>3074.1645972501556</v>
      </c>
      <c r="G139" s="127">
        <v>3074.1645972501556</v>
      </c>
      <c r="H139" s="127">
        <v>2330.5144775718654</v>
      </c>
      <c r="I139" s="127">
        <v>2343.9799737248659</v>
      </c>
      <c r="J139" s="127">
        <v>2756.5936746859888</v>
      </c>
      <c r="K139" s="127">
        <v>2808.009933050685</v>
      </c>
      <c r="L139" s="127">
        <v>2710.1177443976776</v>
      </c>
      <c r="M139" s="127">
        <v>2242.6913642651807</v>
      </c>
      <c r="N139" s="127">
        <v>2242.6913642651807</v>
      </c>
      <c r="O139" s="127">
        <v>2616.7875543364135</v>
      </c>
      <c r="P139" s="127">
        <v>2616.7875543364135</v>
      </c>
      <c r="Q139" s="127">
        <v>2960.1180286631311</v>
      </c>
      <c r="R139" s="127">
        <v>2960.1180286631311</v>
      </c>
      <c r="S139" s="127">
        <v>2993.5200376842163</v>
      </c>
      <c r="T139" s="127">
        <v>3621.6939853141293</v>
      </c>
      <c r="U139" s="127">
        <v>3621.6939853141293</v>
      </c>
      <c r="V139" s="127">
        <v>3715.2918922798717</v>
      </c>
      <c r="W139" s="127">
        <v>3715.2918922798717</v>
      </c>
    </row>
    <row r="140" spans="2:23" ht="18" customHeight="1" x14ac:dyDescent="0.25">
      <c r="B140" s="67">
        <v>40</v>
      </c>
      <c r="C140" s="66" t="s">
        <v>1503</v>
      </c>
      <c r="D140" s="127">
        <v>84.441101377314624</v>
      </c>
      <c r="E140" s="127">
        <v>114.42908559949936</v>
      </c>
      <c r="F140" s="127">
        <v>98.185318313102073</v>
      </c>
      <c r="G140" s="127">
        <v>98.185318313102073</v>
      </c>
      <c r="H140" s="127">
        <v>74.43397989111196</v>
      </c>
      <c r="I140" s="127">
        <v>74.864052512209994</v>
      </c>
      <c r="J140" s="127">
        <v>88.04246449621813</v>
      </c>
      <c r="K140" s="127">
        <v>89.684641267924533</v>
      </c>
      <c r="L140" s="127">
        <v>86.558076180336414</v>
      </c>
      <c r="M140" s="127">
        <v>71.629009609762122</v>
      </c>
      <c r="N140" s="127">
        <v>71.629009609762122</v>
      </c>
      <c r="O140" s="127">
        <v>83.577216135436899</v>
      </c>
      <c r="P140" s="127">
        <v>83.577216135436899</v>
      </c>
      <c r="Q140" s="127">
        <v>94.542800716858082</v>
      </c>
      <c r="R140" s="127">
        <v>94.542800716858082</v>
      </c>
      <c r="S140" s="127">
        <v>95.609622867814437</v>
      </c>
      <c r="T140" s="127">
        <v>115.67278378613727</v>
      </c>
      <c r="U140" s="127">
        <v>115.67278378613727</v>
      </c>
      <c r="V140" s="127">
        <v>118.66219440425837</v>
      </c>
      <c r="W140" s="127">
        <v>118.66219440425837</v>
      </c>
    </row>
    <row r="141" spans="2:23" ht="18" customHeight="1" x14ac:dyDescent="0.25">
      <c r="B141" s="67">
        <v>41</v>
      </c>
      <c r="C141" s="66" t="s">
        <v>1504</v>
      </c>
      <c r="D141" s="127">
        <v>1588.6205412893767</v>
      </c>
      <c r="E141" s="127">
        <v>2152.7951784054067</v>
      </c>
      <c r="F141" s="127">
        <v>1847.195393961716</v>
      </c>
      <c r="G141" s="127">
        <v>1847.195393961716</v>
      </c>
      <c r="H141" s="127">
        <v>1400.3529974883579</v>
      </c>
      <c r="I141" s="127">
        <v>1408.4441070188886</v>
      </c>
      <c r="J141" s="127">
        <v>1656.3742694385112</v>
      </c>
      <c r="K141" s="127">
        <v>1687.2691264383502</v>
      </c>
      <c r="L141" s="127">
        <v>1628.4479429056221</v>
      </c>
      <c r="M141" s="127">
        <v>1347.5820916856567</v>
      </c>
      <c r="N141" s="127">
        <v>1347.5820916856567</v>
      </c>
      <c r="O141" s="127">
        <v>1572.3679602810905</v>
      </c>
      <c r="P141" s="127">
        <v>1572.3679602810905</v>
      </c>
      <c r="Q141" s="127">
        <v>1778.6674119598638</v>
      </c>
      <c r="R141" s="127">
        <v>1778.6674119598638</v>
      </c>
      <c r="S141" s="127">
        <v>1798.7379173804284</v>
      </c>
      <c r="T141" s="127">
        <v>2176.193315736999</v>
      </c>
      <c r="U141" s="127">
        <v>2176.193315736999</v>
      </c>
      <c r="V141" s="127">
        <v>2232.4341633436075</v>
      </c>
      <c r="W141" s="127">
        <v>2232.4341633436075</v>
      </c>
    </row>
    <row r="142" spans="2:23" ht="18" customHeight="1" x14ac:dyDescent="0.25">
      <c r="B142" s="67">
        <v>42</v>
      </c>
      <c r="C142" s="66" t="s">
        <v>1505</v>
      </c>
      <c r="D142" s="127">
        <v>137.15836384738549</v>
      </c>
      <c r="E142" s="127">
        <v>185.86808913409374</v>
      </c>
      <c r="F142" s="127">
        <v>159.48320656648559</v>
      </c>
      <c r="G142" s="127">
        <v>159.48320656648559</v>
      </c>
      <c r="H142" s="127">
        <v>120.9037154891594</v>
      </c>
      <c r="I142" s="127">
        <v>121.60228592563183</v>
      </c>
      <c r="J142" s="127">
        <v>143.00808708585842</v>
      </c>
      <c r="K142" s="127">
        <v>145.67548809652243</v>
      </c>
      <c r="L142" s="127">
        <v>140.59698314003509</v>
      </c>
      <c r="M142" s="127">
        <v>116.34757957720117</v>
      </c>
      <c r="N142" s="127">
        <v>116.34757957720117</v>
      </c>
      <c r="O142" s="127">
        <v>135.75514806271218</v>
      </c>
      <c r="P142" s="127">
        <v>135.75514806271218</v>
      </c>
      <c r="Q142" s="127">
        <v>153.56663577764985</v>
      </c>
      <c r="R142" s="127">
        <v>153.56663577764985</v>
      </c>
      <c r="S142" s="127">
        <v>155.29948362490256</v>
      </c>
      <c r="T142" s="127">
        <v>187.88823815651097</v>
      </c>
      <c r="U142" s="127">
        <v>187.88823815651097</v>
      </c>
      <c r="V142" s="127">
        <v>192.74396199906667</v>
      </c>
      <c r="W142" s="127">
        <v>192.74396199906667</v>
      </c>
    </row>
    <row r="143" spans="2:23" ht="18" customHeight="1" x14ac:dyDescent="0.25">
      <c r="B143" s="67">
        <v>46</v>
      </c>
      <c r="C143" s="66" t="s">
        <v>1506</v>
      </c>
      <c r="D143" s="127">
        <v>579.78851871875054</v>
      </c>
      <c r="E143" s="127">
        <v>785.69167095087869</v>
      </c>
      <c r="F143" s="127">
        <v>674.15890290573589</v>
      </c>
      <c r="G143" s="127">
        <v>674.15890290573589</v>
      </c>
      <c r="H143" s="127">
        <v>511.0777363096197</v>
      </c>
      <c r="I143" s="127">
        <v>514.03069599229502</v>
      </c>
      <c r="J143" s="127">
        <v>604.51615672938351</v>
      </c>
      <c r="K143" s="127">
        <v>615.79165198479939</v>
      </c>
      <c r="L143" s="127">
        <v>594.32406675387665</v>
      </c>
      <c r="M143" s="127">
        <v>491.81828163710094</v>
      </c>
      <c r="N143" s="127">
        <v>491.81828163710094</v>
      </c>
      <c r="O143" s="127">
        <v>573.856919810617</v>
      </c>
      <c r="P143" s="127">
        <v>573.856919810617</v>
      </c>
      <c r="Q143" s="127">
        <v>649.14869049630079</v>
      </c>
      <c r="R143" s="127">
        <v>649.14869049630079</v>
      </c>
      <c r="S143" s="127">
        <v>656.4736924746087</v>
      </c>
      <c r="T143" s="127">
        <v>794.23113713029159</v>
      </c>
      <c r="U143" s="127">
        <v>794.23113713029159</v>
      </c>
      <c r="V143" s="127">
        <v>814.75699392102456</v>
      </c>
      <c r="W143" s="127">
        <v>814.75699392102456</v>
      </c>
    </row>
    <row r="144" spans="2:23" ht="18" customHeight="1" x14ac:dyDescent="0.25">
      <c r="B144" s="68"/>
      <c r="C144" s="69"/>
      <c r="D144" s="70"/>
      <c r="E144" s="70"/>
      <c r="F144" s="70"/>
      <c r="G144" s="70"/>
      <c r="H144" s="70"/>
      <c r="I144" s="70"/>
      <c r="J144" s="71"/>
      <c r="K144" s="71"/>
      <c r="L144" s="71"/>
      <c r="M144" s="71"/>
      <c r="N144" s="71"/>
      <c r="O144" s="71"/>
      <c r="P144" s="71"/>
      <c r="Q144" s="71"/>
      <c r="R144" s="71"/>
      <c r="S144" s="71"/>
      <c r="T144" s="71"/>
      <c r="U144" s="71"/>
      <c r="V144" s="71"/>
      <c r="W144" s="71"/>
    </row>
  </sheetData>
  <autoFilter ref="A8:W168"/>
  <mergeCells count="22">
    <mergeCell ref="B93:W93"/>
    <mergeCell ref="B10:W10"/>
    <mergeCell ref="B20:W20"/>
    <mergeCell ref="B40:W40"/>
    <mergeCell ref="B62:W62"/>
    <mergeCell ref="B91:W91"/>
    <mergeCell ref="B2:W2"/>
    <mergeCell ref="B3:W3"/>
    <mergeCell ref="B4:W4"/>
    <mergeCell ref="S5:W5"/>
    <mergeCell ref="B6:B8"/>
    <mergeCell ref="C6:C8"/>
    <mergeCell ref="D6:W6"/>
    <mergeCell ref="D7:E7"/>
    <mergeCell ref="F7:G7"/>
    <mergeCell ref="M7:N7"/>
    <mergeCell ref="O7:P7"/>
    <mergeCell ref="Q7:R7"/>
    <mergeCell ref="T7:U7"/>
    <mergeCell ref="V7:W7"/>
    <mergeCell ref="B97:W97"/>
    <mergeCell ref="B100:W100"/>
  </mergeCells>
  <conditionalFormatting sqref="B94:B95">
    <cfRule type="duplicateValues" dxfId="494" priority="16"/>
  </conditionalFormatting>
  <conditionalFormatting sqref="B41 B44:B50">
    <cfRule type="duplicateValues" dxfId="493" priority="15"/>
  </conditionalFormatting>
  <conditionalFormatting sqref="B86">
    <cfRule type="duplicateValues" dxfId="492" priority="14"/>
  </conditionalFormatting>
  <conditionalFormatting sqref="B70:B85">
    <cfRule type="duplicateValues" dxfId="491" priority="13"/>
  </conditionalFormatting>
  <conditionalFormatting sqref="B87:B88 B21:B28">
    <cfRule type="duplicateValues" dxfId="490" priority="24"/>
  </conditionalFormatting>
  <conditionalFormatting sqref="B42">
    <cfRule type="duplicateValues" dxfId="489" priority="25"/>
  </conditionalFormatting>
  <conditionalFormatting sqref="B51:B60">
    <cfRule type="duplicateValues" dxfId="488" priority="26"/>
  </conditionalFormatting>
  <conditionalFormatting sqref="B29:B39">
    <cfRule type="duplicateValues" dxfId="487" priority="27"/>
  </conditionalFormatting>
  <conditionalFormatting sqref="B63:B69">
    <cfRule type="duplicateValues" dxfId="486" priority="28"/>
  </conditionalFormatting>
  <conditionalFormatting sqref="B43">
    <cfRule type="duplicateValues" dxfId="485" priority="6"/>
  </conditionalFormatting>
  <conditionalFormatting sqref="B14:B17">
    <cfRule type="duplicateValues" dxfId="484" priority="1092"/>
  </conditionalFormatting>
  <conditionalFormatting sqref="B19">
    <cfRule type="duplicateValues" dxfId="483" priority="4"/>
  </conditionalFormatting>
  <conditionalFormatting sqref="B18">
    <cfRule type="duplicateValues" dxfId="482" priority="1118"/>
  </conditionalFormatting>
  <conditionalFormatting sqref="B89">
    <cfRule type="duplicateValues" dxfId="481" priority="3"/>
  </conditionalFormatting>
  <conditionalFormatting sqref="B90">
    <cfRule type="duplicateValues" dxfId="480" priority="1"/>
  </conditionalFormatting>
  <conditionalFormatting sqref="B92 B1:B8 B101:B1048576 B11:B13 B61 B96 B98:B99">
    <cfRule type="duplicateValues" dxfId="479" priority="1417"/>
  </conditionalFormatting>
  <pageMargins left="0.19" right="0.18" top="0.55118110236220474" bottom="0.51181102362204722" header="0.15748031496062992" footer="0.15748031496062992"/>
  <pageSetup paperSize="9" scale="35" fitToHeight="0" orientation="landscape" r:id="rId1"/>
  <headerFooter differentFirst="1">
    <oddFooter>Страница &amp;P</oddFooter>
    <firstFooter>&amp;CСтраница &amp;P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BA23"/>
  <sheetViews>
    <sheetView view="pageBreakPreview" zoomScale="50" zoomScaleNormal="40" zoomScaleSheetLayoutView="50" workbookViewId="0">
      <pane xSplit="1" ySplit="9" topLeftCell="B19" activePane="bottomRight" state="frozen"/>
      <selection activeCell="F10" sqref="F10"/>
      <selection pane="topRight" activeCell="F10" sqref="F10"/>
      <selection pane="bottomLeft" activeCell="F10" sqref="F10"/>
      <selection pane="bottomRight" activeCell="A30" sqref="A26:XFD30"/>
    </sheetView>
  </sheetViews>
  <sheetFormatPr defaultColWidth="9.140625" defaultRowHeight="15.75" outlineLevelCol="1" x14ac:dyDescent="0.25"/>
  <cols>
    <col min="1" max="1" width="15.140625" style="199" customWidth="1"/>
    <col min="2" max="2" width="70.7109375" style="201" customWidth="1"/>
    <col min="3" max="4" width="20" style="200" customWidth="1"/>
    <col min="5" max="7" width="19" style="200" customWidth="1"/>
    <col min="8" max="9" width="19.42578125" style="200" customWidth="1"/>
    <col min="10" max="10" width="19.7109375" style="200" customWidth="1"/>
    <col min="11" max="12" width="21.28515625" style="200" customWidth="1"/>
    <col min="13" max="21" width="20.7109375" style="200" customWidth="1"/>
    <col min="22" max="31" width="21" style="200" customWidth="1"/>
    <col min="32" max="32" width="11.5703125" style="184" bestFit="1" customWidth="1" outlineLevel="1"/>
    <col min="33" max="33" width="9.140625" style="184"/>
    <col min="34" max="34" width="11.5703125" style="184" bestFit="1" customWidth="1"/>
    <col min="35" max="53" width="9.140625" style="184"/>
    <col min="54" max="54" width="9.140625" style="184" customWidth="1"/>
    <col min="55" max="16384" width="9.140625" style="184"/>
  </cols>
  <sheetData>
    <row r="1" spans="1:31" ht="12" customHeight="1" x14ac:dyDescent="0.25">
      <c r="A1" s="180"/>
      <c r="B1" s="181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  <c r="Z1" s="182"/>
      <c r="AA1" s="183"/>
      <c r="AB1" s="183"/>
      <c r="AC1" s="183"/>
      <c r="AD1" s="183"/>
      <c r="AE1" s="183"/>
    </row>
    <row r="2" spans="1:31" x14ac:dyDescent="0.25">
      <c r="A2" s="244" t="s">
        <v>2</v>
      </c>
      <c r="B2" s="245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V2" s="245"/>
      <c r="W2" s="245"/>
      <c r="X2" s="245"/>
      <c r="Y2" s="245"/>
      <c r="Z2" s="245"/>
      <c r="AA2" s="245"/>
      <c r="AB2" s="245"/>
      <c r="AC2" s="245"/>
      <c r="AD2" s="245"/>
      <c r="AE2" s="245"/>
    </row>
    <row r="3" spans="1:31" x14ac:dyDescent="0.25">
      <c r="A3" s="246" t="s">
        <v>1871</v>
      </c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247"/>
      <c r="X3" s="247"/>
      <c r="Y3" s="247"/>
      <c r="Z3" s="247"/>
      <c r="AA3" s="247"/>
      <c r="AB3" s="247"/>
      <c r="AC3" s="247"/>
      <c r="AD3" s="247"/>
      <c r="AE3" s="247"/>
    </row>
    <row r="4" spans="1:31" ht="9.75" customHeight="1" x14ac:dyDescent="0.25">
      <c r="A4" s="246"/>
      <c r="B4" s="247"/>
      <c r="C4" s="247"/>
      <c r="D4" s="247"/>
      <c r="E4" s="247"/>
      <c r="F4" s="247"/>
      <c r="G4" s="247"/>
      <c r="H4" s="247"/>
      <c r="I4" s="247"/>
      <c r="J4" s="247"/>
      <c r="K4" s="247"/>
      <c r="L4" s="247"/>
      <c r="M4" s="247"/>
      <c r="N4" s="247"/>
      <c r="O4" s="247"/>
      <c r="P4" s="247"/>
      <c r="Q4" s="247"/>
      <c r="R4" s="247"/>
      <c r="S4" s="247"/>
      <c r="T4" s="247"/>
      <c r="U4" s="247"/>
      <c r="V4" s="247"/>
      <c r="W4" s="247"/>
      <c r="X4" s="247"/>
      <c r="Y4" s="247"/>
      <c r="Z4" s="247"/>
      <c r="AA4" s="247"/>
      <c r="AB4" s="247"/>
      <c r="AC4" s="247"/>
      <c r="AD4" s="247"/>
      <c r="AE4" s="247"/>
    </row>
    <row r="5" spans="1:31" ht="12.75" customHeight="1" x14ac:dyDescent="0.25">
      <c r="A5" s="180"/>
      <c r="B5" s="181"/>
      <c r="C5" s="185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  <c r="R5" s="185"/>
      <c r="S5" s="185"/>
      <c r="T5" s="185"/>
      <c r="U5" s="185"/>
      <c r="V5" s="185"/>
      <c r="W5" s="185"/>
      <c r="X5" s="185"/>
      <c r="Y5" s="185"/>
      <c r="Z5" s="185"/>
      <c r="AA5" s="185"/>
      <c r="AB5" s="185"/>
      <c r="AC5" s="185"/>
      <c r="AD5" s="185"/>
      <c r="AE5" s="185"/>
    </row>
    <row r="6" spans="1:31" x14ac:dyDescent="0.25">
      <c r="A6" s="180"/>
      <c r="B6" s="186"/>
      <c r="C6" s="187"/>
      <c r="D6" s="187"/>
      <c r="E6" s="187"/>
      <c r="F6" s="187"/>
      <c r="G6" s="187"/>
      <c r="H6" s="187"/>
      <c r="I6" s="187"/>
      <c r="J6" s="187"/>
      <c r="K6" s="187"/>
      <c r="L6" s="187"/>
      <c r="M6" s="187"/>
      <c r="N6" s="187"/>
      <c r="O6" s="187"/>
      <c r="P6" s="187"/>
      <c r="Q6" s="187"/>
      <c r="R6" s="187"/>
      <c r="S6" s="187"/>
      <c r="T6" s="187"/>
      <c r="U6" s="187"/>
      <c r="V6" s="187"/>
      <c r="W6" s="187"/>
      <c r="X6" s="187"/>
      <c r="Y6" s="248" t="s">
        <v>1921</v>
      </c>
      <c r="Z6" s="248"/>
      <c r="AA6" s="248"/>
      <c r="AB6" s="248"/>
      <c r="AC6" s="248"/>
      <c r="AD6" s="248"/>
      <c r="AE6" s="248"/>
    </row>
    <row r="7" spans="1:31" x14ac:dyDescent="0.25">
      <c r="A7" s="249" t="s">
        <v>5</v>
      </c>
      <c r="B7" s="250" t="s">
        <v>1461</v>
      </c>
      <c r="C7" s="250" t="s">
        <v>1462</v>
      </c>
      <c r="D7" s="250"/>
      <c r="E7" s="250"/>
      <c r="F7" s="250"/>
      <c r="G7" s="250"/>
      <c r="H7" s="250"/>
      <c r="I7" s="250"/>
      <c r="J7" s="250"/>
      <c r="K7" s="250"/>
      <c r="L7" s="250"/>
      <c r="M7" s="250"/>
      <c r="N7" s="250"/>
      <c r="O7" s="250"/>
      <c r="P7" s="250"/>
      <c r="Q7" s="250"/>
      <c r="R7" s="250"/>
      <c r="S7" s="250"/>
      <c r="T7" s="250"/>
      <c r="U7" s="250"/>
      <c r="V7" s="250"/>
      <c r="W7" s="250"/>
      <c r="X7" s="250"/>
      <c r="Y7" s="250"/>
      <c r="Z7" s="250"/>
      <c r="AA7" s="250"/>
      <c r="AB7" s="250"/>
      <c r="AC7" s="250"/>
      <c r="AD7" s="250"/>
      <c r="AE7" s="250"/>
    </row>
    <row r="8" spans="1:31" ht="101.25" customHeight="1" x14ac:dyDescent="0.25">
      <c r="A8" s="249"/>
      <c r="B8" s="250"/>
      <c r="C8" s="251" t="s">
        <v>8</v>
      </c>
      <c r="D8" s="251"/>
      <c r="E8" s="251" t="s">
        <v>9</v>
      </c>
      <c r="F8" s="251"/>
      <c r="G8" s="251"/>
      <c r="H8" s="241" t="s">
        <v>10</v>
      </c>
      <c r="I8" s="243"/>
      <c r="J8" s="188" t="s">
        <v>12</v>
      </c>
      <c r="K8" s="188" t="s">
        <v>13</v>
      </c>
      <c r="L8" s="188" t="s">
        <v>14</v>
      </c>
      <c r="M8" s="241" t="s">
        <v>15</v>
      </c>
      <c r="N8" s="243"/>
      <c r="O8" s="251" t="s">
        <v>16</v>
      </c>
      <c r="P8" s="251"/>
      <c r="Q8" s="251"/>
      <c r="R8" s="251"/>
      <c r="S8" s="251" t="s">
        <v>17</v>
      </c>
      <c r="T8" s="251"/>
      <c r="U8" s="251"/>
      <c r="V8" s="251" t="s">
        <v>18</v>
      </c>
      <c r="W8" s="251"/>
      <c r="X8" s="251"/>
      <c r="Y8" s="188" t="s">
        <v>19</v>
      </c>
      <c r="Z8" s="241" t="s">
        <v>20</v>
      </c>
      <c r="AA8" s="242"/>
      <c r="AB8" s="243"/>
      <c r="AC8" s="241" t="s">
        <v>21</v>
      </c>
      <c r="AD8" s="242"/>
      <c r="AE8" s="243"/>
    </row>
    <row r="9" spans="1:31" ht="78.75" customHeight="1" x14ac:dyDescent="0.25">
      <c r="A9" s="249"/>
      <c r="B9" s="250"/>
      <c r="C9" s="188" t="s">
        <v>22</v>
      </c>
      <c r="D9" s="188" t="s">
        <v>1872</v>
      </c>
      <c r="E9" s="188" t="s">
        <v>1873</v>
      </c>
      <c r="F9" s="188" t="s">
        <v>1874</v>
      </c>
      <c r="G9" s="188" t="s">
        <v>1875</v>
      </c>
      <c r="H9" s="188" t="s">
        <v>1876</v>
      </c>
      <c r="I9" s="188" t="s">
        <v>1877</v>
      </c>
      <c r="J9" s="188" t="s">
        <v>1878</v>
      </c>
      <c r="K9" s="188" t="s">
        <v>1879</v>
      </c>
      <c r="L9" s="188" t="s">
        <v>29</v>
      </c>
      <c r="M9" s="188" t="s">
        <v>1880</v>
      </c>
      <c r="N9" s="188" t="s">
        <v>1881</v>
      </c>
      <c r="O9" s="188" t="s">
        <v>1882</v>
      </c>
      <c r="P9" s="188" t="s">
        <v>1883</v>
      </c>
      <c r="Q9" s="188" t="s">
        <v>1884</v>
      </c>
      <c r="R9" s="188" t="s">
        <v>1885</v>
      </c>
      <c r="S9" s="188" t="s">
        <v>1886</v>
      </c>
      <c r="T9" s="188" t="s">
        <v>1887</v>
      </c>
      <c r="U9" s="188" t="s">
        <v>1888</v>
      </c>
      <c r="V9" s="188" t="s">
        <v>1889</v>
      </c>
      <c r="W9" s="188" t="s">
        <v>1890</v>
      </c>
      <c r="X9" s="188" t="s">
        <v>1891</v>
      </c>
      <c r="Y9" s="188" t="s">
        <v>1892</v>
      </c>
      <c r="Z9" s="188" t="s">
        <v>1893</v>
      </c>
      <c r="AA9" s="188" t="s">
        <v>1894</v>
      </c>
      <c r="AB9" s="188" t="s">
        <v>1895</v>
      </c>
      <c r="AC9" s="188" t="s">
        <v>1896</v>
      </c>
      <c r="AD9" s="188" t="s">
        <v>1897</v>
      </c>
      <c r="AE9" s="188" t="s">
        <v>1898</v>
      </c>
    </row>
    <row r="10" spans="1:31" s="189" customFormat="1" ht="18" x14ac:dyDescent="0.25">
      <c r="B10" s="236" t="s">
        <v>1899</v>
      </c>
      <c r="C10" s="237"/>
      <c r="D10" s="237"/>
      <c r="E10" s="237"/>
      <c r="F10" s="237"/>
      <c r="G10" s="237"/>
      <c r="H10" s="237"/>
      <c r="I10" s="237"/>
      <c r="J10" s="237"/>
      <c r="K10" s="237"/>
      <c r="L10" s="237"/>
      <c r="M10" s="237"/>
      <c r="N10" s="237"/>
      <c r="O10" s="237"/>
      <c r="P10" s="237"/>
      <c r="Q10" s="237"/>
      <c r="R10" s="237"/>
      <c r="S10" s="237"/>
      <c r="T10" s="237"/>
      <c r="U10" s="238"/>
    </row>
    <row r="11" spans="1:31" ht="75" x14ac:dyDescent="0.25">
      <c r="A11" s="190">
        <v>22300</v>
      </c>
      <c r="B11" s="191" t="s">
        <v>1900</v>
      </c>
      <c r="C11" s="192">
        <v>177500</v>
      </c>
      <c r="D11" s="192">
        <v>180000</v>
      </c>
      <c r="E11" s="192">
        <v>177000</v>
      </c>
      <c r="F11" s="192">
        <v>177000</v>
      </c>
      <c r="G11" s="192">
        <v>177000</v>
      </c>
      <c r="H11" s="192">
        <v>177000</v>
      </c>
      <c r="I11" s="192">
        <v>177000</v>
      </c>
      <c r="J11" s="192">
        <v>177000</v>
      </c>
      <c r="K11" s="192">
        <v>178000</v>
      </c>
      <c r="L11" s="192">
        <v>177000</v>
      </c>
      <c r="M11" s="192">
        <v>177000</v>
      </c>
      <c r="N11" s="192">
        <v>178000</v>
      </c>
      <c r="O11" s="192">
        <v>177000</v>
      </c>
      <c r="P11" s="192">
        <v>177000</v>
      </c>
      <c r="Q11" s="192">
        <v>177000</v>
      </c>
      <c r="R11" s="192">
        <v>177000</v>
      </c>
      <c r="S11" s="192">
        <v>177000</v>
      </c>
      <c r="T11" s="192">
        <v>177000</v>
      </c>
      <c r="U11" s="192">
        <v>177000</v>
      </c>
      <c r="V11" s="192">
        <v>177000</v>
      </c>
      <c r="W11" s="192">
        <v>177000</v>
      </c>
      <c r="X11" s="192">
        <v>178000</v>
      </c>
      <c r="Y11" s="192">
        <v>177000</v>
      </c>
      <c r="Z11" s="192">
        <v>177000</v>
      </c>
      <c r="AA11" s="192">
        <v>177000</v>
      </c>
      <c r="AB11" s="192">
        <v>177000</v>
      </c>
      <c r="AC11" s="192">
        <v>182000</v>
      </c>
      <c r="AD11" s="192">
        <v>182000</v>
      </c>
      <c r="AE11" s="192">
        <v>182000</v>
      </c>
    </row>
    <row r="12" spans="1:31" ht="75" x14ac:dyDescent="0.25">
      <c r="A12" s="190">
        <v>22302</v>
      </c>
      <c r="B12" s="191" t="s">
        <v>1901</v>
      </c>
      <c r="C12" s="192">
        <f>C11-5000</f>
        <v>172500</v>
      </c>
      <c r="D12" s="192">
        <f t="shared" ref="D12:AB12" si="0">D11-5000</f>
        <v>175000</v>
      </c>
      <c r="E12" s="192">
        <f t="shared" si="0"/>
        <v>172000</v>
      </c>
      <c r="F12" s="192">
        <v>172000</v>
      </c>
      <c r="G12" s="192">
        <f t="shared" si="0"/>
        <v>172000</v>
      </c>
      <c r="H12" s="192">
        <f t="shared" si="0"/>
        <v>172000</v>
      </c>
      <c r="I12" s="192">
        <f t="shared" si="0"/>
        <v>172000</v>
      </c>
      <c r="J12" s="192">
        <f t="shared" si="0"/>
        <v>172000</v>
      </c>
      <c r="K12" s="192">
        <f t="shared" si="0"/>
        <v>173000</v>
      </c>
      <c r="L12" s="192">
        <f t="shared" si="0"/>
        <v>172000</v>
      </c>
      <c r="M12" s="192">
        <f t="shared" si="0"/>
        <v>172000</v>
      </c>
      <c r="N12" s="192">
        <f t="shared" si="0"/>
        <v>173000</v>
      </c>
      <c r="O12" s="192">
        <f t="shared" si="0"/>
        <v>172000</v>
      </c>
      <c r="P12" s="192">
        <f t="shared" si="0"/>
        <v>172000</v>
      </c>
      <c r="Q12" s="192">
        <f t="shared" si="0"/>
        <v>172000</v>
      </c>
      <c r="R12" s="192">
        <f t="shared" si="0"/>
        <v>172000</v>
      </c>
      <c r="S12" s="192">
        <f t="shared" si="0"/>
        <v>172000</v>
      </c>
      <c r="T12" s="192">
        <v>172000</v>
      </c>
      <c r="U12" s="192">
        <v>172000</v>
      </c>
      <c r="V12" s="192">
        <f t="shared" si="0"/>
        <v>172000</v>
      </c>
      <c r="W12" s="192">
        <f t="shared" si="0"/>
        <v>172000</v>
      </c>
      <c r="X12" s="192">
        <f t="shared" si="0"/>
        <v>173000</v>
      </c>
      <c r="Y12" s="192">
        <f t="shared" si="0"/>
        <v>172000</v>
      </c>
      <c r="Z12" s="192">
        <f t="shared" si="0"/>
        <v>172000</v>
      </c>
      <c r="AA12" s="192">
        <f t="shared" si="0"/>
        <v>172000</v>
      </c>
      <c r="AB12" s="192">
        <f t="shared" si="0"/>
        <v>172000</v>
      </c>
      <c r="AC12" s="192">
        <f>AC11-5000</f>
        <v>177000</v>
      </c>
      <c r="AD12" s="192">
        <f t="shared" ref="AD12:AE12" si="1">AD11-5000</f>
        <v>177000</v>
      </c>
      <c r="AE12" s="192">
        <f t="shared" si="1"/>
        <v>177000</v>
      </c>
    </row>
    <row r="13" spans="1:31" ht="75" x14ac:dyDescent="0.25">
      <c r="A13" s="190">
        <v>22310</v>
      </c>
      <c r="B13" s="191" t="s">
        <v>1902</v>
      </c>
      <c r="C13" s="193">
        <v>28500</v>
      </c>
      <c r="D13" s="193">
        <v>28500</v>
      </c>
      <c r="E13" s="193">
        <v>25000</v>
      </c>
      <c r="F13" s="193">
        <v>25000</v>
      </c>
      <c r="G13" s="193">
        <v>28500</v>
      </c>
      <c r="H13" s="193">
        <v>28500</v>
      </c>
      <c r="I13" s="193">
        <v>28500</v>
      </c>
      <c r="J13" s="194">
        <v>25000</v>
      </c>
      <c r="K13" s="193">
        <v>28500</v>
      </c>
      <c r="L13" s="193">
        <v>28500</v>
      </c>
      <c r="M13" s="193">
        <v>28500</v>
      </c>
      <c r="N13" s="193">
        <v>28500</v>
      </c>
      <c r="O13" s="194">
        <v>25000</v>
      </c>
      <c r="P13" s="193">
        <v>25000</v>
      </c>
      <c r="Q13" s="193">
        <v>25000</v>
      </c>
      <c r="R13" s="194">
        <v>28500</v>
      </c>
      <c r="S13" s="194">
        <v>25000</v>
      </c>
      <c r="T13" s="193">
        <v>25000</v>
      </c>
      <c r="U13" s="194">
        <v>28500</v>
      </c>
      <c r="V13" s="193">
        <v>26500</v>
      </c>
      <c r="W13" s="193">
        <v>28500</v>
      </c>
      <c r="X13" s="193">
        <v>29000</v>
      </c>
      <c r="Y13" s="194">
        <v>27000</v>
      </c>
      <c r="Z13" s="193">
        <v>28500</v>
      </c>
      <c r="AA13" s="193">
        <v>32000</v>
      </c>
      <c r="AB13" s="193">
        <v>28500</v>
      </c>
      <c r="AC13" s="194">
        <v>30000</v>
      </c>
      <c r="AD13" s="193">
        <v>33500</v>
      </c>
      <c r="AE13" s="195">
        <v>30000</v>
      </c>
    </row>
    <row r="14" spans="1:31" ht="109.5" customHeight="1" x14ac:dyDescent="0.25">
      <c r="A14" s="190" t="s">
        <v>1922</v>
      </c>
      <c r="B14" s="191" t="s">
        <v>1923</v>
      </c>
      <c r="C14" s="193"/>
      <c r="D14" s="193">
        <v>33500</v>
      </c>
      <c r="E14" s="193">
        <v>31000</v>
      </c>
      <c r="F14" s="193">
        <v>31000</v>
      </c>
      <c r="G14" s="193"/>
      <c r="H14" s="193"/>
      <c r="I14" s="193"/>
      <c r="J14" s="194">
        <v>31000</v>
      </c>
      <c r="K14" s="193"/>
      <c r="L14" s="193"/>
      <c r="M14" s="193"/>
      <c r="N14" s="193"/>
      <c r="O14" s="194">
        <v>31000</v>
      </c>
      <c r="P14" s="193">
        <v>31000</v>
      </c>
      <c r="Q14" s="193">
        <v>31000</v>
      </c>
      <c r="R14" s="194"/>
      <c r="S14" s="194">
        <v>32000</v>
      </c>
      <c r="T14" s="193">
        <v>31000</v>
      </c>
      <c r="U14" s="194"/>
      <c r="V14" s="193">
        <v>32000</v>
      </c>
      <c r="W14" s="193"/>
      <c r="X14" s="193"/>
      <c r="Y14" s="194">
        <v>32000</v>
      </c>
      <c r="Z14" s="193">
        <v>34000</v>
      </c>
      <c r="AA14" s="193"/>
      <c r="AB14" s="193">
        <v>34000</v>
      </c>
      <c r="AC14" s="194">
        <v>35000</v>
      </c>
      <c r="AD14" s="193"/>
      <c r="AE14" s="195">
        <v>35000</v>
      </c>
    </row>
    <row r="15" spans="1:31" ht="75" x14ac:dyDescent="0.25">
      <c r="A15" s="190">
        <v>22401</v>
      </c>
      <c r="B15" s="191" t="s">
        <v>1903</v>
      </c>
      <c r="C15" s="194">
        <v>335000</v>
      </c>
      <c r="D15" s="194">
        <v>335000</v>
      </c>
      <c r="E15" s="194">
        <v>335000</v>
      </c>
      <c r="F15" s="194">
        <v>335000</v>
      </c>
      <c r="G15" s="194">
        <v>335000</v>
      </c>
      <c r="H15" s="194">
        <v>335000</v>
      </c>
      <c r="I15" s="194">
        <v>335000</v>
      </c>
      <c r="J15" s="194">
        <v>335000</v>
      </c>
      <c r="K15" s="194">
        <v>335000</v>
      </c>
      <c r="L15" s="194">
        <v>335000</v>
      </c>
      <c r="M15" s="194">
        <v>335000</v>
      </c>
      <c r="N15" s="194">
        <v>335000</v>
      </c>
      <c r="O15" s="194">
        <v>335000</v>
      </c>
      <c r="P15" s="194">
        <v>335000</v>
      </c>
      <c r="Q15" s="194">
        <v>335000</v>
      </c>
      <c r="R15" s="194">
        <v>335000</v>
      </c>
      <c r="S15" s="194">
        <v>335000</v>
      </c>
      <c r="T15" s="194">
        <v>335000</v>
      </c>
      <c r="U15" s="194">
        <v>335000</v>
      </c>
      <c r="V15" s="194">
        <v>335000</v>
      </c>
      <c r="W15" s="194">
        <v>335000</v>
      </c>
      <c r="X15" s="194">
        <v>335000</v>
      </c>
      <c r="Y15" s="194">
        <v>335000</v>
      </c>
      <c r="Z15" s="194">
        <v>335000</v>
      </c>
      <c r="AA15" s="194">
        <v>335000</v>
      </c>
      <c r="AB15" s="194">
        <v>335000</v>
      </c>
      <c r="AC15" s="194">
        <v>335000</v>
      </c>
      <c r="AD15" s="194">
        <v>335000</v>
      </c>
      <c r="AE15" s="194">
        <v>335000</v>
      </c>
    </row>
    <row r="16" spans="1:31" ht="75" x14ac:dyDescent="0.25">
      <c r="A16" s="190">
        <v>22402</v>
      </c>
      <c r="B16" s="191" t="s">
        <v>1904</v>
      </c>
      <c r="C16" s="194">
        <v>325000</v>
      </c>
      <c r="D16" s="194">
        <v>325000</v>
      </c>
      <c r="E16" s="194">
        <v>325000</v>
      </c>
      <c r="F16" s="194">
        <v>325000</v>
      </c>
      <c r="G16" s="194">
        <v>325000</v>
      </c>
      <c r="H16" s="194">
        <v>325000</v>
      </c>
      <c r="I16" s="194">
        <v>325000</v>
      </c>
      <c r="J16" s="194">
        <v>325000</v>
      </c>
      <c r="K16" s="194">
        <v>325000</v>
      </c>
      <c r="L16" s="194">
        <v>325000</v>
      </c>
      <c r="M16" s="194">
        <v>325000</v>
      </c>
      <c r="N16" s="194">
        <v>325000</v>
      </c>
      <c r="O16" s="194">
        <v>325000</v>
      </c>
      <c r="P16" s="194">
        <v>325000</v>
      </c>
      <c r="Q16" s="194">
        <v>325000</v>
      </c>
      <c r="R16" s="194">
        <v>325000</v>
      </c>
      <c r="S16" s="194">
        <v>325000</v>
      </c>
      <c r="T16" s="194">
        <v>325000</v>
      </c>
      <c r="U16" s="194">
        <v>325000</v>
      </c>
      <c r="V16" s="194">
        <v>325000</v>
      </c>
      <c r="W16" s="194">
        <v>325000</v>
      </c>
      <c r="X16" s="194">
        <v>325000</v>
      </c>
      <c r="Y16" s="194">
        <v>325000</v>
      </c>
      <c r="Z16" s="194">
        <v>325000</v>
      </c>
      <c r="AA16" s="194">
        <v>325000</v>
      </c>
      <c r="AB16" s="194">
        <v>325000</v>
      </c>
      <c r="AC16" s="194">
        <v>325000</v>
      </c>
      <c r="AD16" s="194">
        <v>325000</v>
      </c>
      <c r="AE16" s="194">
        <v>325000</v>
      </c>
    </row>
    <row r="17" spans="1:53" ht="102.75" customHeight="1" x14ac:dyDescent="0.25">
      <c r="A17" s="190">
        <v>22405</v>
      </c>
      <c r="B17" s="196" t="s">
        <v>1905</v>
      </c>
      <c r="C17" s="194">
        <f t="shared" ref="C17:AB17" si="2">C15-110000</f>
        <v>225000</v>
      </c>
      <c r="D17" s="194">
        <f t="shared" si="2"/>
        <v>225000</v>
      </c>
      <c r="E17" s="194">
        <f t="shared" si="2"/>
        <v>225000</v>
      </c>
      <c r="F17" s="194">
        <f t="shared" si="2"/>
        <v>225000</v>
      </c>
      <c r="G17" s="194">
        <f t="shared" si="2"/>
        <v>225000</v>
      </c>
      <c r="H17" s="194">
        <f t="shared" si="2"/>
        <v>225000</v>
      </c>
      <c r="I17" s="194">
        <f t="shared" si="2"/>
        <v>225000</v>
      </c>
      <c r="J17" s="194">
        <f t="shared" si="2"/>
        <v>225000</v>
      </c>
      <c r="K17" s="194">
        <f t="shared" si="2"/>
        <v>225000</v>
      </c>
      <c r="L17" s="194">
        <f t="shared" si="2"/>
        <v>225000</v>
      </c>
      <c r="M17" s="194">
        <f t="shared" si="2"/>
        <v>225000</v>
      </c>
      <c r="N17" s="194">
        <f t="shared" si="2"/>
        <v>225000</v>
      </c>
      <c r="O17" s="194">
        <f t="shared" si="2"/>
        <v>225000</v>
      </c>
      <c r="P17" s="194">
        <f t="shared" si="2"/>
        <v>225000</v>
      </c>
      <c r="Q17" s="194">
        <f t="shared" si="2"/>
        <v>225000</v>
      </c>
      <c r="R17" s="194">
        <f t="shared" si="2"/>
        <v>225000</v>
      </c>
      <c r="S17" s="194">
        <f t="shared" si="2"/>
        <v>225000</v>
      </c>
      <c r="T17" s="194">
        <f t="shared" si="2"/>
        <v>225000</v>
      </c>
      <c r="U17" s="194">
        <f t="shared" si="2"/>
        <v>225000</v>
      </c>
      <c r="V17" s="194">
        <f t="shared" si="2"/>
        <v>225000</v>
      </c>
      <c r="W17" s="194">
        <f t="shared" si="2"/>
        <v>225000</v>
      </c>
      <c r="X17" s="194">
        <f t="shared" si="2"/>
        <v>225000</v>
      </c>
      <c r="Y17" s="194">
        <f t="shared" si="2"/>
        <v>225000</v>
      </c>
      <c r="Z17" s="194">
        <f t="shared" si="2"/>
        <v>225000</v>
      </c>
      <c r="AA17" s="194">
        <f t="shared" si="2"/>
        <v>225000</v>
      </c>
      <c r="AB17" s="194">
        <f t="shared" si="2"/>
        <v>225000</v>
      </c>
      <c r="AC17" s="194">
        <f>AC15-110000</f>
        <v>225000</v>
      </c>
      <c r="AD17" s="194">
        <f t="shared" ref="AD17:AE17" si="3">AD15-110000</f>
        <v>225000</v>
      </c>
      <c r="AE17" s="194">
        <f t="shared" si="3"/>
        <v>225000</v>
      </c>
    </row>
    <row r="18" spans="1:53" ht="109.5" customHeight="1" x14ac:dyDescent="0.25">
      <c r="A18" s="190">
        <v>22406</v>
      </c>
      <c r="B18" s="196" t="s">
        <v>1906</v>
      </c>
      <c r="C18" s="194">
        <f t="shared" ref="C18:AB18" si="4">C17-10000</f>
        <v>215000</v>
      </c>
      <c r="D18" s="194">
        <f t="shared" si="4"/>
        <v>215000</v>
      </c>
      <c r="E18" s="194">
        <f t="shared" si="4"/>
        <v>215000</v>
      </c>
      <c r="F18" s="194">
        <f t="shared" si="4"/>
        <v>215000</v>
      </c>
      <c r="G18" s="194">
        <f t="shared" si="4"/>
        <v>215000</v>
      </c>
      <c r="H18" s="194">
        <f t="shared" si="4"/>
        <v>215000</v>
      </c>
      <c r="I18" s="194">
        <f t="shared" si="4"/>
        <v>215000</v>
      </c>
      <c r="J18" s="194">
        <f t="shared" si="4"/>
        <v>215000</v>
      </c>
      <c r="K18" s="194">
        <f t="shared" si="4"/>
        <v>215000</v>
      </c>
      <c r="L18" s="194">
        <f t="shared" si="4"/>
        <v>215000</v>
      </c>
      <c r="M18" s="194">
        <f t="shared" si="4"/>
        <v>215000</v>
      </c>
      <c r="N18" s="194">
        <f t="shared" si="4"/>
        <v>215000</v>
      </c>
      <c r="O18" s="194">
        <f t="shared" si="4"/>
        <v>215000</v>
      </c>
      <c r="P18" s="194">
        <f t="shared" si="4"/>
        <v>215000</v>
      </c>
      <c r="Q18" s="194">
        <f t="shared" si="4"/>
        <v>215000</v>
      </c>
      <c r="R18" s="194">
        <f t="shared" si="4"/>
        <v>215000</v>
      </c>
      <c r="S18" s="194">
        <f t="shared" si="4"/>
        <v>215000</v>
      </c>
      <c r="T18" s="194">
        <f t="shared" si="4"/>
        <v>215000</v>
      </c>
      <c r="U18" s="194">
        <f t="shared" si="4"/>
        <v>215000</v>
      </c>
      <c r="V18" s="194">
        <f t="shared" si="4"/>
        <v>215000</v>
      </c>
      <c r="W18" s="194">
        <f t="shared" si="4"/>
        <v>215000</v>
      </c>
      <c r="X18" s="194">
        <f t="shared" si="4"/>
        <v>215000</v>
      </c>
      <c r="Y18" s="194">
        <f t="shared" si="4"/>
        <v>215000</v>
      </c>
      <c r="Z18" s="194">
        <f t="shared" si="4"/>
        <v>215000</v>
      </c>
      <c r="AA18" s="194">
        <f t="shared" si="4"/>
        <v>215000</v>
      </c>
      <c r="AB18" s="194">
        <f t="shared" si="4"/>
        <v>215000</v>
      </c>
      <c r="AC18" s="194">
        <f>AC17-10000</f>
        <v>215000</v>
      </c>
      <c r="AD18" s="194">
        <f t="shared" ref="AD18:AE18" si="5">AD17-10000</f>
        <v>215000</v>
      </c>
      <c r="AE18" s="194">
        <f t="shared" si="5"/>
        <v>215000</v>
      </c>
    </row>
    <row r="19" spans="1:53" ht="75" x14ac:dyDescent="0.25">
      <c r="A19" s="190">
        <v>22407</v>
      </c>
      <c r="B19" s="191" t="s">
        <v>1907</v>
      </c>
      <c r="C19" s="194">
        <f>E19+3500</f>
        <v>18500</v>
      </c>
      <c r="D19" s="194">
        <f>E19+3500</f>
        <v>18500</v>
      </c>
      <c r="E19" s="194">
        <v>15000</v>
      </c>
      <c r="F19" s="194">
        <v>15000</v>
      </c>
      <c r="G19" s="194">
        <f>E19+3500</f>
        <v>18500</v>
      </c>
      <c r="H19" s="194">
        <f>E19+3500</f>
        <v>18500</v>
      </c>
      <c r="I19" s="194">
        <f>E19+3500</f>
        <v>18500</v>
      </c>
      <c r="J19" s="194">
        <v>15000</v>
      </c>
      <c r="K19" s="194">
        <f>E19+3500</f>
        <v>18500</v>
      </c>
      <c r="L19" s="194">
        <f>J19+3500</f>
        <v>18500</v>
      </c>
      <c r="M19" s="194">
        <f>E19+3500</f>
        <v>18500</v>
      </c>
      <c r="N19" s="194">
        <f>E19+3500</f>
        <v>18500</v>
      </c>
      <c r="O19" s="194">
        <v>15000</v>
      </c>
      <c r="P19" s="194">
        <v>15000</v>
      </c>
      <c r="Q19" s="194">
        <v>15000</v>
      </c>
      <c r="R19" s="194">
        <v>18500</v>
      </c>
      <c r="S19" s="194">
        <v>15000</v>
      </c>
      <c r="T19" s="194">
        <v>15000</v>
      </c>
      <c r="U19" s="194">
        <v>18500</v>
      </c>
      <c r="V19" s="194">
        <v>15000</v>
      </c>
      <c r="W19" s="194">
        <v>18500</v>
      </c>
      <c r="X19" s="194">
        <v>18500</v>
      </c>
      <c r="Y19" s="194">
        <v>19000</v>
      </c>
      <c r="Z19" s="194">
        <v>18000</v>
      </c>
      <c r="AA19" s="194">
        <f>Z19+3500</f>
        <v>21500</v>
      </c>
      <c r="AB19" s="194">
        <v>18000</v>
      </c>
      <c r="AC19" s="194">
        <v>20000</v>
      </c>
      <c r="AD19" s="194">
        <v>23500</v>
      </c>
      <c r="AE19" s="194">
        <v>20000</v>
      </c>
    </row>
    <row r="20" spans="1:53" ht="75" x14ac:dyDescent="0.25">
      <c r="A20" s="190">
        <v>22408</v>
      </c>
      <c r="B20" s="191" t="s">
        <v>1908</v>
      </c>
      <c r="C20" s="194">
        <v>11500</v>
      </c>
      <c r="D20" s="194">
        <v>11000</v>
      </c>
      <c r="E20" s="194">
        <v>8000</v>
      </c>
      <c r="F20" s="194">
        <v>8000</v>
      </c>
      <c r="G20" s="194">
        <v>11500</v>
      </c>
      <c r="H20" s="194">
        <v>11500</v>
      </c>
      <c r="I20" s="194">
        <v>11500</v>
      </c>
      <c r="J20" s="194">
        <v>7000</v>
      </c>
      <c r="K20" s="194">
        <v>11500</v>
      </c>
      <c r="L20" s="194">
        <v>11500</v>
      </c>
      <c r="M20" s="194">
        <v>11500</v>
      </c>
      <c r="N20" s="194">
        <v>11500</v>
      </c>
      <c r="O20" s="194">
        <v>8000</v>
      </c>
      <c r="P20" s="194">
        <v>8000</v>
      </c>
      <c r="Q20" s="194">
        <v>8000</v>
      </c>
      <c r="R20" s="194">
        <v>11500</v>
      </c>
      <c r="S20" s="194">
        <v>7000</v>
      </c>
      <c r="T20" s="194">
        <v>8000</v>
      </c>
      <c r="U20" s="194">
        <v>11500</v>
      </c>
      <c r="V20" s="194">
        <v>8000</v>
      </c>
      <c r="W20" s="194">
        <v>11500</v>
      </c>
      <c r="X20" s="194">
        <v>12000</v>
      </c>
      <c r="Y20" s="194">
        <v>11000</v>
      </c>
      <c r="Z20" s="194">
        <v>10000</v>
      </c>
      <c r="AA20" s="194">
        <v>13500</v>
      </c>
      <c r="AB20" s="194">
        <v>10000</v>
      </c>
      <c r="AC20" s="194">
        <v>12000</v>
      </c>
      <c r="AD20" s="194">
        <v>15500</v>
      </c>
      <c r="AE20" s="194">
        <v>12000</v>
      </c>
      <c r="AF20" s="197"/>
      <c r="AI20" s="197"/>
      <c r="AJ20" s="197"/>
      <c r="AK20" s="197"/>
      <c r="AL20" s="197"/>
      <c r="AN20" s="197"/>
      <c r="AO20" s="197"/>
      <c r="AP20" s="197"/>
      <c r="AQ20" s="197"/>
      <c r="AS20" s="197"/>
      <c r="AU20" s="197"/>
      <c r="AW20" s="197"/>
      <c r="AX20" s="197"/>
      <c r="BA20" s="197"/>
    </row>
    <row r="21" spans="1:53" ht="60" x14ac:dyDescent="0.25">
      <c r="A21" s="190">
        <v>22510</v>
      </c>
      <c r="B21" s="191" t="s">
        <v>1909</v>
      </c>
      <c r="C21" s="194">
        <v>22100</v>
      </c>
      <c r="D21" s="194">
        <v>24300</v>
      </c>
      <c r="E21" s="194">
        <v>16600</v>
      </c>
      <c r="F21" s="194">
        <v>16600</v>
      </c>
      <c r="G21" s="194">
        <v>17900</v>
      </c>
      <c r="H21" s="194">
        <v>21300</v>
      </c>
      <c r="I21" s="194">
        <v>19000</v>
      </c>
      <c r="J21" s="194">
        <v>18600</v>
      </c>
      <c r="K21" s="194">
        <v>20500</v>
      </c>
      <c r="L21" s="194">
        <v>16700</v>
      </c>
      <c r="M21" s="194">
        <v>15100</v>
      </c>
      <c r="N21" s="194">
        <v>18800</v>
      </c>
      <c r="O21" s="194">
        <v>14300</v>
      </c>
      <c r="P21" s="194">
        <v>15600</v>
      </c>
      <c r="Q21" s="194">
        <v>15600</v>
      </c>
      <c r="R21" s="194">
        <v>19100</v>
      </c>
      <c r="S21" s="194">
        <v>14100</v>
      </c>
      <c r="T21" s="194">
        <v>19000</v>
      </c>
      <c r="U21" s="194">
        <v>22500</v>
      </c>
      <c r="V21" s="194">
        <v>14500</v>
      </c>
      <c r="W21" s="194">
        <v>17200</v>
      </c>
      <c r="X21" s="194">
        <v>18700</v>
      </c>
      <c r="Y21" s="194">
        <v>20800</v>
      </c>
      <c r="Z21" s="194">
        <v>22000</v>
      </c>
      <c r="AA21" s="194">
        <v>25400</v>
      </c>
      <c r="AB21" s="194">
        <v>22000</v>
      </c>
      <c r="AC21" s="194">
        <v>19000</v>
      </c>
      <c r="AD21" s="194">
        <v>22500</v>
      </c>
      <c r="AE21" s="194">
        <v>19000</v>
      </c>
      <c r="AF21" s="197"/>
      <c r="AI21" s="197"/>
      <c r="AJ21" s="197"/>
      <c r="AK21" s="197"/>
      <c r="AL21" s="197"/>
      <c r="AN21" s="197"/>
      <c r="AO21" s="197"/>
      <c r="AP21" s="197"/>
      <c r="AQ21" s="197"/>
      <c r="AS21" s="197"/>
      <c r="AU21" s="197"/>
      <c r="AW21" s="197"/>
      <c r="AX21" s="197"/>
      <c r="BA21" s="197"/>
    </row>
    <row r="22" spans="1:53" ht="55.9" customHeight="1" x14ac:dyDescent="0.25">
      <c r="A22" s="190">
        <v>22511</v>
      </c>
      <c r="B22" s="191" t="s">
        <v>1910</v>
      </c>
      <c r="C22" s="194">
        <v>36800</v>
      </c>
      <c r="D22" s="194">
        <v>41900</v>
      </c>
      <c r="E22" s="194">
        <v>30000</v>
      </c>
      <c r="F22" s="194">
        <v>30000</v>
      </c>
      <c r="G22" s="194">
        <v>31300</v>
      </c>
      <c r="H22" s="194">
        <v>36000</v>
      </c>
      <c r="I22" s="194">
        <v>31800</v>
      </c>
      <c r="J22" s="194">
        <v>28700</v>
      </c>
      <c r="K22" s="194">
        <v>34000</v>
      </c>
      <c r="L22" s="194">
        <v>31200</v>
      </c>
      <c r="M22" s="194">
        <v>30000</v>
      </c>
      <c r="N22" s="194">
        <v>33400</v>
      </c>
      <c r="O22" s="194">
        <v>28000</v>
      </c>
      <c r="P22" s="194">
        <v>36000</v>
      </c>
      <c r="Q22" s="194">
        <v>36000</v>
      </c>
      <c r="R22" s="194">
        <v>32000</v>
      </c>
      <c r="S22" s="194">
        <v>28000</v>
      </c>
      <c r="T22" s="194">
        <v>38000</v>
      </c>
      <c r="U22" s="194">
        <v>41500</v>
      </c>
      <c r="V22" s="194">
        <v>29000</v>
      </c>
      <c r="W22" s="194">
        <v>31900</v>
      </c>
      <c r="X22" s="194">
        <v>33500</v>
      </c>
      <c r="Y22" s="194">
        <v>37400</v>
      </c>
      <c r="Z22" s="194">
        <v>38300</v>
      </c>
      <c r="AA22" s="194">
        <v>40800</v>
      </c>
      <c r="AB22" s="194">
        <v>33000</v>
      </c>
      <c r="AC22" s="194">
        <v>35000</v>
      </c>
      <c r="AD22" s="194">
        <v>38500</v>
      </c>
      <c r="AE22" s="194">
        <v>35000</v>
      </c>
      <c r="AF22" s="197"/>
      <c r="AI22" s="197"/>
      <c r="AJ22" s="197"/>
      <c r="AK22" s="197"/>
      <c r="AL22" s="197"/>
      <c r="AN22" s="197"/>
      <c r="AO22" s="197"/>
      <c r="AP22" s="197"/>
      <c r="AQ22" s="197"/>
      <c r="AS22" s="197"/>
      <c r="AU22" s="197"/>
      <c r="AW22" s="197"/>
      <c r="AX22" s="197"/>
      <c r="BA22" s="197"/>
    </row>
    <row r="23" spans="1:53" ht="39.75" customHeight="1" x14ac:dyDescent="0.25">
      <c r="A23" s="190">
        <v>22320</v>
      </c>
      <c r="B23" s="198" t="s">
        <v>1911</v>
      </c>
      <c r="C23" s="194" t="s">
        <v>1912</v>
      </c>
      <c r="D23" s="194">
        <v>3900</v>
      </c>
      <c r="E23" s="194">
        <v>2500</v>
      </c>
      <c r="F23" s="194">
        <v>2500</v>
      </c>
      <c r="G23" s="194"/>
      <c r="H23" s="194"/>
      <c r="I23" s="194"/>
      <c r="J23" s="194">
        <v>2500</v>
      </c>
      <c r="K23" s="194"/>
      <c r="L23" s="194"/>
      <c r="M23" s="194"/>
      <c r="N23" s="194"/>
      <c r="O23" s="194">
        <v>2500</v>
      </c>
      <c r="P23" s="194">
        <v>2500</v>
      </c>
      <c r="Q23" s="194">
        <v>2500</v>
      </c>
      <c r="R23" s="194"/>
      <c r="S23" s="194">
        <v>2700</v>
      </c>
      <c r="T23" s="194">
        <v>2700</v>
      </c>
      <c r="U23" s="194"/>
      <c r="V23" s="194">
        <v>3000</v>
      </c>
      <c r="W23" s="194"/>
      <c r="X23" s="194"/>
      <c r="Y23" s="194">
        <v>3500</v>
      </c>
      <c r="Z23" s="194">
        <v>3000</v>
      </c>
      <c r="AA23" s="194"/>
      <c r="AB23" s="194">
        <v>3000</v>
      </c>
      <c r="AC23" s="194">
        <v>3500</v>
      </c>
      <c r="AD23" s="194"/>
      <c r="AE23" s="194">
        <v>3500</v>
      </c>
      <c r="AF23" s="197"/>
      <c r="AI23" s="197"/>
      <c r="AJ23" s="197"/>
      <c r="AK23" s="197"/>
      <c r="AL23" s="197"/>
      <c r="AN23" s="197"/>
      <c r="AO23" s="197"/>
      <c r="AP23" s="197"/>
      <c r="AQ23" s="197"/>
      <c r="AS23" s="197"/>
      <c r="AU23" s="197"/>
      <c r="AW23" s="197"/>
      <c r="AX23" s="197"/>
      <c r="BA23" s="197"/>
    </row>
  </sheetData>
  <autoFilter ref="A10:BA23">
    <filterColumn colId="5" showButton="0"/>
    <filterColumn colId="15" showButton="0"/>
    <filterColumn colId="16" showButton="0"/>
    <filterColumn colId="19" showButton="0"/>
  </autoFilter>
  <mergeCells count="17">
    <mergeCell ref="AC8:AE8"/>
    <mergeCell ref="A2:AE2"/>
    <mergeCell ref="A3:AE3"/>
    <mergeCell ref="A4:AE4"/>
    <mergeCell ref="Y6:AE6"/>
    <mergeCell ref="A7:A9"/>
    <mergeCell ref="B7:B9"/>
    <mergeCell ref="C7:AE7"/>
    <mergeCell ref="C8:D8"/>
    <mergeCell ref="E8:G8"/>
    <mergeCell ref="H8:I8"/>
    <mergeCell ref="M8:N8"/>
    <mergeCell ref="O8:R8"/>
    <mergeCell ref="S8:U8"/>
    <mergeCell ref="V8:X8"/>
    <mergeCell ref="Z8:AB8"/>
    <mergeCell ref="B10:U10"/>
  </mergeCells>
  <conditionalFormatting sqref="AC11:AE12 S12:AA12 C11:P12 C13:AD13 C15:AC18 C19:AD23">
    <cfRule type="cellIs" dxfId="478" priority="18" operator="lessThan">
      <formula>0</formula>
    </cfRule>
  </conditionalFormatting>
  <conditionalFormatting sqref="S11:AA11">
    <cfRule type="cellIs" dxfId="477" priority="17" operator="lessThan">
      <formula>0</formula>
    </cfRule>
  </conditionalFormatting>
  <conditionalFormatting sqref="AB12">
    <cfRule type="cellIs" dxfId="476" priority="16" operator="lessThan">
      <formula>0</formula>
    </cfRule>
  </conditionalFormatting>
  <conditionalFormatting sqref="AB11">
    <cfRule type="cellIs" dxfId="475" priority="15" operator="lessThan">
      <formula>0</formula>
    </cfRule>
  </conditionalFormatting>
  <conditionalFormatting sqref="Q12:R12">
    <cfRule type="cellIs" dxfId="474" priority="14" operator="lessThan">
      <formula>0</formula>
    </cfRule>
  </conditionalFormatting>
  <conditionalFormatting sqref="Q11:R11">
    <cfRule type="cellIs" dxfId="473" priority="13" operator="lessThan">
      <formula>0</formula>
    </cfRule>
  </conditionalFormatting>
  <conditionalFormatting sqref="AD15:AE16">
    <cfRule type="cellIs" dxfId="472" priority="12" operator="lessThan">
      <formula>0</formula>
    </cfRule>
  </conditionalFormatting>
  <conditionalFormatting sqref="AD17:AE18">
    <cfRule type="cellIs" dxfId="471" priority="11" operator="lessThan">
      <formula>0</formula>
    </cfRule>
  </conditionalFormatting>
  <conditionalFormatting sqref="AE19">
    <cfRule type="cellIs" dxfId="470" priority="10" operator="lessThan">
      <formula>0</formula>
    </cfRule>
  </conditionalFormatting>
  <conditionalFormatting sqref="AE20:AE22">
    <cfRule type="cellIs" dxfId="469" priority="9" operator="lessThan">
      <formula>0</formula>
    </cfRule>
  </conditionalFormatting>
  <conditionalFormatting sqref="AE23">
    <cfRule type="cellIs" dxfId="468" priority="8" operator="lessThan">
      <formula>0</formula>
    </cfRule>
  </conditionalFormatting>
  <conditionalFormatting sqref="C14:AD14">
    <cfRule type="cellIs" dxfId="467" priority="3" operator="lessThan">
      <formula>0</formula>
    </cfRule>
  </conditionalFormatting>
  <pageMargins left="0.16" right="0.15748031496062992" top="0.15748031496062992" bottom="0.39370078740157483" header="0.15748031496062992" footer="0.15748031496062992"/>
  <pageSetup paperSize="9" scale="21" fitToHeight="0" orientation="landscape" r:id="rId1"/>
  <headerFooter>
    <oddFooter>Страница  &amp;P из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92D050"/>
    <pageSetUpPr fitToPage="1"/>
  </sheetPr>
  <dimension ref="A1:AI1449"/>
  <sheetViews>
    <sheetView zoomScale="70" zoomScaleNormal="70" zoomScaleSheetLayoutView="55" workbookViewId="0">
      <pane ySplit="11" topLeftCell="A12" activePane="bottomLeft" state="frozen"/>
      <selection activeCell="E1442" sqref="E1442:S1442"/>
      <selection pane="bottomLeft" activeCell="E1442" sqref="E1442:S1442"/>
    </sheetView>
  </sheetViews>
  <sheetFormatPr defaultColWidth="9.28515625" defaultRowHeight="15" outlineLevelRow="1" x14ac:dyDescent="0.25"/>
  <cols>
    <col min="1" max="1" width="9.28515625" style="88"/>
    <col min="2" max="2" width="9.28515625" style="1" customWidth="1"/>
    <col min="3" max="3" width="85.42578125" style="2" customWidth="1"/>
    <col min="4" max="4" width="19.7109375" style="3" customWidth="1"/>
    <col min="5" max="5" width="17.28515625" style="1" customWidth="1"/>
    <col min="6" max="6" width="14.42578125" style="1" customWidth="1"/>
    <col min="7" max="7" width="12.5703125" style="1" customWidth="1"/>
    <col min="8" max="8" width="12.28515625" style="1" customWidth="1"/>
    <col min="9" max="9" width="11.7109375" style="1" customWidth="1"/>
    <col min="10" max="10" width="12" style="1" customWidth="1"/>
    <col min="11" max="11" width="12.7109375" style="1" customWidth="1"/>
    <col min="12" max="12" width="17.5703125" style="1" customWidth="1"/>
    <col min="13" max="13" width="12" style="1" customWidth="1"/>
    <col min="14" max="14" width="12.5703125" style="1" customWidth="1"/>
    <col min="15" max="15" width="12.28515625" style="1" customWidth="1"/>
    <col min="16" max="17" width="12" style="1" customWidth="1"/>
    <col min="18" max="18" width="12.5703125" style="1" customWidth="1"/>
    <col min="19" max="19" width="12.28515625" style="1" customWidth="1"/>
    <col min="20" max="21" width="14.5703125" style="1" customWidth="1"/>
    <col min="22" max="16384" width="9.28515625" style="1"/>
  </cols>
  <sheetData>
    <row r="1" spans="1:22" ht="15.75" x14ac:dyDescent="0.25">
      <c r="P1" s="4" t="s">
        <v>0</v>
      </c>
      <c r="Q1" s="4"/>
      <c r="R1" s="4"/>
      <c r="S1" s="5"/>
    </row>
    <row r="2" spans="1:22" ht="15.75" x14ac:dyDescent="0.25">
      <c r="P2" s="4" t="s">
        <v>1</v>
      </c>
      <c r="U2" s="1">
        <v>1.0429999999999999</v>
      </c>
    </row>
    <row r="3" spans="1:22" ht="15.75" x14ac:dyDescent="0.25">
      <c r="P3" s="4"/>
    </row>
    <row r="4" spans="1:22" ht="20.25" x14ac:dyDescent="0.25">
      <c r="B4" s="216" t="s">
        <v>2</v>
      </c>
      <c r="C4" s="216"/>
      <c r="D4" s="216"/>
      <c r="E4" s="216"/>
      <c r="F4" s="216"/>
      <c r="G4" s="216"/>
      <c r="H4" s="216"/>
      <c r="I4" s="216"/>
      <c r="J4" s="216"/>
      <c r="K4" s="216"/>
      <c r="L4" s="216"/>
      <c r="M4" s="216"/>
      <c r="N4" s="216"/>
      <c r="O4" s="216"/>
      <c r="P4" s="216"/>
      <c r="Q4" s="216"/>
      <c r="R4" s="216"/>
      <c r="S4" s="216"/>
    </row>
    <row r="5" spans="1:22" ht="18.75" customHeight="1" x14ac:dyDescent="0.25">
      <c r="B5" s="215" t="s">
        <v>3</v>
      </c>
      <c r="C5" s="215"/>
      <c r="D5" s="215"/>
      <c r="E5" s="215"/>
      <c r="F5" s="215"/>
      <c r="G5" s="215"/>
      <c r="H5" s="215"/>
      <c r="I5" s="215"/>
      <c r="J5" s="215"/>
      <c r="K5" s="215"/>
      <c r="L5" s="215"/>
      <c r="M5" s="215"/>
      <c r="N5" s="215"/>
      <c r="O5" s="215"/>
      <c r="P5" s="215"/>
      <c r="Q5" s="215"/>
      <c r="R5" s="215"/>
      <c r="S5" s="215"/>
    </row>
    <row r="6" spans="1:22" ht="18.75" x14ac:dyDescent="0.25">
      <c r="B6" s="214" t="s">
        <v>4</v>
      </c>
      <c r="C6" s="214"/>
      <c r="D6" s="214"/>
      <c r="E6" s="214"/>
      <c r="F6" s="214"/>
      <c r="G6" s="214"/>
      <c r="H6" s="214"/>
      <c r="I6" s="214"/>
      <c r="J6" s="214"/>
      <c r="K6" s="214"/>
      <c r="L6" s="214"/>
      <c r="M6" s="214"/>
      <c r="N6" s="214"/>
      <c r="O6" s="214"/>
      <c r="P6" s="214"/>
      <c r="Q6" s="214"/>
      <c r="R6" s="214"/>
      <c r="S6" s="214"/>
    </row>
    <row r="7" spans="1:22" ht="9.75" customHeight="1" x14ac:dyDescent="0.25">
      <c r="B7" s="6"/>
      <c r="C7" s="7"/>
      <c r="D7" s="7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</row>
    <row r="8" spans="1:22" ht="15.75" x14ac:dyDescent="0.25">
      <c r="B8" s="9"/>
      <c r="C8" s="10"/>
      <c r="D8" s="7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217" t="s">
        <v>1507</v>
      </c>
      <c r="R8" s="217"/>
      <c r="S8" s="217"/>
    </row>
    <row r="9" spans="1:22" s="12" customFormat="1" ht="15.75" x14ac:dyDescent="0.25">
      <c r="A9" s="89"/>
      <c r="B9" s="218" t="s">
        <v>5</v>
      </c>
      <c r="C9" s="219" t="s">
        <v>6</v>
      </c>
      <c r="D9" s="219" t="s">
        <v>7</v>
      </c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</row>
    <row r="10" spans="1:22" s="12" customFormat="1" ht="87.6" customHeight="1" x14ac:dyDescent="0.25">
      <c r="A10" s="89"/>
      <c r="B10" s="218"/>
      <c r="C10" s="219"/>
      <c r="D10" s="219"/>
      <c r="E10" s="233" t="s">
        <v>8</v>
      </c>
      <c r="F10" s="233"/>
      <c r="G10" s="85" t="s">
        <v>9</v>
      </c>
      <c r="H10" s="85" t="s">
        <v>10</v>
      </c>
      <c r="I10" s="85" t="s">
        <v>11</v>
      </c>
      <c r="J10" s="85" t="s">
        <v>12</v>
      </c>
      <c r="K10" s="85" t="s">
        <v>13</v>
      </c>
      <c r="L10" s="85" t="s">
        <v>14</v>
      </c>
      <c r="M10" s="85" t="s">
        <v>15</v>
      </c>
      <c r="N10" s="85" t="s">
        <v>16</v>
      </c>
      <c r="O10" s="85" t="s">
        <v>17</v>
      </c>
      <c r="P10" s="85" t="s">
        <v>18</v>
      </c>
      <c r="Q10" s="85" t="s">
        <v>19</v>
      </c>
      <c r="R10" s="85" t="s">
        <v>20</v>
      </c>
      <c r="S10" s="85" t="s">
        <v>21</v>
      </c>
    </row>
    <row r="11" spans="1:22" s="12" customFormat="1" ht="39.6" customHeight="1" x14ac:dyDescent="0.25">
      <c r="A11" s="89"/>
      <c r="B11" s="218"/>
      <c r="C11" s="219"/>
      <c r="D11" s="219"/>
      <c r="E11" s="85" t="s">
        <v>22</v>
      </c>
      <c r="F11" s="85" t="s">
        <v>23</v>
      </c>
      <c r="G11" s="85" t="s">
        <v>24</v>
      </c>
      <c r="H11" s="85" t="s">
        <v>25</v>
      </c>
      <c r="I11" s="85" t="s">
        <v>26</v>
      </c>
      <c r="J11" s="85" t="s">
        <v>27</v>
      </c>
      <c r="K11" s="85" t="s">
        <v>28</v>
      </c>
      <c r="L11" s="85" t="s">
        <v>29</v>
      </c>
      <c r="M11" s="85" t="s">
        <v>30</v>
      </c>
      <c r="N11" s="85" t="s">
        <v>31</v>
      </c>
      <c r="O11" s="85" t="s">
        <v>32</v>
      </c>
      <c r="P11" s="85" t="s">
        <v>33</v>
      </c>
      <c r="Q11" s="85" t="s">
        <v>1695</v>
      </c>
      <c r="R11" s="85" t="s">
        <v>35</v>
      </c>
      <c r="S11" s="85" t="s">
        <v>36</v>
      </c>
    </row>
    <row r="12" spans="1:22" s="14" customFormat="1" ht="17.25" hidden="1" customHeight="1" x14ac:dyDescent="0.2">
      <c r="A12" s="90"/>
      <c r="B12" s="95">
        <v>1</v>
      </c>
      <c r="C12" s="96">
        <v>2</v>
      </c>
      <c r="D12" s="95">
        <v>3</v>
      </c>
      <c r="E12" s="96">
        <v>4</v>
      </c>
      <c r="F12" s="95">
        <v>5</v>
      </c>
      <c r="G12" s="96">
        <v>6</v>
      </c>
      <c r="H12" s="95">
        <v>7</v>
      </c>
      <c r="I12" s="96">
        <v>8</v>
      </c>
      <c r="J12" s="95">
        <v>9</v>
      </c>
      <c r="K12" s="96">
        <v>10</v>
      </c>
      <c r="L12" s="95">
        <v>11</v>
      </c>
      <c r="M12" s="96">
        <v>12</v>
      </c>
      <c r="N12" s="95">
        <v>13</v>
      </c>
      <c r="O12" s="96">
        <v>14</v>
      </c>
      <c r="P12" s="95">
        <v>15</v>
      </c>
      <c r="Q12" s="96">
        <v>16</v>
      </c>
      <c r="R12" s="95">
        <v>17</v>
      </c>
      <c r="S12" s="96">
        <v>18</v>
      </c>
    </row>
    <row r="13" spans="1:22" s="12" customFormat="1" ht="15.75" hidden="1" x14ac:dyDescent="0.25">
      <c r="A13" s="89"/>
      <c r="B13" s="97"/>
      <c r="C13" s="98" t="s">
        <v>37</v>
      </c>
      <c r="D13" s="99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</row>
    <row r="14" spans="1:22" s="12" customFormat="1" ht="15.75" hidden="1" outlineLevel="1" x14ac:dyDescent="0.25">
      <c r="A14" s="89"/>
      <c r="B14" s="16">
        <v>1101</v>
      </c>
      <c r="C14" s="17" t="s">
        <v>38</v>
      </c>
      <c r="D14" s="18" t="s">
        <v>39</v>
      </c>
      <c r="E14" s="19">
        <v>8828.4204906242448</v>
      </c>
      <c r="F14" s="19">
        <v>11326.71073667977</v>
      </c>
      <c r="G14" s="19">
        <v>9292.5899777351697</v>
      </c>
      <c r="H14" s="19">
        <v>7797.24777875777</v>
      </c>
      <c r="I14" s="19">
        <v>10641.038099340818</v>
      </c>
      <c r="J14" s="19">
        <v>7895.4261032829982</v>
      </c>
      <c r="K14" s="19">
        <v>7195.6551632030851</v>
      </c>
      <c r="L14" s="19">
        <v>6900.7199163736723</v>
      </c>
      <c r="M14" s="19">
        <v>7079.0736009230959</v>
      </c>
      <c r="N14" s="19">
        <v>10180.284623069343</v>
      </c>
      <c r="O14" s="19">
        <v>8317.6589663273244</v>
      </c>
      <c r="P14" s="19">
        <v>8405.1752919088613</v>
      </c>
      <c r="Q14" s="19">
        <v>10941.672200490331</v>
      </c>
      <c r="R14" s="19">
        <v>10436.898984379948</v>
      </c>
      <c r="S14" s="19">
        <v>10181.186254017899</v>
      </c>
      <c r="T14" s="74">
        <f t="shared" ref="T14:T57" si="0">AVERAGE(E14:S14)</f>
        <v>9027.9838791409547</v>
      </c>
      <c r="V14" s="20"/>
    </row>
    <row r="15" spans="1:22" s="12" customFormat="1" ht="15.75" hidden="1" outlineLevel="1" x14ac:dyDescent="0.25">
      <c r="A15" s="89"/>
      <c r="B15" s="16">
        <v>1103</v>
      </c>
      <c r="C15" s="21" t="s">
        <v>40</v>
      </c>
      <c r="D15" s="18" t="s">
        <v>39</v>
      </c>
      <c r="E15" s="19">
        <v>1303.8881583318755</v>
      </c>
      <c r="F15" s="19">
        <v>1721.4208781312807</v>
      </c>
      <c r="G15" s="19">
        <v>1381.4635916536499</v>
      </c>
      <c r="H15" s="19">
        <v>1131.5509578611466</v>
      </c>
      <c r="I15" s="19">
        <v>1606.8262021875312</v>
      </c>
      <c r="J15" s="19">
        <v>1147.9592446601241</v>
      </c>
      <c r="K15" s="19">
        <v>1031.0083562237376</v>
      </c>
      <c r="L15" s="19">
        <v>981.71659920398247</v>
      </c>
      <c r="M15" s="19">
        <v>1011.5243843937707</v>
      </c>
      <c r="N15" s="19">
        <v>1529.821677829962</v>
      </c>
      <c r="O15" s="19">
        <v>1218.5259195986891</v>
      </c>
      <c r="P15" s="19">
        <v>1233.1522943782418</v>
      </c>
      <c r="Q15" s="19">
        <v>1657.0703938364372</v>
      </c>
      <c r="R15" s="19">
        <v>1572.7089654006406</v>
      </c>
      <c r="S15" s="19">
        <v>1529.9723650540745</v>
      </c>
      <c r="T15" s="74">
        <f t="shared" si="0"/>
        <v>1337.2406659163432</v>
      </c>
      <c r="V15" s="20"/>
    </row>
    <row r="16" spans="1:22" s="12" customFormat="1" ht="30" hidden="1" outlineLevel="1" x14ac:dyDescent="0.25">
      <c r="A16" s="89"/>
      <c r="B16" s="16">
        <v>1104</v>
      </c>
      <c r="C16" s="17" t="s">
        <v>41</v>
      </c>
      <c r="D16" s="18" t="s">
        <v>42</v>
      </c>
      <c r="E16" s="19">
        <v>39951.958916703326</v>
      </c>
      <c r="F16" s="19">
        <v>40662.224104007131</v>
      </c>
      <c r="G16" s="19">
        <v>40083.922537913502</v>
      </c>
      <c r="H16" s="19">
        <v>39658.795990380902</v>
      </c>
      <c r="I16" s="19">
        <v>40467.287024555473</v>
      </c>
      <c r="J16" s="19">
        <v>39686.708137965907</v>
      </c>
      <c r="K16" s="19">
        <v>39487.762903876166</v>
      </c>
      <c r="L16" s="19">
        <v>39403.912663231575</v>
      </c>
      <c r="M16" s="19">
        <v>39454.618706439658</v>
      </c>
      <c r="N16" s="19">
        <v>40336.294576963955</v>
      </c>
      <c r="O16" s="19">
        <v>39806.749155629688</v>
      </c>
      <c r="P16" s="19">
        <v>39831.630091493505</v>
      </c>
      <c r="Q16" s="19">
        <v>40552.757452381076</v>
      </c>
      <c r="R16" s="19">
        <v>40409.250170369829</v>
      </c>
      <c r="S16" s="19">
        <v>40336.550911101091</v>
      </c>
      <c r="T16" s="74">
        <f t="shared" si="0"/>
        <v>40008.694889534177</v>
      </c>
      <c r="V16" s="20"/>
    </row>
    <row r="17" spans="1:22" s="12" customFormat="1" ht="30" hidden="1" outlineLevel="1" x14ac:dyDescent="0.25">
      <c r="A17" s="89"/>
      <c r="B17" s="16">
        <v>1105</v>
      </c>
      <c r="C17" s="17" t="s">
        <v>43</v>
      </c>
      <c r="D17" s="18" t="s">
        <v>44</v>
      </c>
      <c r="E17" s="19">
        <v>3783.4607355100607</v>
      </c>
      <c r="F17" s="19">
        <v>3871.807059104397</v>
      </c>
      <c r="G17" s="19">
        <v>3799.8750283552026</v>
      </c>
      <c r="H17" s="19">
        <v>3746.9956697603784</v>
      </c>
      <c r="I17" s="19">
        <v>3847.5598136957537</v>
      </c>
      <c r="J17" s="19">
        <v>3750.4675217768322</v>
      </c>
      <c r="K17" s="19">
        <v>3725.7217221197179</v>
      </c>
      <c r="L17" s="19">
        <v>3715.292011321741</v>
      </c>
      <c r="M17" s="19">
        <v>3721.5990816688814</v>
      </c>
      <c r="N17" s="19">
        <v>3831.2663202651306</v>
      </c>
      <c r="O17" s="19">
        <v>3765.3988217767314</v>
      </c>
      <c r="P17" s="19">
        <v>3768.4936365732992</v>
      </c>
      <c r="Q17" s="19">
        <v>3858.1910514494866</v>
      </c>
      <c r="R17" s="19">
        <v>3840.3409005462227</v>
      </c>
      <c r="S17" s="19">
        <v>3831.2982043825459</v>
      </c>
      <c r="T17" s="74">
        <f t="shared" si="0"/>
        <v>3790.5178385537588</v>
      </c>
      <c r="V17" s="20"/>
    </row>
    <row r="18" spans="1:22" s="12" customFormat="1" ht="31.5" hidden="1" customHeight="1" outlineLevel="1" x14ac:dyDescent="0.25">
      <c r="A18" s="89"/>
      <c r="B18" s="16">
        <v>1177</v>
      </c>
      <c r="C18" s="17" t="s">
        <v>45</v>
      </c>
      <c r="D18" s="18" t="s">
        <v>46</v>
      </c>
      <c r="E18" s="19">
        <v>3339.7064809878957</v>
      </c>
      <c r="F18" s="19">
        <v>3425.2284030151418</v>
      </c>
      <c r="G18" s="19">
        <v>3355.5960145386125</v>
      </c>
      <c r="H18" s="19">
        <v>3304.4071908433239</v>
      </c>
      <c r="I18" s="19">
        <v>3401.7563336992162</v>
      </c>
      <c r="J18" s="19">
        <v>3307.7680489454074</v>
      </c>
      <c r="K18" s="19">
        <v>3283.813363988791</v>
      </c>
      <c r="L18" s="19">
        <v>3273.7170874563681</v>
      </c>
      <c r="M18" s="19">
        <v>3279.8225229346481</v>
      </c>
      <c r="N18" s="19">
        <v>3385.9837376473015</v>
      </c>
      <c r="O18" s="19">
        <v>3322.2220004218748</v>
      </c>
      <c r="P18" s="19">
        <v>3325.2178750542607</v>
      </c>
      <c r="Q18" s="19">
        <v>3412.0476944399597</v>
      </c>
      <c r="R18" s="19">
        <v>3394.7682067191899</v>
      </c>
      <c r="S18" s="19">
        <v>3386.0146024404535</v>
      </c>
      <c r="T18" s="74">
        <f t="shared" si="0"/>
        <v>3346.5379708754967</v>
      </c>
      <c r="V18" s="20"/>
    </row>
    <row r="19" spans="1:22" s="12" customFormat="1" ht="15.75" hidden="1" outlineLevel="1" x14ac:dyDescent="0.25">
      <c r="A19" s="89"/>
      <c r="B19" s="16">
        <v>1178</v>
      </c>
      <c r="C19" s="17" t="s">
        <v>47</v>
      </c>
      <c r="D19" s="18" t="s">
        <v>48</v>
      </c>
      <c r="E19" s="19">
        <v>25.339261962537595</v>
      </c>
      <c r="F19" s="19">
        <v>33.453432566298105</v>
      </c>
      <c r="G19" s="19">
        <v>26.84683315584655</v>
      </c>
      <c r="H19" s="19">
        <v>21.99012696141531</v>
      </c>
      <c r="I19" s="19">
        <v>31.226443621965903</v>
      </c>
      <c r="J19" s="19">
        <v>22.308999308632313</v>
      </c>
      <c r="K19" s="19">
        <v>20.036220635166654</v>
      </c>
      <c r="L19" s="19">
        <v>19.07830355022644</v>
      </c>
      <c r="M19" s="19">
        <v>19.657576605680358</v>
      </c>
      <c r="N19" s="19">
        <v>29.729967254319941</v>
      </c>
      <c r="O19" s="19">
        <v>23.680364981882349</v>
      </c>
      <c r="P19" s="19">
        <v>23.964608334913091</v>
      </c>
      <c r="Q19" s="19">
        <v>32.202869955890399</v>
      </c>
      <c r="R19" s="19">
        <v>30.563422338386669</v>
      </c>
      <c r="S19" s="19">
        <v>29.732895651991019</v>
      </c>
      <c r="T19" s="74">
        <f t="shared" si="0"/>
        <v>25.987421792343515</v>
      </c>
      <c r="V19" s="20"/>
    </row>
    <row r="20" spans="1:22" s="12" customFormat="1" ht="15.75" hidden="1" outlineLevel="1" x14ac:dyDescent="0.25">
      <c r="A20" s="89"/>
      <c r="B20" s="16">
        <v>1179</v>
      </c>
      <c r="C20" s="17" t="s">
        <v>49</v>
      </c>
      <c r="D20" s="18" t="s">
        <v>50</v>
      </c>
      <c r="E20" s="19">
        <v>258.32592726410013</v>
      </c>
      <c r="F20" s="19">
        <v>341.04738333075579</v>
      </c>
      <c r="G20" s="19">
        <v>273.69514863305517</v>
      </c>
      <c r="H20" s="19">
        <v>224.18253327035785</v>
      </c>
      <c r="I20" s="19">
        <v>318.34392081862575</v>
      </c>
      <c r="J20" s="19">
        <v>227.433338084464</v>
      </c>
      <c r="K20" s="19">
        <v>204.26306346647772</v>
      </c>
      <c r="L20" s="19">
        <v>194.49739548549434</v>
      </c>
      <c r="M20" s="19">
        <v>200.40290486498921</v>
      </c>
      <c r="N20" s="19">
        <v>303.08780776085473</v>
      </c>
      <c r="O20" s="19">
        <v>241.41398636396875</v>
      </c>
      <c r="P20" s="19">
        <v>244.31175930814061</v>
      </c>
      <c r="Q20" s="19">
        <v>328.29828486005084</v>
      </c>
      <c r="R20" s="19">
        <v>311.58462419311013</v>
      </c>
      <c r="S20" s="19">
        <v>303.11766186808552</v>
      </c>
      <c r="T20" s="74">
        <f t="shared" si="0"/>
        <v>264.93371597150207</v>
      </c>
      <c r="V20" s="20"/>
    </row>
    <row r="21" spans="1:22" s="12" customFormat="1" ht="15.75" hidden="1" outlineLevel="1" x14ac:dyDescent="0.25">
      <c r="A21" s="89"/>
      <c r="B21" s="16">
        <v>1180</v>
      </c>
      <c r="C21" s="17" t="s">
        <v>51</v>
      </c>
      <c r="D21" s="18" t="s">
        <v>50</v>
      </c>
      <c r="E21" s="19">
        <v>72.728914128463344</v>
      </c>
      <c r="F21" s="19">
        <v>96.018259253711093</v>
      </c>
      <c r="G21" s="19">
        <v>77.055954751146587</v>
      </c>
      <c r="H21" s="19">
        <v>63.116205113442767</v>
      </c>
      <c r="I21" s="19">
        <v>89.626341133253135</v>
      </c>
      <c r="J21" s="19">
        <v>64.031434593803084</v>
      </c>
      <c r="K21" s="19">
        <v>57.508090495625822</v>
      </c>
      <c r="L21" s="19">
        <v>54.758670661859369</v>
      </c>
      <c r="M21" s="19">
        <v>56.421303944917369</v>
      </c>
      <c r="N21" s="19">
        <v>85.3311449511897</v>
      </c>
      <c r="O21" s="19">
        <v>67.967537248883559</v>
      </c>
      <c r="P21" s="19">
        <v>68.783374365399524</v>
      </c>
      <c r="Q21" s="19">
        <v>92.428886333573374</v>
      </c>
      <c r="R21" s="19">
        <v>87.723333142331057</v>
      </c>
      <c r="S21" s="19">
        <v>85.33955005718957</v>
      </c>
      <c r="T21" s="74">
        <f t="shared" si="0"/>
        <v>74.589266678319291</v>
      </c>
      <c r="V21" s="20"/>
    </row>
    <row r="22" spans="1:22" s="12" customFormat="1" ht="15.75" hidden="1" outlineLevel="1" x14ac:dyDescent="0.25">
      <c r="A22" s="89"/>
      <c r="B22" s="16">
        <v>1181</v>
      </c>
      <c r="C22" s="17" t="s">
        <v>52</v>
      </c>
      <c r="D22" s="18" t="s">
        <v>53</v>
      </c>
      <c r="E22" s="19">
        <v>180.56337891916309</v>
      </c>
      <c r="F22" s="19">
        <v>204.30750056792539</v>
      </c>
      <c r="G22" s="19">
        <v>184.97491468247429</v>
      </c>
      <c r="H22" s="19">
        <v>170.7629602728112</v>
      </c>
      <c r="I22" s="19">
        <v>197.79076595796218</v>
      </c>
      <c r="J22" s="19">
        <v>171.69606165463793</v>
      </c>
      <c r="K22" s="19">
        <v>165.04533468095667</v>
      </c>
      <c r="L22" s="19">
        <v>162.24222627900778</v>
      </c>
      <c r="M22" s="19">
        <v>163.9373261934924</v>
      </c>
      <c r="N22" s="19">
        <v>193.41169646915742</v>
      </c>
      <c r="O22" s="19">
        <v>175.70902551264393</v>
      </c>
      <c r="P22" s="19">
        <v>176.54079367254511</v>
      </c>
      <c r="Q22" s="19">
        <v>200.64803711800081</v>
      </c>
      <c r="R22" s="19">
        <v>195.85059748211975</v>
      </c>
      <c r="S22" s="19">
        <v>193.42026570364041</v>
      </c>
      <c r="T22" s="74">
        <f t="shared" si="0"/>
        <v>182.46005901110257</v>
      </c>
      <c r="V22" s="20"/>
    </row>
    <row r="23" spans="1:22" s="12" customFormat="1" ht="30" hidden="1" outlineLevel="1" x14ac:dyDescent="0.25">
      <c r="A23" s="89"/>
      <c r="B23" s="16">
        <v>1182</v>
      </c>
      <c r="C23" s="17" t="s">
        <v>54</v>
      </c>
      <c r="D23" s="18" t="s">
        <v>55</v>
      </c>
      <c r="E23" s="19">
        <v>126.69630981268796</v>
      </c>
      <c r="F23" s="19">
        <v>167.26716283149062</v>
      </c>
      <c r="G23" s="19">
        <v>134.23416577923277</v>
      </c>
      <c r="H23" s="19">
        <v>109.95063480707655</v>
      </c>
      <c r="I23" s="19">
        <v>156.13221810982949</v>
      </c>
      <c r="J23" s="19">
        <v>111.54499654316157</v>
      </c>
      <c r="K23" s="19">
        <v>100.18110317583323</v>
      </c>
      <c r="L23" s="19">
        <v>95.391517751132184</v>
      </c>
      <c r="M23" s="19">
        <v>98.287883028401794</v>
      </c>
      <c r="N23" s="19">
        <v>148.6498362715997</v>
      </c>
      <c r="O23" s="19">
        <v>118.40182490941172</v>
      </c>
      <c r="P23" s="19">
        <v>119.82304167456543</v>
      </c>
      <c r="Q23" s="19">
        <v>161.01434977945198</v>
      </c>
      <c r="R23" s="19">
        <v>152.81711169193335</v>
      </c>
      <c r="S23" s="19">
        <v>148.6644782599551</v>
      </c>
      <c r="T23" s="74">
        <f t="shared" si="0"/>
        <v>129.93710896171757</v>
      </c>
      <c r="V23" s="20"/>
    </row>
    <row r="24" spans="1:22" s="12" customFormat="1" ht="30" hidden="1" outlineLevel="1" x14ac:dyDescent="0.25">
      <c r="A24" s="89"/>
      <c r="B24" s="16">
        <v>1183</v>
      </c>
      <c r="C24" s="17" t="s">
        <v>56</v>
      </c>
      <c r="D24" s="18" t="s">
        <v>55</v>
      </c>
      <c r="E24" s="19">
        <v>53.038892858412304</v>
      </c>
      <c r="F24" s="19">
        <v>65.317858993306515</v>
      </c>
      <c r="G24" s="19">
        <v>55.320261655366565</v>
      </c>
      <c r="H24" s="19">
        <v>47.970732812466188</v>
      </c>
      <c r="I24" s="19">
        <v>61.947813776662194</v>
      </c>
      <c r="J24" s="19">
        <v>48.453274152060061</v>
      </c>
      <c r="K24" s="19">
        <v>45.013936513452734</v>
      </c>
      <c r="L24" s="19">
        <v>43.564345172525513</v>
      </c>
      <c r="M24" s="19">
        <v>44.440944221044255</v>
      </c>
      <c r="N24" s="19">
        <v>59.683234494649298</v>
      </c>
      <c r="O24" s="19">
        <v>50.528526631049047</v>
      </c>
      <c r="P24" s="19">
        <v>50.958664802449547</v>
      </c>
      <c r="Q24" s="19">
        <v>63.425414689061235</v>
      </c>
      <c r="R24" s="19">
        <v>60.944480683812209</v>
      </c>
      <c r="S24" s="19">
        <v>59.68766596369138</v>
      </c>
      <c r="T24" s="74">
        <f t="shared" si="0"/>
        <v>54.019736494667278</v>
      </c>
      <c r="V24" s="20"/>
    </row>
    <row r="25" spans="1:22" s="12" customFormat="1" ht="15.75" hidden="1" outlineLevel="1" x14ac:dyDescent="0.25">
      <c r="A25" s="89"/>
      <c r="B25" s="16">
        <v>1184</v>
      </c>
      <c r="C25" s="17" t="s">
        <v>57</v>
      </c>
      <c r="D25" s="18" t="s">
        <v>58</v>
      </c>
      <c r="E25" s="19">
        <v>119.09561481052499</v>
      </c>
      <c r="F25" s="19">
        <v>133.52878553048836</v>
      </c>
      <c r="G25" s="19">
        <v>121.77722374729579</v>
      </c>
      <c r="H25" s="19">
        <v>113.13830387932518</v>
      </c>
      <c r="I25" s="19">
        <v>129.56750431092402</v>
      </c>
      <c r="J25" s="19">
        <v>113.70550159428639</v>
      </c>
      <c r="K25" s="19">
        <v>109.66277138750235</v>
      </c>
      <c r="L25" s="19">
        <v>107.95886577623702</v>
      </c>
      <c r="M25" s="19">
        <v>108.98925413151346</v>
      </c>
      <c r="N25" s="19">
        <v>126.90563041803165</v>
      </c>
      <c r="O25" s="19">
        <v>116.14483345555415</v>
      </c>
      <c r="P25" s="19">
        <v>116.65043446404248</v>
      </c>
      <c r="Q25" s="19">
        <v>131.30433345356849</v>
      </c>
      <c r="R25" s="19">
        <v>128.38814786845123</v>
      </c>
      <c r="S25" s="19">
        <v>126.91083933778287</v>
      </c>
      <c r="T25" s="74">
        <f t="shared" si="0"/>
        <v>120.24853627770189</v>
      </c>
      <c r="V25" s="20"/>
    </row>
    <row r="26" spans="1:22" s="12" customFormat="1" ht="36.75" hidden="1" customHeight="1" outlineLevel="1" x14ac:dyDescent="0.25">
      <c r="A26" s="89"/>
      <c r="B26" s="16">
        <v>1185</v>
      </c>
      <c r="C26" s="17" t="s">
        <v>59</v>
      </c>
      <c r="D26" s="18" t="s">
        <v>60</v>
      </c>
      <c r="E26" s="19">
        <v>100.6398837690011</v>
      </c>
      <c r="F26" s="19">
        <v>124.9823955802826</v>
      </c>
      <c r="G26" s="19">
        <v>105.16259734892796</v>
      </c>
      <c r="H26" s="19">
        <v>90.59247876563424</v>
      </c>
      <c r="I26" s="19">
        <v>118.30142874728598</v>
      </c>
      <c r="J26" s="19">
        <v>91.549095807285241</v>
      </c>
      <c r="K26" s="19">
        <v>84.730759786888243</v>
      </c>
      <c r="L26" s="19">
        <v>81.85700853206761</v>
      </c>
      <c r="M26" s="19">
        <v>83.594827698429398</v>
      </c>
      <c r="N26" s="19">
        <v>113.81199964434813</v>
      </c>
      <c r="O26" s="19">
        <v>95.663192827035331</v>
      </c>
      <c r="P26" s="19">
        <v>96.515922886127569</v>
      </c>
      <c r="Q26" s="19">
        <v>121.23070774905952</v>
      </c>
      <c r="R26" s="19">
        <v>116.31236489654832</v>
      </c>
      <c r="S26" s="19">
        <v>113.82078483736134</v>
      </c>
      <c r="T26" s="74">
        <f t="shared" si="0"/>
        <v>102.58436325841883</v>
      </c>
      <c r="V26" s="20"/>
    </row>
    <row r="27" spans="1:22" s="12" customFormat="1" ht="42" hidden="1" customHeight="1" outlineLevel="1" x14ac:dyDescent="0.25">
      <c r="A27" s="89"/>
      <c r="B27" s="16">
        <v>1439</v>
      </c>
      <c r="C27" s="17" t="s">
        <v>1623</v>
      </c>
      <c r="D27" s="18" t="s">
        <v>150</v>
      </c>
      <c r="E27" s="19">
        <v>3203.1087240323536</v>
      </c>
      <c r="F27" s="19">
        <v>3359.647590547379</v>
      </c>
      <c r="G27" s="19">
        <v>3232.1928408590215</v>
      </c>
      <c r="H27" s="19">
        <v>3138.497093037251</v>
      </c>
      <c r="I27" s="19">
        <v>3316.6844410018552</v>
      </c>
      <c r="J27" s="19">
        <v>3144.6487896472786</v>
      </c>
      <c r="K27" s="19">
        <v>3100.8022630264363</v>
      </c>
      <c r="L27" s="19">
        <v>3082.3220927152006</v>
      </c>
      <c r="M27" s="19">
        <v>3093.4974490062582</v>
      </c>
      <c r="N27" s="19">
        <v>3287.8143659446146</v>
      </c>
      <c r="O27" s="19">
        <v>3171.1052247595362</v>
      </c>
      <c r="P27" s="19">
        <v>3176.5888575879167</v>
      </c>
      <c r="Q27" s="19">
        <v>3335.5216923996909</v>
      </c>
      <c r="R27" s="19">
        <v>3303.8934109292645</v>
      </c>
      <c r="S27" s="19">
        <v>3287.8708606961454</v>
      </c>
      <c r="T27" s="74">
        <f t="shared" si="0"/>
        <v>3215.6130464126804</v>
      </c>
      <c r="U27" s="12" t="s">
        <v>1663</v>
      </c>
      <c r="V27" s="20"/>
    </row>
    <row r="28" spans="1:22" s="12" customFormat="1" ht="15.75" hidden="1" outlineLevel="1" x14ac:dyDescent="0.25">
      <c r="A28" s="89"/>
      <c r="B28" s="16">
        <v>1495</v>
      </c>
      <c r="C28" s="17" t="s">
        <v>1624</v>
      </c>
      <c r="D28" s="18" t="s">
        <v>150</v>
      </c>
      <c r="E28" s="19">
        <v>1475.5635428200439</v>
      </c>
      <c r="F28" s="19">
        <v>1632.1024093350693</v>
      </c>
      <c r="G28" s="19">
        <v>1504.6476596467121</v>
      </c>
      <c r="H28" s="19">
        <v>1410.9519118249416</v>
      </c>
      <c r="I28" s="19">
        <v>1589.139259789546</v>
      </c>
      <c r="J28" s="19">
        <v>1417.1036084349687</v>
      </c>
      <c r="K28" s="19">
        <v>1373.2570818141264</v>
      </c>
      <c r="L28" s="19">
        <v>1354.7769115028907</v>
      </c>
      <c r="M28" s="19">
        <v>1365.9522677939483</v>
      </c>
      <c r="N28" s="19">
        <v>1560.2691847323049</v>
      </c>
      <c r="O28" s="19">
        <v>1443.5600435472261</v>
      </c>
      <c r="P28" s="19">
        <v>1449.0436763756068</v>
      </c>
      <c r="Q28" s="19">
        <v>1607.9765111873812</v>
      </c>
      <c r="R28" s="19">
        <v>1576.3482297169553</v>
      </c>
      <c r="S28" s="19">
        <v>1560.3256794838355</v>
      </c>
      <c r="T28" s="74">
        <f t="shared" si="0"/>
        <v>1488.0678652003705</v>
      </c>
      <c r="U28" s="12" t="s">
        <v>1663</v>
      </c>
      <c r="V28" s="20"/>
    </row>
    <row r="29" spans="1:22" s="12" customFormat="1" ht="30" hidden="1" outlineLevel="1" x14ac:dyDescent="0.25">
      <c r="A29" s="89"/>
      <c r="B29" s="16">
        <v>1440</v>
      </c>
      <c r="C29" s="17" t="s">
        <v>151</v>
      </c>
      <c r="D29" s="18" t="s">
        <v>1625</v>
      </c>
      <c r="E29" s="19">
        <v>172.76569969184391</v>
      </c>
      <c r="F29" s="19">
        <v>210.7515072085634</v>
      </c>
      <c r="G29" s="19">
        <v>179.82326749060883</v>
      </c>
      <c r="H29" s="19">
        <v>157.08700574853694</v>
      </c>
      <c r="I29" s="19">
        <v>200.32604569040643</v>
      </c>
      <c r="J29" s="19">
        <v>158.5797798341811</v>
      </c>
      <c r="K29" s="19">
        <v>147.93995754866484</v>
      </c>
      <c r="L29" s="19">
        <v>143.45554924836955</v>
      </c>
      <c r="M29" s="19">
        <v>146.16736735752991</v>
      </c>
      <c r="N29" s="19">
        <v>193.32041738523199</v>
      </c>
      <c r="O29" s="19">
        <v>164.99971294169674</v>
      </c>
      <c r="P29" s="19">
        <v>166.33037430234509</v>
      </c>
      <c r="Q29" s="19">
        <v>204.89710348373447</v>
      </c>
      <c r="R29" s="19">
        <v>197.22216729205775</v>
      </c>
      <c r="S29" s="19">
        <v>193.33412643273641</v>
      </c>
      <c r="T29" s="74">
        <f t="shared" si="0"/>
        <v>175.80000544376716</v>
      </c>
      <c r="U29" s="12" t="s">
        <v>1663</v>
      </c>
      <c r="V29" s="20"/>
    </row>
    <row r="30" spans="1:22" s="12" customFormat="1" ht="15.75" hidden="1" outlineLevel="1" x14ac:dyDescent="0.25">
      <c r="A30" s="89"/>
      <c r="B30" s="16">
        <v>1441</v>
      </c>
      <c r="C30" s="17" t="s">
        <v>1626</v>
      </c>
      <c r="D30" s="18" t="s">
        <v>1627</v>
      </c>
      <c r="E30" s="19">
        <v>684.5595859045286</v>
      </c>
      <c r="F30" s="19">
        <v>763.71463660256984</v>
      </c>
      <c r="G30" s="19">
        <v>699.26618748645399</v>
      </c>
      <c r="H30" s="19">
        <v>651.88823059859544</v>
      </c>
      <c r="I30" s="19">
        <v>741.98999813971852</v>
      </c>
      <c r="J30" s="19">
        <v>654.99888208014863</v>
      </c>
      <c r="K30" s="19">
        <v>632.82755738058847</v>
      </c>
      <c r="L30" s="19">
        <v>623.48292080272017</v>
      </c>
      <c r="M30" s="19">
        <v>629.1338234410274</v>
      </c>
      <c r="N30" s="19">
        <v>727.39162838218101</v>
      </c>
      <c r="O30" s="19">
        <v>668.37677671565848</v>
      </c>
      <c r="P30" s="19">
        <v>671.14961674065171</v>
      </c>
      <c r="Q30" s="19">
        <v>751.51519544440396</v>
      </c>
      <c r="R30" s="19">
        <v>735.5221179485784</v>
      </c>
      <c r="S30" s="19">
        <v>727.42019537657109</v>
      </c>
      <c r="T30" s="74">
        <f t="shared" si="0"/>
        <v>690.88249020295973</v>
      </c>
      <c r="U30" s="12" t="s">
        <v>1663</v>
      </c>
      <c r="V30" s="20"/>
    </row>
    <row r="31" spans="1:22" s="12" customFormat="1" ht="15.75" hidden="1" outlineLevel="1" x14ac:dyDescent="0.25">
      <c r="A31" s="89"/>
      <c r="B31" s="16">
        <v>1442</v>
      </c>
      <c r="C31" s="17" t="s">
        <v>1628</v>
      </c>
      <c r="D31" s="18" t="s">
        <v>152</v>
      </c>
      <c r="E31" s="19">
        <v>198.1014418329938</v>
      </c>
      <c r="F31" s="19">
        <v>236.35054102122174</v>
      </c>
      <c r="G31" s="19">
        <v>205.20792787106961</v>
      </c>
      <c r="H31" s="19">
        <v>182.31407389260025</v>
      </c>
      <c r="I31" s="19">
        <v>225.85281732493013</v>
      </c>
      <c r="J31" s="19">
        <v>183.81719486856716</v>
      </c>
      <c r="K31" s="19">
        <v>173.10362460249598</v>
      </c>
      <c r="L31" s="19">
        <v>168.58813344693706</v>
      </c>
      <c r="M31" s="19">
        <v>171.31874802692346</v>
      </c>
      <c r="N31" s="19">
        <v>218.7986307895371</v>
      </c>
      <c r="O31" s="19">
        <v>190.28162656725016</v>
      </c>
      <c r="P31" s="19">
        <v>191.62151116354261</v>
      </c>
      <c r="Q31" s="19">
        <v>230.45555856862151</v>
      </c>
      <c r="R31" s="19">
        <v>222.72742496162749</v>
      </c>
      <c r="S31" s="19">
        <v>218.81243485879492</v>
      </c>
      <c r="T31" s="74">
        <f t="shared" si="0"/>
        <v>201.15677931980753</v>
      </c>
      <c r="U31" s="12" t="s">
        <v>1663</v>
      </c>
      <c r="V31" s="20"/>
    </row>
    <row r="32" spans="1:22" s="12" customFormat="1" ht="15.75" hidden="1" outlineLevel="1" x14ac:dyDescent="0.25">
      <c r="A32" s="89"/>
      <c r="B32" s="16">
        <v>1443</v>
      </c>
      <c r="C32" s="17" t="s">
        <v>1629</v>
      </c>
      <c r="D32" s="18" t="s">
        <v>1630</v>
      </c>
      <c r="E32" s="19">
        <v>146.42169660754618</v>
      </c>
      <c r="F32" s="19">
        <v>180.41025783863742</v>
      </c>
      <c r="G32" s="19">
        <v>152.7365965913182</v>
      </c>
      <c r="H32" s="19">
        <v>132.3928715290989</v>
      </c>
      <c r="I32" s="19">
        <v>171.08186757034323</v>
      </c>
      <c r="J32" s="19">
        <v>133.72856100711704</v>
      </c>
      <c r="K32" s="19">
        <v>124.208367153662</v>
      </c>
      <c r="L32" s="19">
        <v>120.19585311054962</v>
      </c>
      <c r="M32" s="19">
        <v>122.62230661717076</v>
      </c>
      <c r="N32" s="19">
        <v>164.81344148757844</v>
      </c>
      <c r="O32" s="19">
        <v>139.47292459418202</v>
      </c>
      <c r="P32" s="19">
        <v>140.6635604682341</v>
      </c>
      <c r="Q32" s="19">
        <v>175.17191298088244</v>
      </c>
      <c r="R32" s="19">
        <v>168.30461027629454</v>
      </c>
      <c r="S32" s="19">
        <v>164.82570793210041</v>
      </c>
      <c r="T32" s="74">
        <f t="shared" si="0"/>
        <v>149.13670238431442</v>
      </c>
      <c r="U32" s="12" t="s">
        <v>1663</v>
      </c>
      <c r="V32" s="20"/>
    </row>
    <row r="33" spans="1:22" s="12" customFormat="1" ht="15.75" hidden="1" outlineLevel="1" x14ac:dyDescent="0.25">
      <c r="A33" s="89"/>
      <c r="B33" s="16">
        <v>1444</v>
      </c>
      <c r="C33" s="17" t="s">
        <v>1631</v>
      </c>
      <c r="D33" s="18" t="s">
        <v>153</v>
      </c>
      <c r="E33" s="19">
        <v>415.0316976935926</v>
      </c>
      <c r="F33" s="19">
        <v>494.06707035913007</v>
      </c>
      <c r="G33" s="19">
        <v>429.71606371219497</v>
      </c>
      <c r="H33" s="19">
        <v>382.40973965906232</v>
      </c>
      <c r="I33" s="19">
        <v>472.37527834088536</v>
      </c>
      <c r="J33" s="19">
        <v>385.51568800865095</v>
      </c>
      <c r="K33" s="19">
        <v>363.37788511843377</v>
      </c>
      <c r="L33" s="19">
        <v>354.04737711113995</v>
      </c>
      <c r="M33" s="19">
        <v>359.68973589907165</v>
      </c>
      <c r="N33" s="19">
        <v>457.79898050617464</v>
      </c>
      <c r="O33" s="19">
        <v>398.87335601181206</v>
      </c>
      <c r="P33" s="19">
        <v>401.64200365696689</v>
      </c>
      <c r="Q33" s="19">
        <v>481.88607407722378</v>
      </c>
      <c r="R33" s="19">
        <v>465.91717722472436</v>
      </c>
      <c r="S33" s="19">
        <v>457.82750430885875</v>
      </c>
      <c r="T33" s="74">
        <f t="shared" si="0"/>
        <v>421.34504211252812</v>
      </c>
      <c r="U33" s="12" t="s">
        <v>1663</v>
      </c>
      <c r="V33" s="20"/>
    </row>
    <row r="34" spans="1:22" s="12" customFormat="1" ht="30" hidden="1" outlineLevel="1" x14ac:dyDescent="0.25">
      <c r="A34" s="89"/>
      <c r="B34" s="16">
        <v>1445</v>
      </c>
      <c r="C34" s="17" t="s">
        <v>1632</v>
      </c>
      <c r="D34" s="18" t="s">
        <v>1633</v>
      </c>
      <c r="E34" s="19">
        <v>189.01001857053856</v>
      </c>
      <c r="F34" s="19">
        <v>194.94604898272911</v>
      </c>
      <c r="G34" s="19">
        <v>190.11290251136634</v>
      </c>
      <c r="H34" s="19">
        <v>186.55991390895056</v>
      </c>
      <c r="I34" s="19">
        <v>193.31686533023833</v>
      </c>
      <c r="J34" s="19">
        <v>186.79318925440725</v>
      </c>
      <c r="K34" s="19">
        <v>185.13050751098697</v>
      </c>
      <c r="L34" s="19">
        <v>184.42973041049973</v>
      </c>
      <c r="M34" s="19">
        <v>184.8535053891209</v>
      </c>
      <c r="N34" s="19">
        <v>192.22209795803715</v>
      </c>
      <c r="O34" s="19">
        <v>187.79643021890877</v>
      </c>
      <c r="P34" s="19">
        <v>188.00437225888408</v>
      </c>
      <c r="Q34" s="19">
        <v>194.03118312024802</v>
      </c>
      <c r="R34" s="19">
        <v>192.83182321127771</v>
      </c>
      <c r="S34" s="19">
        <v>192.22424026665792</v>
      </c>
      <c r="T34" s="74">
        <f t="shared" si="0"/>
        <v>189.48418859352344</v>
      </c>
      <c r="U34" s="12" t="s">
        <v>1663</v>
      </c>
      <c r="V34" s="20"/>
    </row>
    <row r="35" spans="1:22" s="12" customFormat="1" ht="15.75" hidden="1" outlineLevel="1" x14ac:dyDescent="0.25">
      <c r="A35" s="89"/>
      <c r="B35" s="16">
        <v>1447</v>
      </c>
      <c r="C35" s="17" t="s">
        <v>1634</v>
      </c>
      <c r="D35" s="18" t="s">
        <v>133</v>
      </c>
      <c r="E35" s="19">
        <v>108.08428553931965</v>
      </c>
      <c r="F35" s="19">
        <v>142.69517253943079</v>
      </c>
      <c r="G35" s="19">
        <v>114.514810452372</v>
      </c>
      <c r="H35" s="19">
        <v>93.798594649576813</v>
      </c>
      <c r="I35" s="19">
        <v>133.19598075918194</v>
      </c>
      <c r="J35" s="19">
        <v>95.158740413812197</v>
      </c>
      <c r="K35" s="19">
        <v>85.464233151772802</v>
      </c>
      <c r="L35" s="19">
        <v>81.37825054167385</v>
      </c>
      <c r="M35" s="19">
        <v>83.849132070247222</v>
      </c>
      <c r="N35" s="19">
        <v>126.81278067771869</v>
      </c>
      <c r="O35" s="19">
        <v>101.00828248909109</v>
      </c>
      <c r="P35" s="19">
        <v>102.22071873830185</v>
      </c>
      <c r="Q35" s="19">
        <v>137.36091432512544</v>
      </c>
      <c r="R35" s="19">
        <v>130.36787227524226</v>
      </c>
      <c r="S35" s="19">
        <v>126.82527171911217</v>
      </c>
      <c r="T35" s="74">
        <f t="shared" si="0"/>
        <v>110.84900268946525</v>
      </c>
      <c r="U35" s="12" t="s">
        <v>1663</v>
      </c>
      <c r="V35" s="20"/>
    </row>
    <row r="36" spans="1:22" s="12" customFormat="1" ht="15.75" hidden="1" outlineLevel="1" x14ac:dyDescent="0.25">
      <c r="A36" s="89"/>
      <c r="B36" s="16">
        <v>1448</v>
      </c>
      <c r="C36" s="17" t="s">
        <v>1635</v>
      </c>
      <c r="D36" s="18" t="s">
        <v>1627</v>
      </c>
      <c r="E36" s="19">
        <v>1562.940014346955</v>
      </c>
      <c r="F36" s="19">
        <v>1643.2679097635339</v>
      </c>
      <c r="G36" s="19">
        <v>1577.8645244494471</v>
      </c>
      <c r="H36" s="19">
        <v>1529.7845657812725</v>
      </c>
      <c r="I36" s="19">
        <v>1621.2213761435376</v>
      </c>
      <c r="J36" s="19">
        <v>1532.9413079560816</v>
      </c>
      <c r="K36" s="19">
        <v>1510.4414695249584</v>
      </c>
      <c r="L36" s="19">
        <v>1500.9583729554618</v>
      </c>
      <c r="M36" s="19">
        <v>1506.693005327448</v>
      </c>
      <c r="N36" s="19">
        <v>1606.4067015422988</v>
      </c>
      <c r="O36" s="19">
        <v>1546.5174235886095</v>
      </c>
      <c r="P36" s="19">
        <v>1549.3313489360178</v>
      </c>
      <c r="Q36" s="19">
        <v>1630.8877088180229</v>
      </c>
      <c r="R36" s="19">
        <v>1614.6576610176023</v>
      </c>
      <c r="S36" s="19">
        <v>1606.4356918154085</v>
      </c>
      <c r="T36" s="74">
        <f t="shared" si="0"/>
        <v>1569.3566054644436</v>
      </c>
      <c r="U36" s="12" t="s">
        <v>1663</v>
      </c>
      <c r="V36" s="20"/>
    </row>
    <row r="37" spans="1:22" s="12" customFormat="1" ht="15.75" hidden="1" outlineLevel="1" x14ac:dyDescent="0.25">
      <c r="A37" s="89"/>
      <c r="B37" s="16">
        <v>1449</v>
      </c>
      <c r="C37" s="17" t="s">
        <v>1636</v>
      </c>
      <c r="D37" s="18" t="s">
        <v>1627</v>
      </c>
      <c r="E37" s="19">
        <v>688.22219309085403</v>
      </c>
      <c r="F37" s="19">
        <v>768.55008850743297</v>
      </c>
      <c r="G37" s="19">
        <v>703.14670319334641</v>
      </c>
      <c r="H37" s="19">
        <v>655.06674452517143</v>
      </c>
      <c r="I37" s="19">
        <v>746.50355488743628</v>
      </c>
      <c r="J37" s="19">
        <v>658.22348669998064</v>
      </c>
      <c r="K37" s="19">
        <v>635.72364826885723</v>
      </c>
      <c r="L37" s="19">
        <v>626.24055169936082</v>
      </c>
      <c r="M37" s="19">
        <v>631.97518407134703</v>
      </c>
      <c r="N37" s="19">
        <v>731.68888028619779</v>
      </c>
      <c r="O37" s="19">
        <v>671.79960233250893</v>
      </c>
      <c r="P37" s="19">
        <v>674.61352767991639</v>
      </c>
      <c r="Q37" s="19">
        <v>756.169887561922</v>
      </c>
      <c r="R37" s="19">
        <v>739.9398397615015</v>
      </c>
      <c r="S37" s="19">
        <v>731.71787055930736</v>
      </c>
      <c r="T37" s="74">
        <f t="shared" si="0"/>
        <v>694.6387842083426</v>
      </c>
      <c r="U37" s="12" t="s">
        <v>1663</v>
      </c>
      <c r="V37" s="20"/>
    </row>
    <row r="38" spans="1:22" s="12" customFormat="1" ht="15.75" hidden="1" outlineLevel="1" x14ac:dyDescent="0.25">
      <c r="A38" s="89"/>
      <c r="B38" s="16">
        <v>1466</v>
      </c>
      <c r="C38" s="17" t="s">
        <v>1637</v>
      </c>
      <c r="D38" s="18" t="s">
        <v>1638</v>
      </c>
      <c r="E38" s="19">
        <v>1327.7266240024126</v>
      </c>
      <c r="F38" s="19">
        <v>1358.5317495689012</v>
      </c>
      <c r="G38" s="19">
        <v>1333.4500580017889</v>
      </c>
      <c r="H38" s="19">
        <v>1315.0117663432845</v>
      </c>
      <c r="I38" s="19">
        <v>1350.0770747271447</v>
      </c>
      <c r="J38" s="19">
        <v>1316.2223525110371</v>
      </c>
      <c r="K38" s="19">
        <v>1307.5938387861102</v>
      </c>
      <c r="L38" s="19">
        <v>1303.9571447202754</v>
      </c>
      <c r="M38" s="19">
        <v>1306.1563318069102</v>
      </c>
      <c r="N38" s="19">
        <v>1344.3957617915685</v>
      </c>
      <c r="O38" s="19">
        <v>1321.4286876776239</v>
      </c>
      <c r="P38" s="19">
        <v>1322.5078062479793</v>
      </c>
      <c r="Q38" s="19">
        <v>1353.7840384196543</v>
      </c>
      <c r="R38" s="19">
        <v>1347.5599408275382</v>
      </c>
      <c r="S38" s="19">
        <v>1344.4068793367092</v>
      </c>
      <c r="T38" s="74">
        <f t="shared" si="0"/>
        <v>1330.187336984596</v>
      </c>
      <c r="U38" s="12" t="s">
        <v>1663</v>
      </c>
      <c r="V38" s="20"/>
    </row>
    <row r="39" spans="1:22" s="12" customFormat="1" ht="15.75" hidden="1" outlineLevel="1" x14ac:dyDescent="0.25">
      <c r="A39" s="89"/>
      <c r="B39" s="16">
        <v>1473</v>
      </c>
      <c r="C39" s="17" t="s">
        <v>1639</v>
      </c>
      <c r="D39" s="18" t="s">
        <v>1630</v>
      </c>
      <c r="E39" s="19">
        <v>1109.0709451007974</v>
      </c>
      <c r="F39" s="19">
        <v>1129.2486613809456</v>
      </c>
      <c r="G39" s="19">
        <v>1112.8198610770789</v>
      </c>
      <c r="H39" s="19">
        <v>1100.7425651422545</v>
      </c>
      <c r="I39" s="19">
        <v>1123.7107508202607</v>
      </c>
      <c r="J39" s="19">
        <v>1101.5355131915285</v>
      </c>
      <c r="K39" s="19">
        <v>1095.8837361362732</v>
      </c>
      <c r="L39" s="19">
        <v>1093.5016591374397</v>
      </c>
      <c r="M39" s="19">
        <v>1094.9421523107364</v>
      </c>
      <c r="N39" s="19">
        <v>1119.9894246316899</v>
      </c>
      <c r="O39" s="19">
        <v>1104.9457234055396</v>
      </c>
      <c r="P39" s="19">
        <v>1105.6525586462622</v>
      </c>
      <c r="Q39" s="19">
        <v>1126.1388552435596</v>
      </c>
      <c r="R39" s="19">
        <v>1122.0619987787941</v>
      </c>
      <c r="S39" s="19">
        <v>1119.9967067533321</v>
      </c>
      <c r="T39" s="74">
        <f t="shared" si="0"/>
        <v>1110.6827407837661</v>
      </c>
      <c r="U39" s="12" t="s">
        <v>1663</v>
      </c>
      <c r="V39" s="20"/>
    </row>
    <row r="40" spans="1:22" s="12" customFormat="1" ht="30" hidden="1" outlineLevel="1" x14ac:dyDescent="0.25">
      <c r="A40" s="89"/>
      <c r="B40" s="16">
        <v>1474</v>
      </c>
      <c r="C40" s="17" t="s">
        <v>1640</v>
      </c>
      <c r="D40" s="18" t="s">
        <v>1641</v>
      </c>
      <c r="E40" s="19">
        <v>269.55315781713955</v>
      </c>
      <c r="F40" s="19">
        <v>291.90901428885729</v>
      </c>
      <c r="G40" s="19">
        <v>273.70676104590228</v>
      </c>
      <c r="H40" s="19">
        <v>260.32574751906219</v>
      </c>
      <c r="I40" s="19">
        <v>285.77329843633134</v>
      </c>
      <c r="J40" s="19">
        <v>261.2042925700967</v>
      </c>
      <c r="K40" s="19">
        <v>254.942418584796</v>
      </c>
      <c r="L40" s="19">
        <v>252.30320160150939</v>
      </c>
      <c r="M40" s="19">
        <v>253.89919285163913</v>
      </c>
      <c r="N40" s="19">
        <v>281.65026325231565</v>
      </c>
      <c r="O40" s="19">
        <v>264.98262749285635</v>
      </c>
      <c r="P40" s="19">
        <v>265.76576404663427</v>
      </c>
      <c r="Q40" s="19">
        <v>288.46351140354523</v>
      </c>
      <c r="R40" s="19">
        <v>283.94656723024582</v>
      </c>
      <c r="S40" s="19">
        <v>281.65833146300827</v>
      </c>
      <c r="T40" s="74">
        <f t="shared" si="0"/>
        <v>271.33894330692931</v>
      </c>
      <c r="U40" s="12" t="s">
        <v>1663</v>
      </c>
      <c r="V40" s="20"/>
    </row>
    <row r="41" spans="1:22" s="12" customFormat="1" ht="15.75" hidden="1" outlineLevel="1" x14ac:dyDescent="0.25">
      <c r="A41" s="89"/>
      <c r="B41" s="16">
        <v>1475</v>
      </c>
      <c r="C41" s="17" t="s">
        <v>1642</v>
      </c>
      <c r="D41" s="18" t="s">
        <v>154</v>
      </c>
      <c r="E41" s="19">
        <v>286.76504011189542</v>
      </c>
      <c r="F41" s="19">
        <v>344.25836692674119</v>
      </c>
      <c r="G41" s="19">
        <v>297.44700473233223</v>
      </c>
      <c r="H41" s="19">
        <v>263.03459092990209</v>
      </c>
      <c r="I41" s="19">
        <v>328.47893493769703</v>
      </c>
      <c r="J41" s="19">
        <v>265.2939755258173</v>
      </c>
      <c r="K41" s="19">
        <v>249.19009831736736</v>
      </c>
      <c r="L41" s="19">
        <v>242.40273301345471</v>
      </c>
      <c r="M41" s="19">
        <v>246.50719873380962</v>
      </c>
      <c r="N41" s="19">
        <v>317.87558321178102</v>
      </c>
      <c r="O41" s="19">
        <v>275.0108497061907</v>
      </c>
      <c r="P41" s="19">
        <v>277.02486898046749</v>
      </c>
      <c r="Q41" s="19">
        <v>335.39744837158111</v>
      </c>
      <c r="R41" s="19">
        <v>323.78106731776415</v>
      </c>
      <c r="S41" s="19">
        <v>317.89633250737364</v>
      </c>
      <c r="T41" s="74">
        <f t="shared" si="0"/>
        <v>291.35760622161166</v>
      </c>
      <c r="U41" s="12" t="s">
        <v>1663</v>
      </c>
      <c r="V41" s="20"/>
    </row>
    <row r="42" spans="1:22" s="12" customFormat="1" ht="15.75" hidden="1" outlineLevel="1" x14ac:dyDescent="0.25">
      <c r="A42" s="89"/>
      <c r="B42" s="16">
        <v>1478</v>
      </c>
      <c r="C42" s="17" t="s">
        <v>1643</v>
      </c>
      <c r="D42" s="18" t="s">
        <v>150</v>
      </c>
      <c r="E42" s="19">
        <v>6249.8288152348596</v>
      </c>
      <c r="F42" s="19">
        <v>6456.9535170607396</v>
      </c>
      <c r="G42" s="19">
        <v>6259.8412352148853</v>
      </c>
      <c r="H42" s="19">
        <v>6161.9507559653266</v>
      </c>
      <c r="I42" s="19">
        <v>6388.6249583103654</v>
      </c>
      <c r="J42" s="19">
        <v>6197.8276334667571</v>
      </c>
      <c r="K42" s="19">
        <v>6157.9669276280465</v>
      </c>
      <c r="L42" s="19">
        <v>6125.863223401876</v>
      </c>
      <c r="M42" s="19">
        <v>6170.2246238386979</v>
      </c>
      <c r="N42" s="19">
        <v>6301.8103997139615</v>
      </c>
      <c r="O42" s="19">
        <v>6243.1137837120505</v>
      </c>
      <c r="P42" s="19">
        <v>6258.8166344001929</v>
      </c>
      <c r="Q42" s="19">
        <v>6323.0649760676915</v>
      </c>
      <c r="R42" s="19">
        <v>6466.9469896795699</v>
      </c>
      <c r="S42" s="19">
        <v>6384.9735115056255</v>
      </c>
      <c r="T42" s="74">
        <f t="shared" si="0"/>
        <v>6276.5205323467098</v>
      </c>
      <c r="U42" s="12" t="s">
        <v>1663</v>
      </c>
      <c r="V42" s="20"/>
    </row>
    <row r="43" spans="1:22" s="12" customFormat="1" ht="15.75" hidden="1" outlineLevel="1" x14ac:dyDescent="0.25">
      <c r="A43" s="89"/>
      <c r="B43" s="16">
        <v>1496</v>
      </c>
      <c r="C43" s="17" t="s">
        <v>1644</v>
      </c>
      <c r="D43" s="18" t="s">
        <v>150</v>
      </c>
      <c r="E43" s="19">
        <v>2689.4317619982644</v>
      </c>
      <c r="F43" s="19">
        <v>2845.9706285132888</v>
      </c>
      <c r="G43" s="19">
        <v>2718.5158788249323</v>
      </c>
      <c r="H43" s="19">
        <v>2624.8201310031614</v>
      </c>
      <c r="I43" s="19">
        <v>2803.0074789677656</v>
      </c>
      <c r="J43" s="19">
        <v>2630.9718276131885</v>
      </c>
      <c r="K43" s="19">
        <v>2587.1253009923466</v>
      </c>
      <c r="L43" s="19">
        <v>2568.6451306811109</v>
      </c>
      <c r="M43" s="19">
        <v>2579.8204869721685</v>
      </c>
      <c r="N43" s="19">
        <v>2774.137403910524</v>
      </c>
      <c r="O43" s="19">
        <v>2657.4282627254461</v>
      </c>
      <c r="P43" s="19">
        <v>2662.9118955538265</v>
      </c>
      <c r="Q43" s="19">
        <v>2821.8447303656012</v>
      </c>
      <c r="R43" s="19">
        <v>2790.2164488951753</v>
      </c>
      <c r="S43" s="19">
        <v>2774.1938986620557</v>
      </c>
      <c r="T43" s="74">
        <f t="shared" si="0"/>
        <v>2701.9360843785907</v>
      </c>
      <c r="U43" s="12" t="s">
        <v>1663</v>
      </c>
      <c r="V43" s="20"/>
    </row>
    <row r="44" spans="1:22" s="12" customFormat="1" ht="15.75" hidden="1" outlineLevel="1" x14ac:dyDescent="0.25">
      <c r="A44" s="89"/>
      <c r="B44" s="16">
        <v>1480</v>
      </c>
      <c r="C44" s="17" t="s">
        <v>1645</v>
      </c>
      <c r="D44" s="18" t="s">
        <v>157</v>
      </c>
      <c r="E44" s="19">
        <v>1486.5300000898419</v>
      </c>
      <c r="F44" s="19">
        <v>1663.7731662280321</v>
      </c>
      <c r="G44" s="19">
        <v>1519.4608693714131</v>
      </c>
      <c r="H44" s="19">
        <v>1413.372641142023</v>
      </c>
      <c r="I44" s="19">
        <v>1615.1275817655544</v>
      </c>
      <c r="J44" s="19">
        <v>1420.3379795819694</v>
      </c>
      <c r="K44" s="19">
        <v>1370.6921799447625</v>
      </c>
      <c r="L44" s="19">
        <v>1349.7677669241659</v>
      </c>
      <c r="M44" s="19">
        <v>1362.4212093301724</v>
      </c>
      <c r="N44" s="19">
        <v>1582.4390640593058</v>
      </c>
      <c r="O44" s="19">
        <v>1450.2936220905726</v>
      </c>
      <c r="P44" s="19">
        <v>1456.502536630964</v>
      </c>
      <c r="Q44" s="19">
        <v>1636.4563044874158</v>
      </c>
      <c r="R44" s="19">
        <v>1600.6447717215894</v>
      </c>
      <c r="S44" s="19">
        <v>1582.5030309759848</v>
      </c>
      <c r="T44" s="74">
        <f t="shared" si="0"/>
        <v>1500.6881816229179</v>
      </c>
      <c r="U44" s="12" t="s">
        <v>1663</v>
      </c>
      <c r="V44" s="20"/>
    </row>
    <row r="45" spans="1:22" s="12" customFormat="1" ht="15.75" hidden="1" outlineLevel="1" x14ac:dyDescent="0.25">
      <c r="A45" s="89"/>
      <c r="B45" s="16">
        <v>1481</v>
      </c>
      <c r="C45" s="17" t="s">
        <v>1646</v>
      </c>
      <c r="D45" s="18" t="s">
        <v>1633</v>
      </c>
      <c r="E45" s="19">
        <v>1619.4479485986731</v>
      </c>
      <c r="F45" s="19">
        <v>1652.2876007177274</v>
      </c>
      <c r="G45" s="19">
        <v>1625.549387174543</v>
      </c>
      <c r="H45" s="19">
        <v>1605.8933373256948</v>
      </c>
      <c r="I45" s="19">
        <v>1643.2745363176575</v>
      </c>
      <c r="J45" s="19">
        <v>1607.1838767368502</v>
      </c>
      <c r="K45" s="19">
        <v>1597.985492253089</v>
      </c>
      <c r="L45" s="19">
        <v>1594.1086124874905</v>
      </c>
      <c r="M45" s="19">
        <v>1596.4530450305074</v>
      </c>
      <c r="N45" s="19">
        <v>1637.2180006940282</v>
      </c>
      <c r="O45" s="19">
        <v>1612.7340646533664</v>
      </c>
      <c r="P45" s="19">
        <v>1613.8844536809715</v>
      </c>
      <c r="Q45" s="19">
        <v>1647.2263266720656</v>
      </c>
      <c r="R45" s="19">
        <v>1640.5911581434075</v>
      </c>
      <c r="S45" s="19">
        <v>1637.229852498172</v>
      </c>
      <c r="T45" s="74">
        <f t="shared" si="0"/>
        <v>1622.0711795322829</v>
      </c>
      <c r="U45" s="12" t="s">
        <v>1663</v>
      </c>
      <c r="V45" s="20"/>
    </row>
    <row r="46" spans="1:22" s="12" customFormat="1" ht="15.75" hidden="1" outlineLevel="1" x14ac:dyDescent="0.25">
      <c r="A46" s="89"/>
      <c r="B46" s="16">
        <v>1482</v>
      </c>
      <c r="C46" s="17" t="s">
        <v>1647</v>
      </c>
      <c r="D46" s="18" t="s">
        <v>1648</v>
      </c>
      <c r="E46" s="19">
        <v>1919.1210045798002</v>
      </c>
      <c r="F46" s="19">
        <v>1951.936721092354</v>
      </c>
      <c r="G46" s="19">
        <v>1925.2179960430055</v>
      </c>
      <c r="H46" s="19">
        <v>1905.5762727611025</v>
      </c>
      <c r="I46" s="19">
        <v>1942.930225981205</v>
      </c>
      <c r="J46" s="19">
        <v>1906.8658715458653</v>
      </c>
      <c r="K46" s="19">
        <v>1897.6741914239726</v>
      </c>
      <c r="L46" s="19">
        <v>1893.800137372489</v>
      </c>
      <c r="M46" s="19">
        <v>1896.142861145431</v>
      </c>
      <c r="N46" s="19">
        <v>1936.8781047421414</v>
      </c>
      <c r="O46" s="19">
        <v>1912.4120141359115</v>
      </c>
      <c r="P46" s="19">
        <v>1913.5615646875492</v>
      </c>
      <c r="Q46" s="19">
        <v>1946.8791360219441</v>
      </c>
      <c r="R46" s="19">
        <v>1940.2488036219513</v>
      </c>
      <c r="S46" s="19">
        <v>1936.8899479079439</v>
      </c>
      <c r="T46" s="74">
        <f t="shared" si="0"/>
        <v>1921.7423235375111</v>
      </c>
      <c r="U46" s="12" t="s">
        <v>1663</v>
      </c>
      <c r="V46" s="20"/>
    </row>
    <row r="47" spans="1:22" s="12" customFormat="1" ht="15.75" hidden="1" outlineLevel="1" x14ac:dyDescent="0.25">
      <c r="A47" s="89"/>
      <c r="B47" s="16">
        <v>1483</v>
      </c>
      <c r="C47" s="17" t="s">
        <v>1649</v>
      </c>
      <c r="D47" s="18" t="s">
        <v>158</v>
      </c>
      <c r="E47" s="19">
        <v>39.985407955118298</v>
      </c>
      <c r="F47" s="19">
        <v>46.519828529828082</v>
      </c>
      <c r="G47" s="19">
        <v>41.1994697125618</v>
      </c>
      <c r="H47" s="19">
        <v>37.2883169365154</v>
      </c>
      <c r="I47" s="19">
        <v>44.726412654303921</v>
      </c>
      <c r="J47" s="19">
        <v>37.545107941796353</v>
      </c>
      <c r="K47" s="19">
        <v>35.714817151660284</v>
      </c>
      <c r="L47" s="19">
        <v>34.943397198301355</v>
      </c>
      <c r="M47" s="19">
        <v>35.409891428799639</v>
      </c>
      <c r="N47" s="19">
        <v>43.521285667969565</v>
      </c>
      <c r="O47" s="19">
        <v>38.649482068041955</v>
      </c>
      <c r="P47" s="19">
        <v>38.878386007208299</v>
      </c>
      <c r="Q47" s="19">
        <v>45.512738286048432</v>
      </c>
      <c r="R47" s="19">
        <v>44.19247516044809</v>
      </c>
      <c r="S47" s="19">
        <v>43.523643935120603</v>
      </c>
      <c r="T47" s="74">
        <f t="shared" si="0"/>
        <v>40.50737737558147</v>
      </c>
      <c r="U47" s="12" t="s">
        <v>1663</v>
      </c>
      <c r="V47" s="20"/>
    </row>
    <row r="48" spans="1:22" s="12" customFormat="1" ht="15.75" hidden="1" outlineLevel="1" x14ac:dyDescent="0.25">
      <c r="A48" s="89"/>
      <c r="B48" s="16">
        <v>1484</v>
      </c>
      <c r="C48" s="17" t="s">
        <v>1650</v>
      </c>
      <c r="D48" s="18" t="s">
        <v>1651</v>
      </c>
      <c r="E48" s="19">
        <v>99.103341009977214</v>
      </c>
      <c r="F48" s="19">
        <v>122.05758764421417</v>
      </c>
      <c r="G48" s="19">
        <v>103.36812205535566</v>
      </c>
      <c r="H48" s="19">
        <v>89.628944354884979</v>
      </c>
      <c r="I48" s="19">
        <v>115.75763956865492</v>
      </c>
      <c r="J48" s="19">
        <v>90.531005065743699</v>
      </c>
      <c r="K48" s="19">
        <v>84.101522033727235</v>
      </c>
      <c r="L48" s="19">
        <v>81.391662197568948</v>
      </c>
      <c r="M48" s="19">
        <v>83.030372699575764</v>
      </c>
      <c r="N48" s="19">
        <v>111.52424477050604</v>
      </c>
      <c r="O48" s="19">
        <v>94.410473150247455</v>
      </c>
      <c r="P48" s="19">
        <v>95.214571603216456</v>
      </c>
      <c r="Q48" s="19">
        <v>118.51986037760359</v>
      </c>
      <c r="R48" s="19">
        <v>113.88201298767417</v>
      </c>
      <c r="S48" s="19">
        <v>111.53252893972892</v>
      </c>
      <c r="T48" s="74">
        <f t="shared" si="0"/>
        <v>100.9369258972453</v>
      </c>
      <c r="U48" s="12" t="s">
        <v>1663</v>
      </c>
      <c r="V48" s="20"/>
    </row>
    <row r="49" spans="1:35" s="12" customFormat="1" ht="39.6" hidden="1" customHeight="1" outlineLevel="1" x14ac:dyDescent="0.25">
      <c r="A49" s="89"/>
      <c r="B49" s="16">
        <v>1486</v>
      </c>
      <c r="C49" s="17" t="s">
        <v>1652</v>
      </c>
      <c r="D49" s="18" t="s">
        <v>159</v>
      </c>
      <c r="E49" s="19">
        <v>16756.130931072003</v>
      </c>
      <c r="F49" s="19">
        <v>17242.887767456006</v>
      </c>
      <c r="G49" s="19">
        <v>16777.071089584002</v>
      </c>
      <c r="H49" s="19">
        <v>16543.330498656003</v>
      </c>
      <c r="I49" s="19">
        <v>17082.536670368005</v>
      </c>
      <c r="J49" s="19">
        <v>16630.897376080004</v>
      </c>
      <c r="K49" s="19">
        <v>16532.947718560004</v>
      </c>
      <c r="L49" s="19">
        <v>16456.066258320003</v>
      </c>
      <c r="M49" s="19">
        <v>16563.362745904004</v>
      </c>
      <c r="N49" s="19">
        <v>16900.535381600002</v>
      </c>
      <c r="O49" s="19">
        <v>16735.784406848001</v>
      </c>
      <c r="P49" s="19">
        <v>16773.939959712003</v>
      </c>
      <c r="Q49" s="19">
        <v>16929.076386976001</v>
      </c>
      <c r="R49" s="19">
        <v>17272.429803200004</v>
      </c>
      <c r="S49" s="19">
        <v>17074.132671232001</v>
      </c>
      <c r="T49" s="74">
        <f t="shared" si="0"/>
        <v>16818.075311037872</v>
      </c>
      <c r="U49" s="12" t="s">
        <v>1663</v>
      </c>
      <c r="V49" s="20"/>
    </row>
    <row r="50" spans="1:35" s="12" customFormat="1" ht="30" hidden="1" outlineLevel="1" x14ac:dyDescent="0.25">
      <c r="A50" s="89"/>
      <c r="B50" s="16">
        <v>1487</v>
      </c>
      <c r="C50" s="17" t="s">
        <v>1664</v>
      </c>
      <c r="D50" s="18" t="s">
        <v>1654</v>
      </c>
      <c r="E50" s="19">
        <v>1594.1067907641107</v>
      </c>
      <c r="F50" s="19">
        <v>1625.7266687974504</v>
      </c>
      <c r="G50" s="19">
        <v>1605.5425692478098</v>
      </c>
      <c r="H50" s="19">
        <v>1576.916638550075</v>
      </c>
      <c r="I50" s="19">
        <v>1619.9046368041095</v>
      </c>
      <c r="J50" s="19">
        <v>1583.2012596688501</v>
      </c>
      <c r="K50" s="19">
        <v>1574.4723059427522</v>
      </c>
      <c r="L50" s="19">
        <v>1577.9390815147674</v>
      </c>
      <c r="M50" s="19">
        <v>1578.315192851265</v>
      </c>
      <c r="N50" s="19">
        <v>1606.1000974284839</v>
      </c>
      <c r="O50" s="19">
        <v>1594.7001494796436</v>
      </c>
      <c r="P50" s="19">
        <v>1589.1109344697277</v>
      </c>
      <c r="Q50" s="19">
        <v>1627.0641436225358</v>
      </c>
      <c r="R50" s="19">
        <v>1650.3905532316312</v>
      </c>
      <c r="S50" s="19">
        <v>1617.0152250069787</v>
      </c>
      <c r="T50" s="74">
        <f t="shared" si="0"/>
        <v>1601.3670831586792</v>
      </c>
      <c r="U50" s="12" t="s">
        <v>1663</v>
      </c>
      <c r="V50" s="20"/>
    </row>
    <row r="51" spans="1:35" s="12" customFormat="1" ht="30" hidden="1" outlineLevel="1" x14ac:dyDescent="0.25">
      <c r="A51" s="89"/>
      <c r="B51" s="16">
        <v>1488</v>
      </c>
      <c r="C51" s="17" t="s">
        <v>1653</v>
      </c>
      <c r="D51" s="18" t="s">
        <v>1666</v>
      </c>
      <c r="E51" s="19">
        <v>3097.3230080000003</v>
      </c>
      <c r="F51" s="19">
        <v>3075.0447520000007</v>
      </c>
      <c r="G51" s="19">
        <v>3110.1647200000002</v>
      </c>
      <c r="H51" s="19">
        <v>3073.4868320000005</v>
      </c>
      <c r="I51" s="19">
        <v>3076.2688320000002</v>
      </c>
      <c r="J51" s="19">
        <v>3071.7508640000001</v>
      </c>
      <c r="K51" s="19">
        <v>3054.9142000000002</v>
      </c>
      <c r="L51" s="19">
        <v>3053.9460640000002</v>
      </c>
      <c r="M51" s="19">
        <v>3060.7564000000002</v>
      </c>
      <c r="N51" s="19">
        <v>3120.280072</v>
      </c>
      <c r="O51" s="19">
        <v>3084.8485200000005</v>
      </c>
      <c r="P51" s="19">
        <v>3060.1554880000003</v>
      </c>
      <c r="Q51" s="19">
        <v>3083.6689520000004</v>
      </c>
      <c r="R51" s="19">
        <v>3108.3397280000004</v>
      </c>
      <c r="S51" s="19">
        <v>3087.7529280000003</v>
      </c>
      <c r="T51" s="74">
        <f t="shared" si="0"/>
        <v>3081.2467573333338</v>
      </c>
      <c r="U51" s="12" t="s">
        <v>1663</v>
      </c>
      <c r="V51" s="20"/>
    </row>
    <row r="52" spans="1:35" s="12" customFormat="1" ht="30" hidden="1" outlineLevel="1" x14ac:dyDescent="0.25">
      <c r="A52" s="89"/>
      <c r="B52" s="16">
        <v>1492</v>
      </c>
      <c r="C52" s="17" t="s">
        <v>1655</v>
      </c>
      <c r="D52" s="18" t="s">
        <v>1625</v>
      </c>
      <c r="E52" s="19">
        <v>1207.2832586246393</v>
      </c>
      <c r="F52" s="19">
        <v>1508.8240293213207</v>
      </c>
      <c r="G52" s="19">
        <v>1263.3079839736256</v>
      </c>
      <c r="H52" s="19">
        <v>1082.8218935976822</v>
      </c>
      <c r="I52" s="19">
        <v>1426.0641274903553</v>
      </c>
      <c r="J52" s="19">
        <v>1094.6719048963246</v>
      </c>
      <c r="K52" s="19">
        <v>1010.2103540753204</v>
      </c>
      <c r="L52" s="19">
        <v>974.61200765621493</v>
      </c>
      <c r="M52" s="19">
        <v>996.13909306213975</v>
      </c>
      <c r="N52" s="19">
        <v>1370.451710736362</v>
      </c>
      <c r="O52" s="19">
        <v>1145.6349277624129</v>
      </c>
      <c r="P52" s="19">
        <v>1156.1980480027707</v>
      </c>
      <c r="Q52" s="19">
        <v>1462.350319097379</v>
      </c>
      <c r="R52" s="19">
        <v>1401.4247701731547</v>
      </c>
      <c r="S52" s="19">
        <v>1370.560536558959</v>
      </c>
      <c r="T52" s="74">
        <f t="shared" si="0"/>
        <v>1231.3703310019107</v>
      </c>
      <c r="U52" s="12" t="s">
        <v>1663</v>
      </c>
      <c r="V52" s="20"/>
    </row>
    <row r="53" spans="1:35" s="12" customFormat="1" ht="30" hidden="1" outlineLevel="1" x14ac:dyDescent="0.25">
      <c r="A53" s="89"/>
      <c r="B53" s="30">
        <v>1470</v>
      </c>
      <c r="C53" s="100" t="s">
        <v>1656</v>
      </c>
      <c r="D53" s="18" t="s">
        <v>1657</v>
      </c>
      <c r="E53" s="19">
        <v>1101.3203931875235</v>
      </c>
      <c r="F53" s="19">
        <v>1274.326956975078</v>
      </c>
      <c r="G53" s="19">
        <v>1133.464123527456</v>
      </c>
      <c r="H53" s="19">
        <v>1029.9116976473706</v>
      </c>
      <c r="I53" s="19">
        <v>1226.8441366516761</v>
      </c>
      <c r="J53" s="19">
        <v>1036.7105452157614</v>
      </c>
      <c r="K53" s="19">
        <v>988.25141762930161</v>
      </c>
      <c r="L53" s="19">
        <v>967.82715600703659</v>
      </c>
      <c r="M53" s="19">
        <v>980.17814610975324</v>
      </c>
      <c r="N53" s="19">
        <v>1194.9369650134904</v>
      </c>
      <c r="O53" s="19">
        <v>1065.9501649392164</v>
      </c>
      <c r="P53" s="19">
        <v>1072.010669233335</v>
      </c>
      <c r="Q53" s="19">
        <v>1247.6630438540546</v>
      </c>
      <c r="R53" s="19">
        <v>1212.7075058619691</v>
      </c>
      <c r="S53" s="19">
        <v>1194.9994029437753</v>
      </c>
      <c r="T53" s="74">
        <f t="shared" si="0"/>
        <v>1115.1401549864531</v>
      </c>
      <c r="U53" s="12" t="s">
        <v>1663</v>
      </c>
      <c r="V53" s="20"/>
    </row>
    <row r="54" spans="1:35" s="12" customFormat="1" ht="30" hidden="1" outlineLevel="1" x14ac:dyDescent="0.25">
      <c r="A54" s="89"/>
      <c r="B54" s="30">
        <v>1471</v>
      </c>
      <c r="C54" s="100" t="s">
        <v>1658</v>
      </c>
      <c r="D54" s="18" t="s">
        <v>1657</v>
      </c>
      <c r="E54" s="19">
        <v>489.29442125891171</v>
      </c>
      <c r="F54" s="19">
        <v>645.97690141294197</v>
      </c>
      <c r="G54" s="19">
        <v>518.40522076156788</v>
      </c>
      <c r="H54" s="19">
        <v>424.62351353812579</v>
      </c>
      <c r="I54" s="19">
        <v>602.97433613388989</v>
      </c>
      <c r="J54" s="19">
        <v>430.78085390651069</v>
      </c>
      <c r="K54" s="19">
        <v>386.89410111445682</v>
      </c>
      <c r="L54" s="19">
        <v>368.39697651853174</v>
      </c>
      <c r="M54" s="19">
        <v>379.58258543004018</v>
      </c>
      <c r="N54" s="19">
        <v>574.07777476925753</v>
      </c>
      <c r="O54" s="19">
        <v>457.26156097758644</v>
      </c>
      <c r="P54" s="19">
        <v>462.75022466177307</v>
      </c>
      <c r="Q54" s="19">
        <v>621.82886941374193</v>
      </c>
      <c r="R54" s="19">
        <v>590.17157117132501</v>
      </c>
      <c r="S54" s="19">
        <v>574.13432135083531</v>
      </c>
      <c r="T54" s="74">
        <f t="shared" si="0"/>
        <v>501.8102154946331</v>
      </c>
      <c r="U54" s="12" t="s">
        <v>1663</v>
      </c>
      <c r="V54" s="20"/>
    </row>
    <row r="55" spans="1:35" s="12" customFormat="1" ht="45" hidden="1" outlineLevel="1" x14ac:dyDescent="0.25">
      <c r="A55" s="89"/>
      <c r="B55" s="31">
        <v>7040</v>
      </c>
      <c r="C55" s="76" t="s">
        <v>1660</v>
      </c>
      <c r="D55" s="32" t="s">
        <v>1661</v>
      </c>
      <c r="E55" s="19">
        <v>2607.9795021147124</v>
      </c>
      <c r="F55" s="19">
        <v>2840.2745632046699</v>
      </c>
      <c r="G55" s="19">
        <v>2651.1387305249295</v>
      </c>
      <c r="H55" s="19">
        <v>2512.0993983215212</v>
      </c>
      <c r="I55" s="19">
        <v>2776.5196142231248</v>
      </c>
      <c r="J55" s="19">
        <v>2521.2281774653006</v>
      </c>
      <c r="K55" s="19">
        <v>2456.1623455302429</v>
      </c>
      <c r="L55" s="19">
        <v>2428.7387900454501</v>
      </c>
      <c r="M55" s="19">
        <v>2445.3224036241531</v>
      </c>
      <c r="N55" s="19">
        <v>2733.6780120166227</v>
      </c>
      <c r="O55" s="19">
        <v>2560.4880708543601</v>
      </c>
      <c r="P55" s="19">
        <v>2568.6254801203295</v>
      </c>
      <c r="Q55" s="19">
        <v>2804.4730583845912</v>
      </c>
      <c r="R55" s="19">
        <v>2757.5384296887992</v>
      </c>
      <c r="S55" s="19">
        <v>2733.7618471180913</v>
      </c>
      <c r="T55" s="74">
        <f t="shared" si="0"/>
        <v>2626.5352282157928</v>
      </c>
      <c r="U55" s="12" t="s">
        <v>1663</v>
      </c>
      <c r="V55" s="20"/>
    </row>
    <row r="56" spans="1:35" s="12" customFormat="1" ht="45" hidden="1" outlineLevel="1" x14ac:dyDescent="0.25">
      <c r="A56" s="89"/>
      <c r="B56" s="31">
        <v>7041</v>
      </c>
      <c r="C56" s="76" t="s">
        <v>1662</v>
      </c>
      <c r="D56" s="32" t="s">
        <v>1661</v>
      </c>
      <c r="E56" s="19">
        <v>3324.8266235424703</v>
      </c>
      <c r="F56" s="19">
        <v>3601.4025566588493</v>
      </c>
      <c r="G56" s="19">
        <v>3376.2130103822492</v>
      </c>
      <c r="H56" s="19">
        <v>3210.6695293301764</v>
      </c>
      <c r="I56" s="19">
        <v>3525.4944231728364</v>
      </c>
      <c r="J56" s="19">
        <v>3221.5384673009498</v>
      </c>
      <c r="K56" s="19">
        <v>3144.069565908927</v>
      </c>
      <c r="L56" s="19">
        <v>3111.4184393116288</v>
      </c>
      <c r="M56" s="19">
        <v>3131.1632775292392</v>
      </c>
      <c r="N56" s="19">
        <v>3474.4862095204794</v>
      </c>
      <c r="O56" s="19">
        <v>3268.2822146590734</v>
      </c>
      <c r="P56" s="19">
        <v>3277.9708044651807</v>
      </c>
      <c r="Q56" s="19">
        <v>3558.7764476226821</v>
      </c>
      <c r="R56" s="19">
        <v>3502.8949808962648</v>
      </c>
      <c r="S56" s="19">
        <v>3474.5860255531916</v>
      </c>
      <c r="T56" s="74">
        <f t="shared" si="0"/>
        <v>3346.9195050569465</v>
      </c>
      <c r="U56" s="12" t="s">
        <v>1663</v>
      </c>
      <c r="V56" s="20"/>
    </row>
    <row r="57" spans="1:35" s="12" customFormat="1" ht="33.6" hidden="1" customHeight="1" outlineLevel="1" x14ac:dyDescent="0.25">
      <c r="A57" s="89"/>
      <c r="B57" s="16">
        <v>5906</v>
      </c>
      <c r="C57" s="17" t="s">
        <v>61</v>
      </c>
      <c r="D57" s="18" t="s">
        <v>39</v>
      </c>
      <c r="E57" s="19">
        <v>1904.3314956329507</v>
      </c>
      <c r="F57" s="19">
        <v>2514.1389424530294</v>
      </c>
      <c r="G57" s="19">
        <v>2017.630584989683</v>
      </c>
      <c r="H57" s="19">
        <v>1652.6326389261885</v>
      </c>
      <c r="I57" s="19">
        <v>2346.7731686042039</v>
      </c>
      <c r="J57" s="19">
        <v>1676.596977539898</v>
      </c>
      <c r="K57" s="19">
        <v>1505.7899502128043</v>
      </c>
      <c r="L57" s="19">
        <v>1433.7992317083153</v>
      </c>
      <c r="M57" s="19">
        <v>1477.3335669112639</v>
      </c>
      <c r="N57" s="19">
        <v>2234.30789303336</v>
      </c>
      <c r="O57" s="19">
        <v>1779.6597600100781</v>
      </c>
      <c r="P57" s="19">
        <v>1801.0216122377017</v>
      </c>
      <c r="Q57" s="19">
        <v>2420.1549199593514</v>
      </c>
      <c r="R57" s="19">
        <v>2296.9448699559798</v>
      </c>
      <c r="S57" s="19">
        <v>2234.5279720524341</v>
      </c>
      <c r="T57" s="74">
        <f t="shared" si="0"/>
        <v>1953.0429056151495</v>
      </c>
      <c r="V57" s="20"/>
    </row>
    <row r="58" spans="1:35" s="12" customFormat="1" ht="20.45" hidden="1" customHeight="1" x14ac:dyDescent="0.25">
      <c r="A58" s="89"/>
      <c r="B58" s="101"/>
      <c r="C58" s="102" t="s">
        <v>62</v>
      </c>
      <c r="D58" s="22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74"/>
      <c r="V58" s="20"/>
    </row>
    <row r="59" spans="1:35" s="12" customFormat="1" ht="15.75" hidden="1" outlineLevel="1" x14ac:dyDescent="0.25">
      <c r="A59" s="89"/>
      <c r="B59" s="16">
        <v>22001</v>
      </c>
      <c r="C59" s="17" t="s">
        <v>1508</v>
      </c>
      <c r="D59" s="18"/>
      <c r="E59" s="19">
        <v>3350.0310589059986</v>
      </c>
      <c r="F59" s="19">
        <v>4242.0476125824325</v>
      </c>
      <c r="G59" s="19">
        <v>3672.6415288414155</v>
      </c>
      <c r="H59" s="19">
        <v>2915.5310846709895</v>
      </c>
      <c r="I59" s="19">
        <v>4077.8044454007595</v>
      </c>
      <c r="J59" s="19">
        <v>3042.3791997385274</v>
      </c>
      <c r="K59" s="19">
        <v>2796.1299507140634</v>
      </c>
      <c r="L59" s="19">
        <v>2893.9298598363648</v>
      </c>
      <c r="M59" s="19">
        <v>2904.5401960883701</v>
      </c>
      <c r="N59" s="19">
        <v>3688.3697478363852</v>
      </c>
      <c r="O59" s="19">
        <v>3366.7700797195962</v>
      </c>
      <c r="P59" s="19">
        <v>3209.094825386072</v>
      </c>
      <c r="Q59" s="19">
        <v>4279.7786146705448</v>
      </c>
      <c r="R59" s="19">
        <v>4937.8312323059108</v>
      </c>
      <c r="S59" s="19">
        <v>3996.2923298033857</v>
      </c>
      <c r="T59" s="74">
        <f t="shared" ref="T59:T92" si="1">AVERAGE(E59:S59)</f>
        <v>3558.2114511000545</v>
      </c>
      <c r="V59" s="20"/>
    </row>
    <row r="60" spans="1:35" s="12" customFormat="1" ht="15.75" hidden="1" outlineLevel="1" x14ac:dyDescent="0.25">
      <c r="A60" s="89"/>
      <c r="B60" s="16">
        <v>22002</v>
      </c>
      <c r="C60" s="17" t="s">
        <v>1509</v>
      </c>
      <c r="D60" s="18"/>
      <c r="E60" s="19">
        <v>4350.603894222435</v>
      </c>
      <c r="F60" s="19">
        <v>5524.6010572977339</v>
      </c>
      <c r="G60" s="19">
        <v>4775.1966609391302</v>
      </c>
      <c r="H60" s="19">
        <v>3778.7515726418405</v>
      </c>
      <c r="I60" s="19">
        <v>5308.4380146601525</v>
      </c>
      <c r="J60" s="19">
        <v>3945.6983928740087</v>
      </c>
      <c r="K60" s="19">
        <v>3621.6058426039067</v>
      </c>
      <c r="L60" s="19">
        <v>3750.3218573296299</v>
      </c>
      <c r="M60" s="19">
        <v>3764.2862895005233</v>
      </c>
      <c r="N60" s="19">
        <v>4795.8968199263363</v>
      </c>
      <c r="O60" s="19">
        <v>4372.634385547768</v>
      </c>
      <c r="P60" s="19">
        <v>4165.1154773932021</v>
      </c>
      <c r="Q60" s="19">
        <v>5574.2594288031341</v>
      </c>
      <c r="R60" s="19">
        <v>6440.3329372757398</v>
      </c>
      <c r="S60" s="19">
        <v>5201.1586238538075</v>
      </c>
      <c r="T60" s="74">
        <f t="shared" si="1"/>
        <v>4624.5934169912889</v>
      </c>
      <c r="V60" s="20"/>
    </row>
    <row r="61" spans="1:35" s="12" customFormat="1" ht="30" hidden="1" outlineLevel="1" x14ac:dyDescent="0.25">
      <c r="A61" s="89"/>
      <c r="B61" s="16">
        <v>22003</v>
      </c>
      <c r="C61" s="17" t="s">
        <v>1510</v>
      </c>
      <c r="D61" s="18"/>
      <c r="E61" s="19">
        <v>4549.8541259051544</v>
      </c>
      <c r="F61" s="19">
        <v>5831.5847305654734</v>
      </c>
      <c r="G61" s="19">
        <v>5013.410223598451</v>
      </c>
      <c r="H61" s="19">
        <v>3925.5250006150163</v>
      </c>
      <c r="I61" s="19">
        <v>5595.5851932077221</v>
      </c>
      <c r="J61" s="19">
        <v>4107.7919221821603</v>
      </c>
      <c r="K61" s="19">
        <v>3753.9585795738531</v>
      </c>
      <c r="L61" s="19">
        <v>3894.4863939270854</v>
      </c>
      <c r="M61" s="19">
        <v>3909.7322911516158</v>
      </c>
      <c r="N61" s="19">
        <v>5036.009960744097</v>
      </c>
      <c r="O61" s="19">
        <v>4573.9062751398378</v>
      </c>
      <c r="P61" s="19">
        <v>4347.3441129872017</v>
      </c>
      <c r="Q61" s="19">
        <v>5885.8000698677724</v>
      </c>
      <c r="R61" s="19">
        <v>6831.349988222797</v>
      </c>
      <c r="S61" s="19">
        <v>5478.4611636354402</v>
      </c>
      <c r="T61" s="74">
        <f t="shared" si="1"/>
        <v>4848.986668754912</v>
      </c>
      <c r="V61" s="20"/>
    </row>
    <row r="62" spans="1:35" s="12" customFormat="1" ht="15.75" hidden="1" outlineLevel="1" x14ac:dyDescent="0.25">
      <c r="A62" s="89"/>
      <c r="B62" s="16">
        <v>22004</v>
      </c>
      <c r="C62" s="17" t="s">
        <v>1511</v>
      </c>
      <c r="D62" s="18"/>
      <c r="E62" s="19">
        <v>3109.2540506001569</v>
      </c>
      <c r="F62" s="19">
        <v>4142.0935524188799</v>
      </c>
      <c r="G62" s="19">
        <v>3482.795142047733</v>
      </c>
      <c r="H62" s="19">
        <v>2606.1594218294904</v>
      </c>
      <c r="I62" s="19">
        <v>3951.9212621515144</v>
      </c>
      <c r="J62" s="19">
        <v>2753.0330907463149</v>
      </c>
      <c r="K62" s="19">
        <v>2467.9083913924524</v>
      </c>
      <c r="L62" s="19">
        <v>2581.1480044909722</v>
      </c>
      <c r="M62" s="19">
        <v>2593.4333980338201</v>
      </c>
      <c r="N62" s="19">
        <v>3501.0063801736478</v>
      </c>
      <c r="O62" s="19">
        <v>3128.6356661618793</v>
      </c>
      <c r="P62" s="19">
        <v>2946.068167314711</v>
      </c>
      <c r="Q62" s="19">
        <v>4185.7811602768197</v>
      </c>
      <c r="R62" s="19">
        <v>4947.7207621460866</v>
      </c>
      <c r="S62" s="19">
        <v>3857.5408019248539</v>
      </c>
      <c r="T62" s="74">
        <f t="shared" si="1"/>
        <v>3350.2999501139552</v>
      </c>
      <c r="V62" s="20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</row>
    <row r="63" spans="1:35" s="12" customFormat="1" ht="31.5" hidden="1" customHeight="1" outlineLevel="1" x14ac:dyDescent="0.25">
      <c r="A63" s="89"/>
      <c r="B63" s="16">
        <v>22005</v>
      </c>
      <c r="C63" s="17" t="s">
        <v>1512</v>
      </c>
      <c r="D63" s="18"/>
      <c r="E63" s="19">
        <v>3598.6121336199562</v>
      </c>
      <c r="F63" s="19">
        <v>4742.8056794115519</v>
      </c>
      <c r="G63" s="19">
        <v>4012.4259983778888</v>
      </c>
      <c r="H63" s="19">
        <v>3041.2771109487885</v>
      </c>
      <c r="I63" s="19">
        <v>4532.1302484959415</v>
      </c>
      <c r="J63" s="19">
        <v>3203.9857445026378</v>
      </c>
      <c r="K63" s="19">
        <v>2888.1207527280317</v>
      </c>
      <c r="L63" s="19">
        <v>3013.5691251102926</v>
      </c>
      <c r="M63" s="19">
        <v>3027.1790499577482</v>
      </c>
      <c r="N63" s="19">
        <v>4032.6006538668148</v>
      </c>
      <c r="O63" s="19">
        <v>3620.0833490350201</v>
      </c>
      <c r="P63" s="19">
        <v>3417.8326087366431</v>
      </c>
      <c r="Q63" s="19">
        <v>4791.2034012784125</v>
      </c>
      <c r="R63" s="19">
        <v>5635.2903801426728</v>
      </c>
      <c r="S63" s="19">
        <v>4427.5743003064799</v>
      </c>
      <c r="T63" s="74">
        <f t="shared" si="1"/>
        <v>3865.6460357679252</v>
      </c>
      <c r="U63" s="25"/>
      <c r="V63" s="20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</row>
    <row r="64" spans="1:35" s="12" customFormat="1" ht="15.75" hidden="1" outlineLevel="1" x14ac:dyDescent="0.25">
      <c r="A64" s="89"/>
      <c r="B64" s="16">
        <v>22006</v>
      </c>
      <c r="C64" s="17" t="s">
        <v>1513</v>
      </c>
      <c r="D64" s="18"/>
      <c r="E64" s="19">
        <v>3823.684803686263</v>
      </c>
      <c r="F64" s="19">
        <v>5084.2304663896821</v>
      </c>
      <c r="G64" s="19">
        <v>4279.579065898929</v>
      </c>
      <c r="H64" s="19">
        <v>3209.6748330087898</v>
      </c>
      <c r="I64" s="19">
        <v>4852.1316211762887</v>
      </c>
      <c r="J64" s="19">
        <v>3388.9291760044125</v>
      </c>
      <c r="K64" s="19">
        <v>3040.9441285045459</v>
      </c>
      <c r="L64" s="19">
        <v>3179.1492444845167</v>
      </c>
      <c r="M64" s="19">
        <v>3194.1431515899012</v>
      </c>
      <c r="N64" s="19">
        <v>4301.8052657989692</v>
      </c>
      <c r="O64" s="19">
        <v>3847.3394096434267</v>
      </c>
      <c r="P64" s="19">
        <v>3624.5219550271327</v>
      </c>
      <c r="Q64" s="19">
        <v>5137.5497134771931</v>
      </c>
      <c r="R64" s="19">
        <v>6067.4712150144642</v>
      </c>
      <c r="S64" s="19">
        <v>4736.9434631196173</v>
      </c>
      <c r="T64" s="74">
        <f t="shared" si="1"/>
        <v>4117.8731675216086</v>
      </c>
      <c r="V64" s="20"/>
    </row>
    <row r="65" spans="1:22" s="12" customFormat="1" ht="30" hidden="1" outlineLevel="1" x14ac:dyDescent="0.25">
      <c r="A65" s="89"/>
      <c r="B65" s="16">
        <v>22007</v>
      </c>
      <c r="C65" s="17" t="s">
        <v>1514</v>
      </c>
      <c r="D65" s="18"/>
      <c r="E65" s="19">
        <v>2983.5217823196836</v>
      </c>
      <c r="F65" s="19">
        <v>3941.2488326234707</v>
      </c>
      <c r="G65" s="19">
        <v>3329.8973876769369</v>
      </c>
      <c r="H65" s="19">
        <v>2517.0143201362939</v>
      </c>
      <c r="I65" s="19">
        <v>3764.9066746341987</v>
      </c>
      <c r="J65" s="19">
        <v>2653.2067154225979</v>
      </c>
      <c r="K65" s="19">
        <v>2388.8174886355919</v>
      </c>
      <c r="L65" s="19">
        <v>2493.8218387203965</v>
      </c>
      <c r="M65" s="19">
        <v>2505.2137865485861</v>
      </c>
      <c r="N65" s="19">
        <v>3346.7842276380347</v>
      </c>
      <c r="O65" s="19">
        <v>3001.4938849255241</v>
      </c>
      <c r="P65" s="19">
        <v>2832.2034658000493</v>
      </c>
      <c r="Q65" s="19">
        <v>3981.7592930918554</v>
      </c>
      <c r="R65" s="19">
        <v>4688.2874285116523</v>
      </c>
      <c r="S65" s="19">
        <v>3677.3899601591752</v>
      </c>
      <c r="T65" s="74">
        <f t="shared" si="1"/>
        <v>3207.0378057896028</v>
      </c>
      <c r="V65" s="20"/>
    </row>
    <row r="66" spans="1:22" s="12" customFormat="1" ht="30" hidden="1" outlineLevel="1" x14ac:dyDescent="0.25">
      <c r="A66" s="89"/>
      <c r="B66" s="16">
        <v>22008</v>
      </c>
      <c r="C66" s="17" t="s">
        <v>1515</v>
      </c>
      <c r="D66" s="18"/>
      <c r="E66" s="19">
        <v>3614.5400420470319</v>
      </c>
      <c r="F66" s="19">
        <v>4730.9026149990605</v>
      </c>
      <c r="G66" s="19">
        <v>4018.2884397578259</v>
      </c>
      <c r="H66" s="19">
        <v>3070.7614460272393</v>
      </c>
      <c r="I66" s="19">
        <v>4525.3515812777378</v>
      </c>
      <c r="J66" s="19">
        <v>3229.5124103756852</v>
      </c>
      <c r="K66" s="19">
        <v>2921.330410730674</v>
      </c>
      <c r="L66" s="19">
        <v>3043.7274197685251</v>
      </c>
      <c r="M66" s="19">
        <v>3057.0063014544708</v>
      </c>
      <c r="N66" s="19">
        <v>4037.9723738202724</v>
      </c>
      <c r="O66" s="19">
        <v>3635.4889989550047</v>
      </c>
      <c r="P66" s="19">
        <v>3438.1577365550379</v>
      </c>
      <c r="Q66" s="19">
        <v>4778.1231272166206</v>
      </c>
      <c r="R66" s="19">
        <v>5601.6788228295409</v>
      </c>
      <c r="S66" s="19">
        <v>4423.338816245514</v>
      </c>
      <c r="T66" s="74">
        <f t="shared" si="1"/>
        <v>3875.0787028040163</v>
      </c>
      <c r="V66" s="20"/>
    </row>
    <row r="67" spans="1:22" s="12" customFormat="1" ht="30" hidden="1" outlineLevel="1" x14ac:dyDescent="0.25">
      <c r="A67" s="89"/>
      <c r="B67" s="16">
        <v>22009</v>
      </c>
      <c r="C67" s="17" t="s">
        <v>1516</v>
      </c>
      <c r="D67" s="18"/>
      <c r="E67" s="19">
        <v>3813.7902737297491</v>
      </c>
      <c r="F67" s="19">
        <v>5037.8862882668</v>
      </c>
      <c r="G67" s="19">
        <v>4256.5020024171472</v>
      </c>
      <c r="H67" s="19">
        <v>3217.5348740004142</v>
      </c>
      <c r="I67" s="19">
        <v>4812.4987598253083</v>
      </c>
      <c r="J67" s="19">
        <v>3391.6059396838364</v>
      </c>
      <c r="K67" s="19">
        <v>3053.6831477006199</v>
      </c>
      <c r="L67" s="19">
        <v>3187.8919563659801</v>
      </c>
      <c r="M67" s="19">
        <v>3202.4523031055642</v>
      </c>
      <c r="N67" s="19">
        <v>4278.0855146380345</v>
      </c>
      <c r="O67" s="19">
        <v>3836.7608885470736</v>
      </c>
      <c r="P67" s="19">
        <v>3620.3863721490357</v>
      </c>
      <c r="Q67" s="19">
        <v>5089.6637682812579</v>
      </c>
      <c r="R67" s="19">
        <v>5992.6958737765954</v>
      </c>
      <c r="S67" s="19">
        <v>4700.6413560271467</v>
      </c>
      <c r="T67" s="74">
        <f t="shared" si="1"/>
        <v>4099.4719545676371</v>
      </c>
      <c r="V67" s="20"/>
    </row>
    <row r="68" spans="1:22" s="12" customFormat="1" ht="15.75" hidden="1" outlineLevel="1" x14ac:dyDescent="0.25">
      <c r="A68" s="89"/>
      <c r="B68" s="16">
        <v>22101</v>
      </c>
      <c r="C68" s="17" t="s">
        <v>1517</v>
      </c>
      <c r="D68" s="18"/>
      <c r="E68" s="19">
        <v>11021.690662213892</v>
      </c>
      <c r="F68" s="19">
        <v>12918.319910337546</v>
      </c>
      <c r="G68" s="19">
        <v>11707.633597363027</v>
      </c>
      <c r="H68" s="19">
        <v>10097.845296288076</v>
      </c>
      <c r="I68" s="19">
        <v>12569.101733390775</v>
      </c>
      <c r="J68" s="19">
        <v>10367.553121905083</v>
      </c>
      <c r="K68" s="19">
        <v>9843.9714393641389</v>
      </c>
      <c r="L68" s="19">
        <v>10051.916199291178</v>
      </c>
      <c r="M68" s="19">
        <v>10074.476177561806</v>
      </c>
      <c r="N68" s="19">
        <v>11741.075353621707</v>
      </c>
      <c r="O68" s="19">
        <v>11057.281612100611</v>
      </c>
      <c r="P68" s="19">
        <v>10722.028305598889</v>
      </c>
      <c r="Q68" s="19">
        <v>12998.544567409646</v>
      </c>
      <c r="R68" s="19">
        <v>14397.713491201042</v>
      </c>
      <c r="S68" s="19">
        <v>12395.788511925053</v>
      </c>
      <c r="T68" s="74">
        <f t="shared" si="1"/>
        <v>11464.329331971499</v>
      </c>
      <c r="V68" s="20"/>
    </row>
    <row r="69" spans="1:22" s="12" customFormat="1" ht="30" hidden="1" outlineLevel="1" x14ac:dyDescent="0.25">
      <c r="A69" s="89"/>
      <c r="B69" s="16">
        <v>22102</v>
      </c>
      <c r="C69" s="17" t="s">
        <v>1518</v>
      </c>
      <c r="D69" s="18"/>
      <c r="E69" s="19">
        <v>12397.668017074473</v>
      </c>
      <c r="F69" s="19">
        <v>14687.713532833171</v>
      </c>
      <c r="G69" s="19">
        <v>13225.895539274014</v>
      </c>
      <c r="H69" s="19">
        <v>11282.190155712851</v>
      </c>
      <c r="I69" s="19">
        <v>14266.057312499361</v>
      </c>
      <c r="J69" s="19">
        <v>11607.843256987278</v>
      </c>
      <c r="K69" s="19">
        <v>10975.655450423348</v>
      </c>
      <c r="L69" s="19">
        <v>11226.734023353481</v>
      </c>
      <c r="M69" s="19">
        <v>11253.97359963091</v>
      </c>
      <c r="N69" s="19">
        <v>13266.274091927387</v>
      </c>
      <c r="O69" s="19">
        <v>12440.64156884813</v>
      </c>
      <c r="P69" s="19">
        <v>12035.846940716623</v>
      </c>
      <c r="Q69" s="19">
        <v>14784.57912549605</v>
      </c>
      <c r="R69" s="19">
        <v>16473.976525060199</v>
      </c>
      <c r="S69" s="19">
        <v>14056.793869983156</v>
      </c>
      <c r="T69" s="74">
        <f t="shared" si="1"/>
        <v>12932.122867321361</v>
      </c>
      <c r="V69" s="20"/>
    </row>
    <row r="70" spans="1:22" s="12" customFormat="1" ht="30" hidden="1" outlineLevel="1" x14ac:dyDescent="0.25">
      <c r="A70" s="89"/>
      <c r="B70" s="16">
        <v>22103</v>
      </c>
      <c r="C70" s="17" t="s">
        <v>1519</v>
      </c>
      <c r="D70" s="18"/>
      <c r="E70" s="19">
        <v>12596.918248757189</v>
      </c>
      <c r="F70" s="19">
        <v>14994.697206100913</v>
      </c>
      <c r="G70" s="19">
        <v>13464.109101933336</v>
      </c>
      <c r="H70" s="19">
        <v>11428.963583686023</v>
      </c>
      <c r="I70" s="19">
        <v>14553.20449104693</v>
      </c>
      <c r="J70" s="19">
        <v>11769.936786295428</v>
      </c>
      <c r="K70" s="19">
        <v>11108.008187393296</v>
      </c>
      <c r="L70" s="19">
        <v>11370.898559950938</v>
      </c>
      <c r="M70" s="19">
        <v>11399.419601282003</v>
      </c>
      <c r="N70" s="19">
        <v>13506.387232745145</v>
      </c>
      <c r="O70" s="19">
        <v>12641.913458440198</v>
      </c>
      <c r="P70" s="19">
        <v>12218.075576310621</v>
      </c>
      <c r="Q70" s="19">
        <v>15096.119766560687</v>
      </c>
      <c r="R70" s="19">
        <v>16864.993576007259</v>
      </c>
      <c r="S70" s="19">
        <v>14334.096409764787</v>
      </c>
      <c r="T70" s="74">
        <f t="shared" si="1"/>
        <v>13156.516119084981</v>
      </c>
      <c r="V70" s="20"/>
    </row>
    <row r="71" spans="1:22" s="12" customFormat="1" ht="39.75" hidden="1" customHeight="1" outlineLevel="1" x14ac:dyDescent="0.25">
      <c r="A71" s="89"/>
      <c r="B71" s="16">
        <v>22104</v>
      </c>
      <c r="C71" s="17" t="s">
        <v>1520</v>
      </c>
      <c r="D71" s="18"/>
      <c r="E71" s="19">
        <v>5355.5645865774695</v>
      </c>
      <c r="F71" s="19">
        <v>7051.5260749889267</v>
      </c>
      <c r="G71" s="19">
        <v>5968.9331731959355</v>
      </c>
      <c r="H71" s="19">
        <v>4529.4641964207603</v>
      </c>
      <c r="I71" s="19">
        <v>6739.2559886022973</v>
      </c>
      <c r="J71" s="19">
        <v>4770.6363104868906</v>
      </c>
      <c r="K71" s="19">
        <v>4302.4507805497169</v>
      </c>
      <c r="L71" s="19">
        <v>4488.3945040803555</v>
      </c>
      <c r="M71" s="19">
        <v>4508.5675844882608</v>
      </c>
      <c r="N71" s="19">
        <v>5998.8367143206306</v>
      </c>
      <c r="O71" s="19">
        <v>5387.3899316751322</v>
      </c>
      <c r="P71" s="19">
        <v>5087.6072001518141</v>
      </c>
      <c r="Q71" s="19">
        <v>7123.2627778526512</v>
      </c>
      <c r="R71" s="19">
        <v>8374.3963944410625</v>
      </c>
      <c r="S71" s="19">
        <v>6584.2797066910152</v>
      </c>
      <c r="T71" s="74">
        <f t="shared" si="1"/>
        <v>5751.3710616348608</v>
      </c>
      <c r="V71" s="20"/>
    </row>
    <row r="72" spans="1:22" s="12" customFormat="1" ht="45" hidden="1" outlineLevel="1" x14ac:dyDescent="0.25">
      <c r="A72" s="89"/>
      <c r="B72" s="16">
        <v>22105</v>
      </c>
      <c r="C72" s="17" t="s">
        <v>1521</v>
      </c>
      <c r="D72" s="18"/>
      <c r="E72" s="19">
        <v>6026.2264426182919</v>
      </c>
      <c r="F72" s="19">
        <v>7893.5142954898474</v>
      </c>
      <c r="G72" s="19">
        <v>6701.5576449785804</v>
      </c>
      <c r="H72" s="19">
        <v>5116.6732279182652</v>
      </c>
      <c r="I72" s="19">
        <v>7549.6986233126045</v>
      </c>
      <c r="J72" s="19">
        <v>5382.2085965715087</v>
      </c>
      <c r="K72" s="19">
        <v>4866.7268719476897</v>
      </c>
      <c r="L72" s="19">
        <v>5071.4546671476173</v>
      </c>
      <c r="M72" s="19">
        <v>5093.6656361218984</v>
      </c>
      <c r="N72" s="19">
        <v>6734.4820477327285</v>
      </c>
      <c r="O72" s="19">
        <v>6061.2667903622541</v>
      </c>
      <c r="P72" s="19">
        <v>5731.1999481024859</v>
      </c>
      <c r="Q72" s="19">
        <v>7972.4978542426798</v>
      </c>
      <c r="R72" s="19">
        <v>9350.0212358396675</v>
      </c>
      <c r="S72" s="19">
        <v>7379.0666067995471</v>
      </c>
      <c r="T72" s="74">
        <f t="shared" si="1"/>
        <v>6462.0173659457114</v>
      </c>
      <c r="V72" s="20"/>
    </row>
    <row r="73" spans="1:22" s="12" customFormat="1" ht="45" hidden="1" outlineLevel="1" x14ac:dyDescent="0.25">
      <c r="A73" s="89"/>
      <c r="B73" s="16">
        <v>22106</v>
      </c>
      <c r="C73" s="17" t="s">
        <v>1522</v>
      </c>
      <c r="D73" s="18"/>
      <c r="E73" s="19">
        <v>6251.2991126845955</v>
      </c>
      <c r="F73" s="19">
        <v>8234.939082467974</v>
      </c>
      <c r="G73" s="19">
        <v>6968.7107124996191</v>
      </c>
      <c r="H73" s="19">
        <v>5285.0709499782679</v>
      </c>
      <c r="I73" s="19">
        <v>7869.6999959929499</v>
      </c>
      <c r="J73" s="19">
        <v>5567.1520280732821</v>
      </c>
      <c r="K73" s="19">
        <v>5019.5502477242026</v>
      </c>
      <c r="L73" s="19">
        <v>5237.0347865218409</v>
      </c>
      <c r="M73" s="19">
        <v>5260.6297377540504</v>
      </c>
      <c r="N73" s="19">
        <v>7003.6866596648815</v>
      </c>
      <c r="O73" s="19">
        <v>6288.5228509706621</v>
      </c>
      <c r="P73" s="19">
        <v>5937.889294392975</v>
      </c>
      <c r="Q73" s="19">
        <v>8318.8441664414604</v>
      </c>
      <c r="R73" s="19">
        <v>9782.2020707114571</v>
      </c>
      <c r="S73" s="19">
        <v>7688.435769612679</v>
      </c>
      <c r="T73" s="74">
        <f t="shared" si="1"/>
        <v>6714.244497699392</v>
      </c>
      <c r="V73" s="20"/>
    </row>
    <row r="74" spans="1:22" s="12" customFormat="1" ht="30" hidden="1" outlineLevel="1" x14ac:dyDescent="0.25">
      <c r="A74" s="89"/>
      <c r="B74" s="16">
        <v>22107</v>
      </c>
      <c r="C74" s="17" t="s">
        <v>1523</v>
      </c>
      <c r="D74" s="18"/>
      <c r="E74" s="19">
        <v>5355.5645865774695</v>
      </c>
      <c r="F74" s="19">
        <v>7051.5260749889267</v>
      </c>
      <c r="G74" s="19">
        <v>5968.9331731959355</v>
      </c>
      <c r="H74" s="19">
        <v>4529.4641964207603</v>
      </c>
      <c r="I74" s="19">
        <v>6739.2559886022973</v>
      </c>
      <c r="J74" s="19">
        <v>4770.6363104868906</v>
      </c>
      <c r="K74" s="19">
        <v>4302.4507805497169</v>
      </c>
      <c r="L74" s="19">
        <v>4488.3945040803555</v>
      </c>
      <c r="M74" s="19">
        <v>4508.5675844882608</v>
      </c>
      <c r="N74" s="19">
        <v>5998.8367143206306</v>
      </c>
      <c r="O74" s="19">
        <v>5387.3899316751322</v>
      </c>
      <c r="P74" s="19">
        <v>5087.6072001518141</v>
      </c>
      <c r="Q74" s="19">
        <v>7123.2627778526512</v>
      </c>
      <c r="R74" s="19">
        <v>8374.3963944410625</v>
      </c>
      <c r="S74" s="19">
        <v>6584.2797066910152</v>
      </c>
      <c r="T74" s="74">
        <f t="shared" si="1"/>
        <v>5751.3710616348608</v>
      </c>
      <c r="V74" s="20"/>
    </row>
    <row r="75" spans="1:22" s="12" customFormat="1" ht="30" hidden="1" outlineLevel="1" x14ac:dyDescent="0.25">
      <c r="A75" s="89"/>
      <c r="B75" s="16">
        <v>22108</v>
      </c>
      <c r="C75" s="17" t="s">
        <v>1524</v>
      </c>
      <c r="D75" s="18"/>
      <c r="E75" s="19">
        <v>6026.2264426182919</v>
      </c>
      <c r="F75" s="19">
        <v>7893.5142954898474</v>
      </c>
      <c r="G75" s="19">
        <v>6701.5576449785804</v>
      </c>
      <c r="H75" s="19">
        <v>5116.6732279182652</v>
      </c>
      <c r="I75" s="19">
        <v>7549.6986233126045</v>
      </c>
      <c r="J75" s="19">
        <v>5382.2085965715087</v>
      </c>
      <c r="K75" s="19">
        <v>4866.7268719476897</v>
      </c>
      <c r="L75" s="19">
        <v>5071.4546671476173</v>
      </c>
      <c r="M75" s="19">
        <v>5093.6656361218984</v>
      </c>
      <c r="N75" s="19">
        <v>6734.4820477327285</v>
      </c>
      <c r="O75" s="19">
        <v>6061.2667903622541</v>
      </c>
      <c r="P75" s="19">
        <v>5731.1999481024859</v>
      </c>
      <c r="Q75" s="19">
        <v>7972.4978542426798</v>
      </c>
      <c r="R75" s="19">
        <v>9350.0212358396675</v>
      </c>
      <c r="S75" s="19">
        <v>7379.0666067995471</v>
      </c>
      <c r="T75" s="74">
        <f t="shared" si="1"/>
        <v>6462.0173659457114</v>
      </c>
      <c r="V75" s="20"/>
    </row>
    <row r="76" spans="1:22" s="12" customFormat="1" ht="30" hidden="1" outlineLevel="1" x14ac:dyDescent="0.25">
      <c r="A76" s="89"/>
      <c r="B76" s="16">
        <v>22109</v>
      </c>
      <c r="C76" s="17" t="s">
        <v>1525</v>
      </c>
      <c r="D76" s="18"/>
      <c r="E76" s="19">
        <v>6251.2991126845955</v>
      </c>
      <c r="F76" s="19">
        <v>8234.939082467974</v>
      </c>
      <c r="G76" s="19">
        <v>6968.7107124996191</v>
      </c>
      <c r="H76" s="19">
        <v>5285.0709499782679</v>
      </c>
      <c r="I76" s="19">
        <v>7869.6999959929499</v>
      </c>
      <c r="J76" s="19">
        <v>5567.1520280732821</v>
      </c>
      <c r="K76" s="19">
        <v>5019.5502477242026</v>
      </c>
      <c r="L76" s="19">
        <v>5237.0347865218409</v>
      </c>
      <c r="M76" s="19">
        <v>5260.6297377540504</v>
      </c>
      <c r="N76" s="19">
        <v>7003.6866596648815</v>
      </c>
      <c r="O76" s="19">
        <v>6288.5228509706621</v>
      </c>
      <c r="P76" s="19">
        <v>5937.889294392975</v>
      </c>
      <c r="Q76" s="19">
        <v>8318.8441664414604</v>
      </c>
      <c r="R76" s="19">
        <v>9782.2020707114571</v>
      </c>
      <c r="S76" s="19">
        <v>7688.435769612679</v>
      </c>
      <c r="T76" s="74">
        <f t="shared" si="1"/>
        <v>6714.244497699392</v>
      </c>
      <c r="V76" s="20"/>
    </row>
    <row r="77" spans="1:22" s="12" customFormat="1" ht="45" hidden="1" outlineLevel="1" x14ac:dyDescent="0.25">
      <c r="A77" s="89"/>
      <c r="B77" s="16">
        <v>22110</v>
      </c>
      <c r="C77" s="17" t="s">
        <v>1526</v>
      </c>
      <c r="D77" s="18"/>
      <c r="E77" s="19">
        <v>5446.6440862741802</v>
      </c>
      <c r="F77" s="19">
        <v>7016.9787977662681</v>
      </c>
      <c r="G77" s="19">
        <v>6014.5779627727588</v>
      </c>
      <c r="H77" s="19">
        <v>4681.7363176105591</v>
      </c>
      <c r="I77" s="19">
        <v>6727.8398288897597</v>
      </c>
      <c r="J77" s="19">
        <v>4905.0438306347542</v>
      </c>
      <c r="K77" s="19">
        <v>4471.5387103225557</v>
      </c>
      <c r="L77" s="19">
        <v>4643.7088247027768</v>
      </c>
      <c r="M77" s="19">
        <v>4662.3876028582445</v>
      </c>
      <c r="N77" s="19">
        <v>6042.2664267771042</v>
      </c>
      <c r="O77" s="19">
        <v>5476.111998401645</v>
      </c>
      <c r="P77" s="19">
        <v>5198.5353951393145</v>
      </c>
      <c r="Q77" s="19">
        <v>7083.4016707882356</v>
      </c>
      <c r="R77" s="19">
        <v>8241.858723184916</v>
      </c>
      <c r="S77" s="19">
        <v>6584.3432715644985</v>
      </c>
      <c r="T77" s="74">
        <f t="shared" si="1"/>
        <v>5813.1315631791722</v>
      </c>
      <c r="V77" s="20"/>
    </row>
    <row r="78" spans="1:22" s="12" customFormat="1" ht="45" hidden="1" outlineLevel="1" x14ac:dyDescent="0.25">
      <c r="A78" s="89"/>
      <c r="B78" s="16">
        <v>22111</v>
      </c>
      <c r="C78" s="17" t="s">
        <v>1527</v>
      </c>
      <c r="D78" s="18"/>
      <c r="E78" s="19">
        <v>6493.696696499851</v>
      </c>
      <c r="F78" s="19">
        <v>8360.9845493714092</v>
      </c>
      <c r="G78" s="19">
        <v>7169.0278988601394</v>
      </c>
      <c r="H78" s="19">
        <v>5584.1434817998252</v>
      </c>
      <c r="I78" s="19">
        <v>8017.1688771941635</v>
      </c>
      <c r="J78" s="19">
        <v>5849.6788504530678</v>
      </c>
      <c r="K78" s="19">
        <v>5334.1971258292488</v>
      </c>
      <c r="L78" s="19">
        <v>5538.9249210291773</v>
      </c>
      <c r="M78" s="19">
        <v>5561.1358900034575</v>
      </c>
      <c r="N78" s="19">
        <v>7201.9523016142894</v>
      </c>
      <c r="O78" s="19">
        <v>6528.737044243815</v>
      </c>
      <c r="P78" s="19">
        <v>6198.6702019840459</v>
      </c>
      <c r="Q78" s="19">
        <v>8439.9681081242434</v>
      </c>
      <c r="R78" s="19">
        <v>9817.4914897212293</v>
      </c>
      <c r="S78" s="19">
        <v>7846.5368606811062</v>
      </c>
      <c r="T78" s="74">
        <f t="shared" si="1"/>
        <v>6929.4876198272714</v>
      </c>
      <c r="V78" s="20"/>
    </row>
    <row r="79" spans="1:22" s="12" customFormat="1" ht="45" hidden="1" outlineLevel="1" x14ac:dyDescent="0.25">
      <c r="A79" s="89"/>
      <c r="B79" s="16">
        <v>22112</v>
      </c>
      <c r="C79" s="17" t="s">
        <v>1528</v>
      </c>
      <c r="D79" s="18"/>
      <c r="E79" s="19">
        <v>6718.7693665661545</v>
      </c>
      <c r="F79" s="19">
        <v>8702.409336349534</v>
      </c>
      <c r="G79" s="19">
        <v>7436.1809663811782</v>
      </c>
      <c r="H79" s="19">
        <v>5752.541203859827</v>
      </c>
      <c r="I79" s="19">
        <v>8337.170249874509</v>
      </c>
      <c r="J79" s="19">
        <v>6034.6222819548411</v>
      </c>
      <c r="K79" s="19">
        <v>5487.0205016057616</v>
      </c>
      <c r="L79" s="19">
        <v>5704.5050404034009</v>
      </c>
      <c r="M79" s="19">
        <v>5728.0999916356095</v>
      </c>
      <c r="N79" s="19">
        <v>7471.1569135464406</v>
      </c>
      <c r="O79" s="19">
        <v>6755.9931048522203</v>
      </c>
      <c r="P79" s="19">
        <v>6405.3595482745341</v>
      </c>
      <c r="Q79" s="19">
        <v>8786.3144203230204</v>
      </c>
      <c r="R79" s="19">
        <v>10249.672324593015</v>
      </c>
      <c r="S79" s="19">
        <v>8155.9060234942381</v>
      </c>
      <c r="T79" s="74">
        <f t="shared" si="1"/>
        <v>7181.714751580952</v>
      </c>
      <c r="V79" s="20"/>
    </row>
    <row r="80" spans="1:22" s="12" customFormat="1" ht="30" hidden="1" outlineLevel="1" x14ac:dyDescent="0.25">
      <c r="A80" s="89"/>
      <c r="B80" s="16">
        <v>22113</v>
      </c>
      <c r="C80" s="17" t="s">
        <v>1529</v>
      </c>
      <c r="D80" s="18"/>
      <c r="E80" s="19">
        <v>5446.6440862741802</v>
      </c>
      <c r="F80" s="19">
        <v>7016.9787977662681</v>
      </c>
      <c r="G80" s="19">
        <v>6014.5779627727588</v>
      </c>
      <c r="H80" s="19">
        <v>4681.7363176105591</v>
      </c>
      <c r="I80" s="19">
        <v>6727.8398288897597</v>
      </c>
      <c r="J80" s="19">
        <v>4905.0438306347542</v>
      </c>
      <c r="K80" s="19">
        <v>4471.5387103225557</v>
      </c>
      <c r="L80" s="19">
        <v>4643.7088247027768</v>
      </c>
      <c r="M80" s="19">
        <v>4662.3876028582445</v>
      </c>
      <c r="N80" s="19">
        <v>6042.2664267771042</v>
      </c>
      <c r="O80" s="19">
        <v>5476.111998401645</v>
      </c>
      <c r="P80" s="19">
        <v>5198.5353951393145</v>
      </c>
      <c r="Q80" s="19">
        <v>7083.4016707882356</v>
      </c>
      <c r="R80" s="19">
        <v>8241.858723184916</v>
      </c>
      <c r="S80" s="19">
        <v>6584.3432715644985</v>
      </c>
      <c r="T80" s="74">
        <f t="shared" si="1"/>
        <v>5813.1315631791722</v>
      </c>
      <c r="V80" s="20"/>
    </row>
    <row r="81" spans="1:35" s="12" customFormat="1" ht="45" hidden="1" outlineLevel="1" x14ac:dyDescent="0.25">
      <c r="A81" s="89"/>
      <c r="B81" s="16">
        <v>22114</v>
      </c>
      <c r="C81" s="17" t="s">
        <v>1530</v>
      </c>
      <c r="D81" s="18"/>
      <c r="E81" s="19">
        <v>6493.696696499851</v>
      </c>
      <c r="F81" s="19">
        <v>8360.9845493714092</v>
      </c>
      <c r="G81" s="19">
        <v>7169.0278988601394</v>
      </c>
      <c r="H81" s="19">
        <v>5584.1434817998252</v>
      </c>
      <c r="I81" s="19">
        <v>8017.1688771941635</v>
      </c>
      <c r="J81" s="19">
        <v>5849.6788504530678</v>
      </c>
      <c r="K81" s="19">
        <v>5334.1971258292488</v>
      </c>
      <c r="L81" s="19">
        <v>5538.9249210291773</v>
      </c>
      <c r="M81" s="19">
        <v>5561.1358900034575</v>
      </c>
      <c r="N81" s="19">
        <v>7201.9523016142894</v>
      </c>
      <c r="O81" s="19">
        <v>6528.737044243815</v>
      </c>
      <c r="P81" s="19">
        <v>6198.6702019840459</v>
      </c>
      <c r="Q81" s="19">
        <v>8439.9681081242434</v>
      </c>
      <c r="R81" s="19">
        <v>9817.4914897212293</v>
      </c>
      <c r="S81" s="19">
        <v>7846.5368606811062</v>
      </c>
      <c r="T81" s="74">
        <f t="shared" si="1"/>
        <v>6929.4876198272714</v>
      </c>
      <c r="V81" s="20"/>
    </row>
    <row r="82" spans="1:35" s="12" customFormat="1" ht="45" hidden="1" outlineLevel="1" x14ac:dyDescent="0.25">
      <c r="A82" s="89"/>
      <c r="B82" s="16">
        <v>22115</v>
      </c>
      <c r="C82" s="17" t="s">
        <v>1531</v>
      </c>
      <c r="D82" s="18"/>
      <c r="E82" s="19">
        <v>6718.7693665661545</v>
      </c>
      <c r="F82" s="19">
        <v>8702.409336349534</v>
      </c>
      <c r="G82" s="19">
        <v>7436.1809663811782</v>
      </c>
      <c r="H82" s="19">
        <v>5752.541203859827</v>
      </c>
      <c r="I82" s="19">
        <v>8337.170249874509</v>
      </c>
      <c r="J82" s="19">
        <v>6034.6222819548411</v>
      </c>
      <c r="K82" s="19">
        <v>5487.0205016057616</v>
      </c>
      <c r="L82" s="19">
        <v>5704.5050404034009</v>
      </c>
      <c r="M82" s="19">
        <v>5728.0999916356095</v>
      </c>
      <c r="N82" s="19">
        <v>7471.1569135464406</v>
      </c>
      <c r="O82" s="19">
        <v>6755.9931048522203</v>
      </c>
      <c r="P82" s="19">
        <v>6405.3595482745341</v>
      </c>
      <c r="Q82" s="19">
        <v>8786.3144203230204</v>
      </c>
      <c r="R82" s="19">
        <v>10249.672324593015</v>
      </c>
      <c r="S82" s="19">
        <v>8155.9060234942381</v>
      </c>
      <c r="T82" s="74">
        <f t="shared" si="1"/>
        <v>7181.714751580952</v>
      </c>
      <c r="V82" s="20"/>
    </row>
    <row r="83" spans="1:35" s="12" customFormat="1" ht="15.75" hidden="1" outlineLevel="1" x14ac:dyDescent="0.25">
      <c r="A83" s="89"/>
      <c r="B83" s="16">
        <v>22200</v>
      </c>
      <c r="C83" s="17" t="s">
        <v>1532</v>
      </c>
      <c r="D83" s="18"/>
      <c r="E83" s="19">
        <v>668.39105968711146</v>
      </c>
      <c r="F83" s="19">
        <v>842.83652135202385</v>
      </c>
      <c r="G83" s="19">
        <v>731.48174128250275</v>
      </c>
      <c r="H83" s="19">
        <v>583.41892740276728</v>
      </c>
      <c r="I83" s="19">
        <v>810.71662962330208</v>
      </c>
      <c r="J83" s="19">
        <v>608.22572936521954</v>
      </c>
      <c r="K83" s="19">
        <v>560.068479644165</v>
      </c>
      <c r="L83" s="19">
        <v>579.19452638322025</v>
      </c>
      <c r="M83" s="19">
        <v>581.26951590922442</v>
      </c>
      <c r="N83" s="19">
        <v>734.55759947418767</v>
      </c>
      <c r="O83" s="19">
        <v>671.66459334701005</v>
      </c>
      <c r="P83" s="19">
        <v>640.82914256756044</v>
      </c>
      <c r="Q83" s="19">
        <v>850.21531051374143</v>
      </c>
      <c r="R83" s="19">
        <v>978.90607551141136</v>
      </c>
      <c r="S83" s="19">
        <v>794.77587316753613</v>
      </c>
      <c r="T83" s="74">
        <f t="shared" si="1"/>
        <v>709.10344834873229</v>
      </c>
      <c r="V83" s="20"/>
    </row>
    <row r="84" spans="1:35" s="12" customFormat="1" ht="15.75" hidden="1" outlineLevel="1" x14ac:dyDescent="0.25">
      <c r="A84" s="89"/>
      <c r="B84" s="16">
        <v>22201</v>
      </c>
      <c r="C84" s="17" t="s">
        <v>1533</v>
      </c>
      <c r="D84" s="18"/>
      <c r="E84" s="19">
        <v>1041.8365217597861</v>
      </c>
      <c r="F84" s="19">
        <v>1313.4001802413843</v>
      </c>
      <c r="G84" s="19">
        <v>1140.0513801265386</v>
      </c>
      <c r="H84" s="19">
        <v>909.55825615237495</v>
      </c>
      <c r="I84" s="19">
        <v>1263.3983331045442</v>
      </c>
      <c r="J84" s="19">
        <v>948.17563164530793</v>
      </c>
      <c r="K84" s="19">
        <v>873.20802405123845</v>
      </c>
      <c r="L84" s="19">
        <v>902.98202433291226</v>
      </c>
      <c r="M84" s="19">
        <v>906.21221296387307</v>
      </c>
      <c r="N84" s="19">
        <v>1144.839646301723</v>
      </c>
      <c r="O84" s="19">
        <v>1046.9325143316787</v>
      </c>
      <c r="P84" s="19">
        <v>998.93018887891571</v>
      </c>
      <c r="Q84" s="19">
        <v>1324.8869277944359</v>
      </c>
      <c r="R84" s="19">
        <v>1525.2230937343277</v>
      </c>
      <c r="S84" s="19">
        <v>1238.5829547004487</v>
      </c>
      <c r="T84" s="74">
        <f t="shared" si="1"/>
        <v>1105.2145260079662</v>
      </c>
      <c r="V84" s="20"/>
    </row>
    <row r="85" spans="1:35" s="12" customFormat="1" ht="15.75" hidden="1" outlineLevel="1" x14ac:dyDescent="0.25">
      <c r="A85" s="89"/>
      <c r="B85" s="16">
        <v>22202</v>
      </c>
      <c r="C85" s="17" t="s">
        <v>1534</v>
      </c>
      <c r="D85" s="18"/>
      <c r="E85" s="19">
        <v>1654.0912533957742</v>
      </c>
      <c r="F85" s="19">
        <v>2174.5785974263608</v>
      </c>
      <c r="G85" s="19">
        <v>1842.3329020076603</v>
      </c>
      <c r="H85" s="19">
        <v>1400.5626202792057</v>
      </c>
      <c r="I85" s="19">
        <v>2078.7435038855192</v>
      </c>
      <c r="J85" s="19">
        <v>1474.5778818062217</v>
      </c>
      <c r="K85" s="19">
        <v>1330.8926362062155</v>
      </c>
      <c r="L85" s="19">
        <v>1387.9584100819366</v>
      </c>
      <c r="M85" s="19">
        <v>1394.1494899585559</v>
      </c>
      <c r="N85" s="19">
        <v>1851.5102417075607</v>
      </c>
      <c r="O85" s="19">
        <v>1663.8583910671925</v>
      </c>
      <c r="P85" s="19">
        <v>1571.8556429016335</v>
      </c>
      <c r="Q85" s="19">
        <v>2196.5944546248788</v>
      </c>
      <c r="R85" s="19">
        <v>2580.5649737523154</v>
      </c>
      <c r="S85" s="19">
        <v>2031.1815787410433</v>
      </c>
      <c r="T85" s="74">
        <f t="shared" si="1"/>
        <v>1775.5635051894715</v>
      </c>
      <c r="V85" s="20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</row>
    <row r="86" spans="1:35" s="12" customFormat="1" ht="31.5" hidden="1" customHeight="1" outlineLevel="1" x14ac:dyDescent="0.25">
      <c r="A86" s="89"/>
      <c r="B86" s="16">
        <v>22203</v>
      </c>
      <c r="C86" s="17" t="s">
        <v>67</v>
      </c>
      <c r="D86" s="18"/>
      <c r="E86" s="19">
        <v>66.620446900927718</v>
      </c>
      <c r="F86" s="19">
        <v>88.856147241699446</v>
      </c>
      <c r="G86" s="19">
        <v>74.662304091485581</v>
      </c>
      <c r="H86" s="19">
        <v>55.789469397939328</v>
      </c>
      <c r="I86" s="19">
        <v>84.761983480478818</v>
      </c>
      <c r="J86" s="19">
        <v>58.951469770924128</v>
      </c>
      <c r="K86" s="19">
        <v>52.813103293440335</v>
      </c>
      <c r="L86" s="19">
        <v>55.251005890242389</v>
      </c>
      <c r="M86" s="19">
        <v>55.515494544003388</v>
      </c>
      <c r="N86" s="19">
        <v>75.054368524622802</v>
      </c>
      <c r="O86" s="19">
        <v>67.037708048464793</v>
      </c>
      <c r="P86" s="19">
        <v>63.107265623304443</v>
      </c>
      <c r="Q86" s="19">
        <v>89.796685006980212</v>
      </c>
      <c r="R86" s="19">
        <v>106.20026042707055</v>
      </c>
      <c r="S86" s="19">
        <v>82.730094084373491</v>
      </c>
      <c r="T86" s="74">
        <f t="shared" si="1"/>
        <v>71.809853755063827</v>
      </c>
      <c r="U86" s="25"/>
      <c r="V86" s="20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</row>
    <row r="87" spans="1:35" s="12" customFormat="1" ht="30" hidden="1" outlineLevel="1" x14ac:dyDescent="0.25">
      <c r="A87" s="89"/>
      <c r="B87" s="16">
        <v>22204</v>
      </c>
      <c r="C87" s="17" t="s">
        <v>68</v>
      </c>
      <c r="D87" s="18"/>
      <c r="E87" s="19">
        <v>1715.072350151403</v>
      </c>
      <c r="F87" s="19">
        <v>2215.0375011016949</v>
      </c>
      <c r="G87" s="19">
        <v>1895.8918558372945</v>
      </c>
      <c r="H87" s="19">
        <v>1471.5400476274488</v>
      </c>
      <c r="I87" s="19">
        <v>2122.9810706082244</v>
      </c>
      <c r="J87" s="19">
        <v>1542.6369759704469</v>
      </c>
      <c r="K87" s="19">
        <v>1404.6170676486888</v>
      </c>
      <c r="L87" s="19">
        <v>1459.4328063541307</v>
      </c>
      <c r="M87" s="19">
        <v>1465.3797793604087</v>
      </c>
      <c r="N87" s="19">
        <v>1904.7073440158374</v>
      </c>
      <c r="O87" s="19">
        <v>1724.4543812732893</v>
      </c>
      <c r="P87" s="19">
        <v>1636.0791913633263</v>
      </c>
      <c r="Q87" s="19">
        <v>2236.1852993984198</v>
      </c>
      <c r="R87" s="19">
        <v>2605.0163204745618</v>
      </c>
      <c r="S87" s="19">
        <v>2077.2944552523159</v>
      </c>
      <c r="T87" s="74">
        <f t="shared" si="1"/>
        <v>1831.7550964291659</v>
      </c>
      <c r="V87" s="20"/>
    </row>
    <row r="88" spans="1:35" s="12" customFormat="1" ht="15.75" hidden="1" outlineLevel="1" x14ac:dyDescent="0.25">
      <c r="A88" s="89"/>
      <c r="B88" s="16">
        <v>22205</v>
      </c>
      <c r="C88" s="17" t="s">
        <v>1535</v>
      </c>
      <c r="D88" s="18"/>
      <c r="E88" s="19">
        <v>52.633902482479748</v>
      </c>
      <c r="F88" s="19">
        <v>70.20135718758354</v>
      </c>
      <c r="G88" s="19">
        <v>58.987422262605342</v>
      </c>
      <c r="H88" s="19">
        <v>44.076820682503346</v>
      </c>
      <c r="I88" s="19">
        <v>66.966737394716517</v>
      </c>
      <c r="J88" s="19">
        <v>46.574978936060916</v>
      </c>
      <c r="K88" s="19">
        <v>41.725323948635342</v>
      </c>
      <c r="L88" s="19">
        <v>43.651404206437959</v>
      </c>
      <c r="M88" s="19">
        <v>43.860365128457609</v>
      </c>
      <c r="N88" s="19">
        <v>59.297175230358356</v>
      </c>
      <c r="O88" s="19">
        <v>52.963562272691824</v>
      </c>
      <c r="P88" s="19">
        <v>49.858291549627808</v>
      </c>
      <c r="Q88" s="19">
        <v>70.944434956072485</v>
      </c>
      <c r="R88" s="19">
        <v>83.904182739046504</v>
      </c>
      <c r="S88" s="19">
        <v>65.361430416082257</v>
      </c>
      <c r="T88" s="74">
        <f t="shared" si="1"/>
        <v>56.733825959557308</v>
      </c>
      <c r="V88" s="20"/>
    </row>
    <row r="89" spans="1:35" s="12" customFormat="1" ht="15.75" hidden="1" outlineLevel="1" x14ac:dyDescent="0.25">
      <c r="A89" s="89"/>
      <c r="B89" s="16">
        <v>22206</v>
      </c>
      <c r="C89" s="17" t="s">
        <v>64</v>
      </c>
      <c r="D89" s="18"/>
      <c r="E89" s="19">
        <v>1026.7424141894626</v>
      </c>
      <c r="F89" s="19">
        <v>1353.6382648111355</v>
      </c>
      <c r="G89" s="19">
        <v>1144.9689465944316</v>
      </c>
      <c r="H89" s="19">
        <v>867.51191775164671</v>
      </c>
      <c r="I89" s="19">
        <v>1293.4483393850137</v>
      </c>
      <c r="J89" s="19">
        <v>913.99773945961419</v>
      </c>
      <c r="K89" s="19">
        <v>823.7551790575352</v>
      </c>
      <c r="L89" s="19">
        <v>859.59575214050267</v>
      </c>
      <c r="M89" s="19">
        <v>863.48410475031233</v>
      </c>
      <c r="N89" s="19">
        <v>1150.7328413404807</v>
      </c>
      <c r="O89" s="19">
        <v>1032.8767358283183</v>
      </c>
      <c r="P89" s="19">
        <v>975.09374270458034</v>
      </c>
      <c r="Q89" s="19">
        <v>1367.4654835679698</v>
      </c>
      <c r="R89" s="19">
        <v>1608.6209523865016</v>
      </c>
      <c r="S89" s="19">
        <v>1263.5767274128425</v>
      </c>
      <c r="T89" s="74">
        <f t="shared" si="1"/>
        <v>1103.03394275869</v>
      </c>
      <c r="V89" s="20"/>
    </row>
    <row r="90" spans="1:35" s="12" customFormat="1" ht="15.75" hidden="1" outlineLevel="1" x14ac:dyDescent="0.25">
      <c r="A90" s="89"/>
      <c r="B90" s="16">
        <v>22207</v>
      </c>
      <c r="C90" s="17" t="s">
        <v>65</v>
      </c>
      <c r="D90" s="18"/>
      <c r="E90" s="19">
        <v>946.64030340037812</v>
      </c>
      <c r="F90" s="19">
        <v>1246.800720457366</v>
      </c>
      <c r="G90" s="19">
        <v>1055.1975861140925</v>
      </c>
      <c r="H90" s="19">
        <v>800.43259801631552</v>
      </c>
      <c r="I90" s="19">
        <v>1191.533475296023</v>
      </c>
      <c r="J90" s="19">
        <v>843.11654033178058</v>
      </c>
      <c r="K90" s="19">
        <v>760.25453851968825</v>
      </c>
      <c r="L90" s="19">
        <v>793.16386221922789</v>
      </c>
      <c r="M90" s="19">
        <v>796.73420286076703</v>
      </c>
      <c r="N90" s="19">
        <v>1060.4900762070579</v>
      </c>
      <c r="O90" s="19">
        <v>952.27292473215402</v>
      </c>
      <c r="P90" s="19">
        <v>899.21575902681377</v>
      </c>
      <c r="Q90" s="19">
        <v>1259.4970692819124</v>
      </c>
      <c r="R90" s="19">
        <v>1480.9294489174613</v>
      </c>
      <c r="S90" s="19">
        <v>1164.1049365406984</v>
      </c>
      <c r="T90" s="74">
        <f t="shared" si="1"/>
        <v>1016.692269461449</v>
      </c>
      <c r="V90" s="20"/>
    </row>
    <row r="91" spans="1:35" s="12" customFormat="1" ht="15.75" hidden="1" outlineLevel="1" x14ac:dyDescent="0.25">
      <c r="A91" s="89"/>
      <c r="B91" s="16">
        <v>22208</v>
      </c>
      <c r="C91" s="17" t="s">
        <v>1536</v>
      </c>
      <c r="D91" s="18"/>
      <c r="E91" s="19">
        <v>379.36304177260809</v>
      </c>
      <c r="F91" s="19">
        <v>503.97868733738892</v>
      </c>
      <c r="G91" s="19">
        <v>424.43206186115469</v>
      </c>
      <c r="H91" s="19">
        <v>318.66294090114286</v>
      </c>
      <c r="I91" s="19">
        <v>481.03374508985678</v>
      </c>
      <c r="J91" s="19">
        <v>336.38375525449464</v>
      </c>
      <c r="K91" s="19">
        <v>301.98247759820907</v>
      </c>
      <c r="L91" s="19">
        <v>315.64522719766688</v>
      </c>
      <c r="M91" s="19">
        <v>317.12750227008968</v>
      </c>
      <c r="N91" s="19">
        <v>426.6293105058848</v>
      </c>
      <c r="O91" s="19">
        <v>381.70150048866174</v>
      </c>
      <c r="P91" s="19">
        <v>359.67410253580891</v>
      </c>
      <c r="Q91" s="19">
        <v>509.249747794325</v>
      </c>
      <c r="R91" s="19">
        <v>601.1803867765816</v>
      </c>
      <c r="S91" s="19">
        <v>469.64641728225831</v>
      </c>
      <c r="T91" s="74">
        <f t="shared" si="1"/>
        <v>408.44606031107554</v>
      </c>
      <c r="V91" s="20"/>
    </row>
    <row r="92" spans="1:35" s="12" customFormat="1" ht="15.75" hidden="1" outlineLevel="1" x14ac:dyDescent="0.25">
      <c r="A92" s="89"/>
      <c r="B92" s="16">
        <v>22209</v>
      </c>
      <c r="C92" s="17" t="s">
        <v>1537</v>
      </c>
      <c r="D92" s="18"/>
      <c r="E92" s="19">
        <v>635.73700330366557</v>
      </c>
      <c r="F92" s="19">
        <v>840.38607439144994</v>
      </c>
      <c r="G92" s="19">
        <v>709.75124970230945</v>
      </c>
      <c r="H92" s="19">
        <v>536.05273651693597</v>
      </c>
      <c r="I92" s="19">
        <v>802.70492211046053</v>
      </c>
      <c r="J92" s="19">
        <v>565.15460554707533</v>
      </c>
      <c r="K92" s="19">
        <v>508.65937587760345</v>
      </c>
      <c r="L92" s="19">
        <v>531.09691974588554</v>
      </c>
      <c r="M92" s="19">
        <v>533.53117441184702</v>
      </c>
      <c r="N92" s="19">
        <v>713.35966413578569</v>
      </c>
      <c r="O92" s="19">
        <v>639.57731887438365</v>
      </c>
      <c r="P92" s="19">
        <v>603.40299654830869</v>
      </c>
      <c r="Q92" s="19">
        <v>849.04243227709549</v>
      </c>
      <c r="R92" s="19">
        <v>1000.0148064678237</v>
      </c>
      <c r="S92" s="19">
        <v>784.00417191625093</v>
      </c>
      <c r="T92" s="74">
        <f t="shared" si="1"/>
        <v>683.49836345512529</v>
      </c>
      <c r="V92" s="20"/>
    </row>
    <row r="93" spans="1:35" s="12" customFormat="1" ht="15.75" hidden="1" outlineLevel="1" x14ac:dyDescent="0.25">
      <c r="A93" s="89"/>
      <c r="B93" s="86">
        <v>1385</v>
      </c>
      <c r="C93" s="28" t="s">
        <v>1701</v>
      </c>
      <c r="D93" s="18" t="s">
        <v>63</v>
      </c>
      <c r="E93" s="19">
        <v>224.07290487360254</v>
      </c>
      <c r="F93" s="19">
        <v>298.86102472313013</v>
      </c>
      <c r="G93" s="19">
        <v>251.12109180556189</v>
      </c>
      <c r="H93" s="19">
        <v>187.64371977185186</v>
      </c>
      <c r="I93" s="19">
        <v>285.09061023808169</v>
      </c>
      <c r="J93" s="19">
        <v>198.27887221746317</v>
      </c>
      <c r="K93" s="19">
        <v>177.63293434445583</v>
      </c>
      <c r="L93" s="19">
        <v>185.83263792009683</v>
      </c>
      <c r="M93" s="19">
        <v>186.72222578255096</v>
      </c>
      <c r="N93" s="19">
        <v>252.4397712878735</v>
      </c>
      <c r="O93" s="19">
        <v>225.47633162573115</v>
      </c>
      <c r="P93" s="19">
        <v>212.25658164486055</v>
      </c>
      <c r="Q93" s="19">
        <v>302.02445335523163</v>
      </c>
      <c r="R93" s="19">
        <v>357.19665596982679</v>
      </c>
      <c r="S93" s="19">
        <v>278.25650178419721</v>
      </c>
      <c r="T93" s="74"/>
      <c r="V93" s="20"/>
    </row>
    <row r="94" spans="1:35" s="12" customFormat="1" ht="15.75" hidden="1" outlineLevel="1" x14ac:dyDescent="0.25">
      <c r="A94" s="89"/>
      <c r="B94" s="86">
        <v>1202</v>
      </c>
      <c r="C94" s="28" t="s">
        <v>69</v>
      </c>
      <c r="D94" s="18" t="s">
        <v>63</v>
      </c>
      <c r="E94" s="19">
        <v>224.07290487360254</v>
      </c>
      <c r="F94" s="19">
        <v>298.86102472313013</v>
      </c>
      <c r="G94" s="19">
        <v>251.12109180556189</v>
      </c>
      <c r="H94" s="19">
        <v>187.64371977185186</v>
      </c>
      <c r="I94" s="19">
        <v>285.09061023808169</v>
      </c>
      <c r="J94" s="19">
        <v>198.27887221746317</v>
      </c>
      <c r="K94" s="19">
        <v>177.63293434445583</v>
      </c>
      <c r="L94" s="19">
        <v>185.83263792009683</v>
      </c>
      <c r="M94" s="19">
        <v>186.72222578255096</v>
      </c>
      <c r="N94" s="19">
        <v>252.4397712878735</v>
      </c>
      <c r="O94" s="19">
        <v>225.47633162573115</v>
      </c>
      <c r="P94" s="19">
        <v>212.25658164486055</v>
      </c>
      <c r="Q94" s="19">
        <v>302.02445335523163</v>
      </c>
      <c r="R94" s="19">
        <v>357.19665596982679</v>
      </c>
      <c r="S94" s="19">
        <v>278.25650178419721</v>
      </c>
      <c r="T94" s="74">
        <f t="shared" ref="T94:T157" si="2">AVERAGE(E94:S94)</f>
        <v>241.52708782296773</v>
      </c>
      <c r="V94" s="20"/>
    </row>
    <row r="95" spans="1:35" s="12" customFormat="1" ht="15.75" hidden="1" x14ac:dyDescent="0.25">
      <c r="A95" s="89"/>
      <c r="B95" s="103"/>
      <c r="C95" s="33" t="s">
        <v>70</v>
      </c>
      <c r="D95" s="22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74" t="e">
        <f t="shared" si="2"/>
        <v>#DIV/0!</v>
      </c>
      <c r="V95" s="20"/>
    </row>
    <row r="96" spans="1:35" s="12" customFormat="1" ht="30" hidden="1" outlineLevel="1" x14ac:dyDescent="0.25">
      <c r="A96" s="89"/>
      <c r="B96" s="16">
        <v>1376</v>
      </c>
      <c r="C96" s="17" t="s">
        <v>71</v>
      </c>
      <c r="D96" s="18" t="s">
        <v>63</v>
      </c>
      <c r="E96" s="19">
        <v>224.07290487360254</v>
      </c>
      <c r="F96" s="19">
        <v>298.86102472313013</v>
      </c>
      <c r="G96" s="19">
        <v>251.12109180556189</v>
      </c>
      <c r="H96" s="19">
        <v>187.64371977185186</v>
      </c>
      <c r="I96" s="19">
        <v>285.09061023808169</v>
      </c>
      <c r="J96" s="19">
        <v>198.27887221746317</v>
      </c>
      <c r="K96" s="19">
        <v>177.63293434445583</v>
      </c>
      <c r="L96" s="19">
        <v>185.83263792009683</v>
      </c>
      <c r="M96" s="19">
        <v>186.72222578255096</v>
      </c>
      <c r="N96" s="19">
        <v>252.4397712878735</v>
      </c>
      <c r="O96" s="19">
        <v>225.47633162573115</v>
      </c>
      <c r="P96" s="19">
        <v>212.25658164486055</v>
      </c>
      <c r="Q96" s="19">
        <v>302.02445335523163</v>
      </c>
      <c r="R96" s="19">
        <v>357.19665596982679</v>
      </c>
      <c r="S96" s="19">
        <v>278.25650178419721</v>
      </c>
      <c r="T96" s="74">
        <f t="shared" si="2"/>
        <v>241.52708782296773</v>
      </c>
      <c r="V96" s="20"/>
    </row>
    <row r="97" spans="1:22" s="12" customFormat="1" ht="45" hidden="1" outlineLevel="1" x14ac:dyDescent="0.25">
      <c r="A97" s="89"/>
      <c r="B97" s="16">
        <v>1398</v>
      </c>
      <c r="C97" s="17" t="s">
        <v>72</v>
      </c>
      <c r="D97" s="18" t="s">
        <v>63</v>
      </c>
      <c r="E97" s="19">
        <v>224.07290487360254</v>
      </c>
      <c r="F97" s="19">
        <v>298.86102472313013</v>
      </c>
      <c r="G97" s="19">
        <v>251.12109180556189</v>
      </c>
      <c r="H97" s="19">
        <v>187.64371977185186</v>
      </c>
      <c r="I97" s="19">
        <v>285.09061023808169</v>
      </c>
      <c r="J97" s="19">
        <v>198.27887221746317</v>
      </c>
      <c r="K97" s="19">
        <v>177.63293434445583</v>
      </c>
      <c r="L97" s="19">
        <v>185.83263792009683</v>
      </c>
      <c r="M97" s="19">
        <v>186.72222578255096</v>
      </c>
      <c r="N97" s="19">
        <v>252.4397712878735</v>
      </c>
      <c r="O97" s="19">
        <v>225.47633162573115</v>
      </c>
      <c r="P97" s="19">
        <v>212.25658164486055</v>
      </c>
      <c r="Q97" s="19">
        <v>302.02445335523163</v>
      </c>
      <c r="R97" s="19">
        <v>357.19665596982679</v>
      </c>
      <c r="S97" s="19">
        <v>278.25650178419721</v>
      </c>
      <c r="T97" s="74">
        <f t="shared" si="2"/>
        <v>241.52708782296773</v>
      </c>
      <c r="V97" s="20"/>
    </row>
    <row r="98" spans="1:22" s="12" customFormat="1" ht="30" hidden="1" outlineLevel="1" x14ac:dyDescent="0.25">
      <c r="A98" s="89"/>
      <c r="B98" s="16">
        <v>1300</v>
      </c>
      <c r="C98" s="17" t="s">
        <v>73</v>
      </c>
      <c r="D98" s="18" t="s">
        <v>63</v>
      </c>
      <c r="E98" s="19">
        <v>224.07290487360254</v>
      </c>
      <c r="F98" s="19">
        <v>298.86102472313013</v>
      </c>
      <c r="G98" s="19">
        <v>251.12109180556189</v>
      </c>
      <c r="H98" s="19">
        <v>187.64371977185186</v>
      </c>
      <c r="I98" s="19">
        <v>285.09061023808169</v>
      </c>
      <c r="J98" s="19">
        <v>198.27887221746317</v>
      </c>
      <c r="K98" s="19">
        <v>177.63293434445583</v>
      </c>
      <c r="L98" s="19">
        <v>185.83263792009683</v>
      </c>
      <c r="M98" s="19">
        <v>186.72222578255096</v>
      </c>
      <c r="N98" s="19">
        <v>252.4397712878735</v>
      </c>
      <c r="O98" s="19">
        <v>225.47633162573115</v>
      </c>
      <c r="P98" s="19">
        <v>212.25658164486055</v>
      </c>
      <c r="Q98" s="19">
        <v>302.02445335523163</v>
      </c>
      <c r="R98" s="19">
        <v>357.19665596982679</v>
      </c>
      <c r="S98" s="19">
        <v>278.25650178419721</v>
      </c>
      <c r="T98" s="74">
        <f t="shared" si="2"/>
        <v>241.52708782296773</v>
      </c>
      <c r="V98" s="20"/>
    </row>
    <row r="99" spans="1:22" s="12" customFormat="1" ht="15.75" hidden="1" outlineLevel="1" x14ac:dyDescent="0.25">
      <c r="A99" s="89"/>
      <c r="B99" s="16">
        <v>1301</v>
      </c>
      <c r="C99" s="17" t="s">
        <v>74</v>
      </c>
      <c r="D99" s="18" t="s">
        <v>63</v>
      </c>
      <c r="E99" s="19">
        <v>224.07290487360254</v>
      </c>
      <c r="F99" s="19">
        <v>298.86102472313013</v>
      </c>
      <c r="G99" s="19">
        <v>251.12109180556189</v>
      </c>
      <c r="H99" s="19">
        <v>187.64371977185186</v>
      </c>
      <c r="I99" s="19">
        <v>285.09061023808169</v>
      </c>
      <c r="J99" s="19">
        <v>198.27887221746317</v>
      </c>
      <c r="K99" s="19">
        <v>177.63293434445583</v>
      </c>
      <c r="L99" s="19">
        <v>185.83263792009683</v>
      </c>
      <c r="M99" s="19">
        <v>186.72222578255096</v>
      </c>
      <c r="N99" s="19">
        <v>252.4397712878735</v>
      </c>
      <c r="O99" s="19">
        <v>225.47633162573115</v>
      </c>
      <c r="P99" s="19">
        <v>212.25658164486055</v>
      </c>
      <c r="Q99" s="19">
        <v>302.02445335523163</v>
      </c>
      <c r="R99" s="19">
        <v>357.19665596982679</v>
      </c>
      <c r="S99" s="19">
        <v>278.25650178419721</v>
      </c>
      <c r="T99" s="74">
        <f t="shared" si="2"/>
        <v>241.52708782296773</v>
      </c>
      <c r="V99" s="20"/>
    </row>
    <row r="100" spans="1:22" s="12" customFormat="1" ht="15.75" hidden="1" outlineLevel="1" x14ac:dyDescent="0.25">
      <c r="A100" s="89"/>
      <c r="B100" s="16">
        <v>1302</v>
      </c>
      <c r="C100" s="17" t="s">
        <v>75</v>
      </c>
      <c r="D100" s="18" t="s">
        <v>63</v>
      </c>
      <c r="E100" s="19">
        <v>224.07290487360254</v>
      </c>
      <c r="F100" s="19">
        <v>298.86102472313013</v>
      </c>
      <c r="G100" s="19">
        <v>251.12109180556189</v>
      </c>
      <c r="H100" s="19">
        <v>187.64371977185186</v>
      </c>
      <c r="I100" s="19">
        <v>285.09061023808169</v>
      </c>
      <c r="J100" s="19">
        <v>198.27887221746317</v>
      </c>
      <c r="K100" s="19">
        <v>177.63293434445583</v>
      </c>
      <c r="L100" s="19">
        <v>185.83263792009683</v>
      </c>
      <c r="M100" s="19">
        <v>186.72222578255096</v>
      </c>
      <c r="N100" s="19">
        <v>252.4397712878735</v>
      </c>
      <c r="O100" s="19">
        <v>225.47633162573115</v>
      </c>
      <c r="P100" s="19">
        <v>212.25658164486055</v>
      </c>
      <c r="Q100" s="19">
        <v>302.02445335523163</v>
      </c>
      <c r="R100" s="19">
        <v>357.19665596982679</v>
      </c>
      <c r="S100" s="19">
        <v>278.25650178419721</v>
      </c>
      <c r="T100" s="74">
        <f t="shared" si="2"/>
        <v>241.52708782296773</v>
      </c>
      <c r="V100" s="20"/>
    </row>
    <row r="101" spans="1:22" s="12" customFormat="1" ht="15.75" hidden="1" outlineLevel="1" x14ac:dyDescent="0.25">
      <c r="A101" s="89"/>
      <c r="B101" s="16">
        <v>1303</v>
      </c>
      <c r="C101" s="17" t="s">
        <v>76</v>
      </c>
      <c r="D101" s="18" t="s">
        <v>63</v>
      </c>
      <c r="E101" s="19">
        <v>224.07290487360254</v>
      </c>
      <c r="F101" s="19">
        <v>298.86102472313013</v>
      </c>
      <c r="G101" s="19">
        <v>251.12109180556189</v>
      </c>
      <c r="H101" s="19">
        <v>187.64371977185186</v>
      </c>
      <c r="I101" s="19">
        <v>285.09061023808169</v>
      </c>
      <c r="J101" s="19">
        <v>198.27887221746317</v>
      </c>
      <c r="K101" s="19">
        <v>177.63293434445583</v>
      </c>
      <c r="L101" s="19">
        <v>185.83263792009683</v>
      </c>
      <c r="M101" s="19">
        <v>186.72222578255096</v>
      </c>
      <c r="N101" s="19">
        <v>252.4397712878735</v>
      </c>
      <c r="O101" s="19">
        <v>225.47633162573115</v>
      </c>
      <c r="P101" s="19">
        <v>212.25658164486055</v>
      </c>
      <c r="Q101" s="19">
        <v>302.02445335523163</v>
      </c>
      <c r="R101" s="19">
        <v>357.19665596982679</v>
      </c>
      <c r="S101" s="19">
        <v>278.25650178419721</v>
      </c>
      <c r="T101" s="74">
        <f t="shared" si="2"/>
        <v>241.52708782296773</v>
      </c>
      <c r="V101" s="20"/>
    </row>
    <row r="102" spans="1:22" s="12" customFormat="1" ht="15.75" hidden="1" outlineLevel="1" x14ac:dyDescent="0.25">
      <c r="A102" s="89"/>
      <c r="B102" s="16">
        <v>1304</v>
      </c>
      <c r="C102" s="17" t="s">
        <v>77</v>
      </c>
      <c r="D102" s="18" t="s">
        <v>63</v>
      </c>
      <c r="E102" s="19">
        <v>224.07290487360254</v>
      </c>
      <c r="F102" s="19">
        <v>298.86102472313013</v>
      </c>
      <c r="G102" s="19">
        <v>251.12109180556189</v>
      </c>
      <c r="H102" s="19">
        <v>187.64371977185186</v>
      </c>
      <c r="I102" s="19">
        <v>285.09061023808169</v>
      </c>
      <c r="J102" s="19">
        <v>198.27887221746317</v>
      </c>
      <c r="K102" s="19">
        <v>177.63293434445583</v>
      </c>
      <c r="L102" s="19">
        <v>185.83263792009683</v>
      </c>
      <c r="M102" s="19">
        <v>186.72222578255096</v>
      </c>
      <c r="N102" s="19">
        <v>252.4397712878735</v>
      </c>
      <c r="O102" s="19">
        <v>225.47633162573115</v>
      </c>
      <c r="P102" s="19">
        <v>212.25658164486055</v>
      </c>
      <c r="Q102" s="19">
        <v>302.02445335523163</v>
      </c>
      <c r="R102" s="19">
        <v>357.19665596982679</v>
      </c>
      <c r="S102" s="19">
        <v>278.25650178419721</v>
      </c>
      <c r="T102" s="74">
        <f t="shared" si="2"/>
        <v>241.52708782296773</v>
      </c>
      <c r="V102" s="20"/>
    </row>
    <row r="103" spans="1:22" s="12" customFormat="1" ht="15.75" hidden="1" outlineLevel="1" x14ac:dyDescent="0.25">
      <c r="A103" s="89"/>
      <c r="B103" s="16">
        <v>1305</v>
      </c>
      <c r="C103" s="17" t="s">
        <v>78</v>
      </c>
      <c r="D103" s="18" t="s">
        <v>63</v>
      </c>
      <c r="E103" s="19">
        <v>224.07290487360254</v>
      </c>
      <c r="F103" s="19">
        <v>298.86102472313013</v>
      </c>
      <c r="G103" s="19">
        <v>251.12109180556189</v>
      </c>
      <c r="H103" s="19">
        <v>187.64371977185186</v>
      </c>
      <c r="I103" s="19">
        <v>285.09061023808169</v>
      </c>
      <c r="J103" s="19">
        <v>198.27887221746317</v>
      </c>
      <c r="K103" s="19">
        <v>177.63293434445583</v>
      </c>
      <c r="L103" s="19">
        <v>185.83263792009683</v>
      </c>
      <c r="M103" s="19">
        <v>186.72222578255096</v>
      </c>
      <c r="N103" s="19">
        <v>252.4397712878735</v>
      </c>
      <c r="O103" s="19">
        <v>225.47633162573115</v>
      </c>
      <c r="P103" s="19">
        <v>212.25658164486055</v>
      </c>
      <c r="Q103" s="19">
        <v>302.02445335523163</v>
      </c>
      <c r="R103" s="19">
        <v>357.19665596982679</v>
      </c>
      <c r="S103" s="19">
        <v>278.25650178419721</v>
      </c>
      <c r="T103" s="74">
        <f t="shared" si="2"/>
        <v>241.52708782296773</v>
      </c>
      <c r="V103" s="20"/>
    </row>
    <row r="104" spans="1:22" s="12" customFormat="1" ht="15.75" hidden="1" outlineLevel="1" x14ac:dyDescent="0.25">
      <c r="A104" s="89"/>
      <c r="B104" s="16">
        <v>1306</v>
      </c>
      <c r="C104" s="17" t="s">
        <v>79</v>
      </c>
      <c r="D104" s="18" t="s">
        <v>63</v>
      </c>
      <c r="E104" s="19">
        <v>224.07290487360254</v>
      </c>
      <c r="F104" s="19">
        <v>298.86102472313013</v>
      </c>
      <c r="G104" s="19">
        <v>251.12109180556189</v>
      </c>
      <c r="H104" s="19">
        <v>187.64371977185186</v>
      </c>
      <c r="I104" s="19">
        <v>285.09061023808169</v>
      </c>
      <c r="J104" s="19">
        <v>198.27887221746317</v>
      </c>
      <c r="K104" s="19">
        <v>177.63293434445583</v>
      </c>
      <c r="L104" s="19">
        <v>185.83263792009683</v>
      </c>
      <c r="M104" s="19">
        <v>186.72222578255096</v>
      </c>
      <c r="N104" s="19">
        <v>252.4397712878735</v>
      </c>
      <c r="O104" s="19">
        <v>225.47633162573115</v>
      </c>
      <c r="P104" s="19">
        <v>212.25658164486055</v>
      </c>
      <c r="Q104" s="19">
        <v>302.02445335523163</v>
      </c>
      <c r="R104" s="19">
        <v>357.19665596982679</v>
      </c>
      <c r="S104" s="19">
        <v>278.25650178419721</v>
      </c>
      <c r="T104" s="74">
        <f t="shared" si="2"/>
        <v>241.52708782296773</v>
      </c>
      <c r="V104" s="20"/>
    </row>
    <row r="105" spans="1:22" s="12" customFormat="1" ht="15.75" hidden="1" outlineLevel="1" x14ac:dyDescent="0.25">
      <c r="A105" s="89"/>
      <c r="B105" s="16">
        <v>1307</v>
      </c>
      <c r="C105" s="17" t="s">
        <v>80</v>
      </c>
      <c r="D105" s="18" t="s">
        <v>63</v>
      </c>
      <c r="E105" s="19">
        <v>224.07290487360254</v>
      </c>
      <c r="F105" s="19">
        <v>298.86102472313013</v>
      </c>
      <c r="G105" s="19">
        <v>251.12109180556189</v>
      </c>
      <c r="H105" s="19">
        <v>187.64371977185186</v>
      </c>
      <c r="I105" s="19">
        <v>285.09061023808169</v>
      </c>
      <c r="J105" s="19">
        <v>198.27887221746317</v>
      </c>
      <c r="K105" s="19">
        <v>177.63293434445583</v>
      </c>
      <c r="L105" s="19">
        <v>185.83263792009683</v>
      </c>
      <c r="M105" s="19">
        <v>186.72222578255096</v>
      </c>
      <c r="N105" s="19">
        <v>252.4397712878735</v>
      </c>
      <c r="O105" s="19">
        <v>225.47633162573115</v>
      </c>
      <c r="P105" s="19">
        <v>212.25658164486055</v>
      </c>
      <c r="Q105" s="19">
        <v>302.02445335523163</v>
      </c>
      <c r="R105" s="19">
        <v>357.19665596982679</v>
      </c>
      <c r="S105" s="19">
        <v>278.25650178419721</v>
      </c>
      <c r="T105" s="74">
        <f t="shared" si="2"/>
        <v>241.52708782296773</v>
      </c>
      <c r="V105" s="20"/>
    </row>
    <row r="106" spans="1:22" s="12" customFormat="1" ht="15.75" hidden="1" outlineLevel="1" x14ac:dyDescent="0.25">
      <c r="A106" s="89"/>
      <c r="B106" s="16">
        <v>1386</v>
      </c>
      <c r="C106" s="17" t="s">
        <v>81</v>
      </c>
      <c r="D106" s="18" t="s">
        <v>63</v>
      </c>
      <c r="E106" s="19">
        <v>224.07290487360254</v>
      </c>
      <c r="F106" s="19">
        <v>298.86102472313013</v>
      </c>
      <c r="G106" s="19">
        <v>251.12109180556189</v>
      </c>
      <c r="H106" s="19">
        <v>187.64371977185186</v>
      </c>
      <c r="I106" s="19">
        <v>285.09061023808169</v>
      </c>
      <c r="J106" s="19">
        <v>198.27887221746317</v>
      </c>
      <c r="K106" s="19">
        <v>177.63293434445583</v>
      </c>
      <c r="L106" s="19">
        <v>185.83263792009683</v>
      </c>
      <c r="M106" s="19">
        <v>186.72222578255096</v>
      </c>
      <c r="N106" s="19">
        <v>252.4397712878735</v>
      </c>
      <c r="O106" s="19">
        <v>225.47633162573115</v>
      </c>
      <c r="P106" s="19">
        <v>212.25658164486055</v>
      </c>
      <c r="Q106" s="19">
        <v>302.02445335523163</v>
      </c>
      <c r="R106" s="19">
        <v>357.19665596982679</v>
      </c>
      <c r="S106" s="19">
        <v>278.25650178419721</v>
      </c>
      <c r="T106" s="74">
        <f t="shared" si="2"/>
        <v>241.52708782296773</v>
      </c>
      <c r="V106" s="20"/>
    </row>
    <row r="107" spans="1:22" s="12" customFormat="1" ht="30" hidden="1" outlineLevel="1" x14ac:dyDescent="0.25">
      <c r="A107" s="89"/>
      <c r="B107" s="16">
        <v>1387</v>
      </c>
      <c r="C107" s="17" t="s">
        <v>82</v>
      </c>
      <c r="D107" s="18" t="s">
        <v>63</v>
      </c>
      <c r="E107" s="19">
        <v>224.07290487360254</v>
      </c>
      <c r="F107" s="19">
        <v>298.86102472313013</v>
      </c>
      <c r="G107" s="19">
        <v>251.12109180556189</v>
      </c>
      <c r="H107" s="19">
        <v>187.64371977185186</v>
      </c>
      <c r="I107" s="19">
        <v>285.09061023808169</v>
      </c>
      <c r="J107" s="19">
        <v>198.27887221746317</v>
      </c>
      <c r="K107" s="19">
        <v>177.63293434445583</v>
      </c>
      <c r="L107" s="19">
        <v>185.83263792009683</v>
      </c>
      <c r="M107" s="19">
        <v>186.72222578255096</v>
      </c>
      <c r="N107" s="19">
        <v>252.4397712878735</v>
      </c>
      <c r="O107" s="19">
        <v>225.47633162573115</v>
      </c>
      <c r="P107" s="19">
        <v>212.25658164486055</v>
      </c>
      <c r="Q107" s="19">
        <v>302.02445335523163</v>
      </c>
      <c r="R107" s="19">
        <v>357.19665596982679</v>
      </c>
      <c r="S107" s="19">
        <v>278.25650178419721</v>
      </c>
      <c r="T107" s="74">
        <f t="shared" si="2"/>
        <v>241.52708782296773</v>
      </c>
      <c r="V107" s="20"/>
    </row>
    <row r="108" spans="1:22" s="12" customFormat="1" ht="15.75" hidden="1" x14ac:dyDescent="0.25">
      <c r="A108" s="89"/>
      <c r="B108" s="103"/>
      <c r="C108" s="33" t="s">
        <v>83</v>
      </c>
      <c r="D108" s="22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74" t="e">
        <f t="shared" si="2"/>
        <v>#DIV/0!</v>
      </c>
      <c r="V108" s="20"/>
    </row>
    <row r="109" spans="1:22" s="12" customFormat="1" ht="30" hidden="1" outlineLevel="1" x14ac:dyDescent="0.25">
      <c r="A109" s="89"/>
      <c r="B109" s="16">
        <v>1377</v>
      </c>
      <c r="C109" s="17" t="s">
        <v>71</v>
      </c>
      <c r="D109" s="18" t="s">
        <v>63</v>
      </c>
      <c r="E109" s="19">
        <v>224.07290487360254</v>
      </c>
      <c r="F109" s="19">
        <v>298.86102472313013</v>
      </c>
      <c r="G109" s="19">
        <v>251.12109180556189</v>
      </c>
      <c r="H109" s="19">
        <v>187.64371977185186</v>
      </c>
      <c r="I109" s="19">
        <v>285.09061023808169</v>
      </c>
      <c r="J109" s="19">
        <v>198.27887221746317</v>
      </c>
      <c r="K109" s="19">
        <v>177.63293434445583</v>
      </c>
      <c r="L109" s="19">
        <v>185.83263792009683</v>
      </c>
      <c r="M109" s="19">
        <v>186.72222578255096</v>
      </c>
      <c r="N109" s="19">
        <v>252.4397712878735</v>
      </c>
      <c r="O109" s="19">
        <v>225.47633162573115</v>
      </c>
      <c r="P109" s="19">
        <v>212.25658164486055</v>
      </c>
      <c r="Q109" s="19">
        <v>302.02445335523163</v>
      </c>
      <c r="R109" s="19">
        <v>357.19665596982679</v>
      </c>
      <c r="S109" s="19">
        <v>278.25650178419721</v>
      </c>
      <c r="T109" s="74">
        <f t="shared" si="2"/>
        <v>241.52708782296773</v>
      </c>
      <c r="V109" s="20"/>
    </row>
    <row r="110" spans="1:22" s="12" customFormat="1" ht="30" hidden="1" outlineLevel="1" x14ac:dyDescent="0.25">
      <c r="A110" s="89"/>
      <c r="B110" s="16">
        <v>1308</v>
      </c>
      <c r="C110" s="17" t="s">
        <v>73</v>
      </c>
      <c r="D110" s="18" t="s">
        <v>63</v>
      </c>
      <c r="E110" s="19">
        <v>224.07290487360254</v>
      </c>
      <c r="F110" s="19">
        <v>298.86102472313013</v>
      </c>
      <c r="G110" s="19">
        <v>251.12109180556189</v>
      </c>
      <c r="H110" s="19">
        <v>187.64371977185186</v>
      </c>
      <c r="I110" s="19">
        <v>285.09061023808169</v>
      </c>
      <c r="J110" s="19">
        <v>198.27887221746317</v>
      </c>
      <c r="K110" s="19">
        <v>177.63293434445583</v>
      </c>
      <c r="L110" s="19">
        <v>185.83263792009683</v>
      </c>
      <c r="M110" s="19">
        <v>186.72222578255096</v>
      </c>
      <c r="N110" s="19">
        <v>252.4397712878735</v>
      </c>
      <c r="O110" s="19">
        <v>225.47633162573115</v>
      </c>
      <c r="P110" s="19">
        <v>212.25658164486055</v>
      </c>
      <c r="Q110" s="19">
        <v>302.02445335523163</v>
      </c>
      <c r="R110" s="19">
        <v>357.19665596982679</v>
      </c>
      <c r="S110" s="19">
        <v>278.25650178419721</v>
      </c>
      <c r="T110" s="74">
        <f t="shared" si="2"/>
        <v>241.52708782296773</v>
      </c>
      <c r="V110" s="20"/>
    </row>
    <row r="111" spans="1:22" s="12" customFormat="1" ht="15.75" hidden="1" outlineLevel="1" x14ac:dyDescent="0.25">
      <c r="A111" s="89"/>
      <c r="B111" s="16">
        <v>1309</v>
      </c>
      <c r="C111" s="17" t="s">
        <v>74</v>
      </c>
      <c r="D111" s="18" t="s">
        <v>63</v>
      </c>
      <c r="E111" s="19">
        <v>224.07290487360254</v>
      </c>
      <c r="F111" s="19">
        <v>298.86102472313013</v>
      </c>
      <c r="G111" s="19">
        <v>251.12109180556189</v>
      </c>
      <c r="H111" s="19">
        <v>187.64371977185186</v>
      </c>
      <c r="I111" s="19">
        <v>285.09061023808169</v>
      </c>
      <c r="J111" s="19">
        <v>198.27887221746317</v>
      </c>
      <c r="K111" s="19">
        <v>177.63293434445583</v>
      </c>
      <c r="L111" s="19">
        <v>185.83263792009683</v>
      </c>
      <c r="M111" s="19">
        <v>186.72222578255096</v>
      </c>
      <c r="N111" s="19">
        <v>252.4397712878735</v>
      </c>
      <c r="O111" s="19">
        <v>225.47633162573115</v>
      </c>
      <c r="P111" s="19">
        <v>212.25658164486055</v>
      </c>
      <c r="Q111" s="19">
        <v>302.02445335523163</v>
      </c>
      <c r="R111" s="19">
        <v>357.19665596982679</v>
      </c>
      <c r="S111" s="19">
        <v>278.25650178419721</v>
      </c>
      <c r="T111" s="74">
        <f t="shared" si="2"/>
        <v>241.52708782296773</v>
      </c>
      <c r="V111" s="20"/>
    </row>
    <row r="112" spans="1:22" s="12" customFormat="1" ht="15.75" hidden="1" outlineLevel="1" x14ac:dyDescent="0.25">
      <c r="A112" s="89"/>
      <c r="B112" s="16">
        <v>1310</v>
      </c>
      <c r="C112" s="17" t="s">
        <v>75</v>
      </c>
      <c r="D112" s="18" t="s">
        <v>63</v>
      </c>
      <c r="E112" s="19">
        <v>224.07290487360254</v>
      </c>
      <c r="F112" s="19">
        <v>298.86102472313013</v>
      </c>
      <c r="G112" s="19">
        <v>251.12109180556189</v>
      </c>
      <c r="H112" s="19">
        <v>187.64371977185186</v>
      </c>
      <c r="I112" s="19">
        <v>285.09061023808169</v>
      </c>
      <c r="J112" s="19">
        <v>198.27887221746317</v>
      </c>
      <c r="K112" s="19">
        <v>177.63293434445583</v>
      </c>
      <c r="L112" s="19">
        <v>185.83263792009683</v>
      </c>
      <c r="M112" s="19">
        <v>186.72222578255096</v>
      </c>
      <c r="N112" s="19">
        <v>252.4397712878735</v>
      </c>
      <c r="O112" s="19">
        <v>225.47633162573115</v>
      </c>
      <c r="P112" s="19">
        <v>212.25658164486055</v>
      </c>
      <c r="Q112" s="19">
        <v>302.02445335523163</v>
      </c>
      <c r="R112" s="19">
        <v>357.19665596982679</v>
      </c>
      <c r="S112" s="19">
        <v>278.25650178419721</v>
      </c>
      <c r="T112" s="74">
        <f t="shared" si="2"/>
        <v>241.52708782296773</v>
      </c>
      <c r="V112" s="20"/>
    </row>
    <row r="113" spans="1:22" s="12" customFormat="1" ht="15.75" hidden="1" outlineLevel="1" x14ac:dyDescent="0.25">
      <c r="A113" s="89"/>
      <c r="B113" s="16">
        <v>1311</v>
      </c>
      <c r="C113" s="17" t="s">
        <v>76</v>
      </c>
      <c r="D113" s="18" t="s">
        <v>63</v>
      </c>
      <c r="E113" s="19">
        <v>224.07290487360254</v>
      </c>
      <c r="F113" s="19">
        <v>298.86102472313013</v>
      </c>
      <c r="G113" s="19">
        <v>251.12109180556189</v>
      </c>
      <c r="H113" s="19">
        <v>187.64371977185186</v>
      </c>
      <c r="I113" s="19">
        <v>285.09061023808169</v>
      </c>
      <c r="J113" s="19">
        <v>198.27887221746317</v>
      </c>
      <c r="K113" s="19">
        <v>177.63293434445583</v>
      </c>
      <c r="L113" s="19">
        <v>185.83263792009683</v>
      </c>
      <c r="M113" s="19">
        <v>186.72222578255096</v>
      </c>
      <c r="N113" s="19">
        <v>252.4397712878735</v>
      </c>
      <c r="O113" s="19">
        <v>225.47633162573115</v>
      </c>
      <c r="P113" s="19">
        <v>212.25658164486055</v>
      </c>
      <c r="Q113" s="19">
        <v>302.02445335523163</v>
      </c>
      <c r="R113" s="19">
        <v>357.19665596982679</v>
      </c>
      <c r="S113" s="19">
        <v>278.25650178419721</v>
      </c>
      <c r="T113" s="74">
        <f t="shared" si="2"/>
        <v>241.52708782296773</v>
      </c>
      <c r="V113" s="20"/>
    </row>
    <row r="114" spans="1:22" s="12" customFormat="1" ht="15.75" hidden="1" outlineLevel="1" x14ac:dyDescent="0.25">
      <c r="A114" s="89"/>
      <c r="B114" s="16">
        <v>1312</v>
      </c>
      <c r="C114" s="17" t="s">
        <v>77</v>
      </c>
      <c r="D114" s="18" t="s">
        <v>63</v>
      </c>
      <c r="E114" s="19">
        <v>224.07290487360254</v>
      </c>
      <c r="F114" s="19">
        <v>298.86102472313013</v>
      </c>
      <c r="G114" s="19">
        <v>251.12109180556189</v>
      </c>
      <c r="H114" s="19">
        <v>187.64371977185186</v>
      </c>
      <c r="I114" s="19">
        <v>285.09061023808169</v>
      </c>
      <c r="J114" s="19">
        <v>198.27887221746317</v>
      </c>
      <c r="K114" s="19">
        <v>177.63293434445583</v>
      </c>
      <c r="L114" s="19">
        <v>185.83263792009683</v>
      </c>
      <c r="M114" s="19">
        <v>186.72222578255096</v>
      </c>
      <c r="N114" s="19">
        <v>252.4397712878735</v>
      </c>
      <c r="O114" s="19">
        <v>225.47633162573115</v>
      </c>
      <c r="P114" s="19">
        <v>212.25658164486055</v>
      </c>
      <c r="Q114" s="19">
        <v>302.02445335523163</v>
      </c>
      <c r="R114" s="19">
        <v>357.19665596982679</v>
      </c>
      <c r="S114" s="19">
        <v>278.25650178419721</v>
      </c>
      <c r="T114" s="74">
        <f t="shared" si="2"/>
        <v>241.52708782296773</v>
      </c>
      <c r="V114" s="20"/>
    </row>
    <row r="115" spans="1:22" s="12" customFormat="1" ht="15.75" hidden="1" outlineLevel="1" x14ac:dyDescent="0.25">
      <c r="A115" s="89"/>
      <c r="B115" s="16">
        <v>1313</v>
      </c>
      <c r="C115" s="17" t="s">
        <v>78</v>
      </c>
      <c r="D115" s="18" t="s">
        <v>63</v>
      </c>
      <c r="E115" s="19">
        <v>224.07290487360254</v>
      </c>
      <c r="F115" s="19">
        <v>298.86102472313013</v>
      </c>
      <c r="G115" s="19">
        <v>251.12109180556189</v>
      </c>
      <c r="H115" s="19">
        <v>187.64371977185186</v>
      </c>
      <c r="I115" s="19">
        <v>285.09061023808169</v>
      </c>
      <c r="J115" s="19">
        <v>198.27887221746317</v>
      </c>
      <c r="K115" s="19">
        <v>177.63293434445583</v>
      </c>
      <c r="L115" s="19">
        <v>185.83263792009683</v>
      </c>
      <c r="M115" s="19">
        <v>186.72222578255096</v>
      </c>
      <c r="N115" s="19">
        <v>252.4397712878735</v>
      </c>
      <c r="O115" s="19">
        <v>225.47633162573115</v>
      </c>
      <c r="P115" s="19">
        <v>212.25658164486055</v>
      </c>
      <c r="Q115" s="19">
        <v>302.02445335523163</v>
      </c>
      <c r="R115" s="19">
        <v>357.19665596982679</v>
      </c>
      <c r="S115" s="19">
        <v>278.25650178419721</v>
      </c>
      <c r="T115" s="74">
        <f t="shared" si="2"/>
        <v>241.52708782296773</v>
      </c>
      <c r="V115" s="20"/>
    </row>
    <row r="116" spans="1:22" s="12" customFormat="1" ht="15.75" hidden="1" outlineLevel="1" x14ac:dyDescent="0.25">
      <c r="A116" s="89"/>
      <c r="B116" s="16">
        <v>1314</v>
      </c>
      <c r="C116" s="17" t="s">
        <v>79</v>
      </c>
      <c r="D116" s="18" t="s">
        <v>63</v>
      </c>
      <c r="E116" s="19">
        <v>224.07290487360254</v>
      </c>
      <c r="F116" s="19">
        <v>298.86102472313013</v>
      </c>
      <c r="G116" s="19">
        <v>251.12109180556189</v>
      </c>
      <c r="H116" s="19">
        <v>187.64371977185186</v>
      </c>
      <c r="I116" s="19">
        <v>285.09061023808169</v>
      </c>
      <c r="J116" s="19">
        <v>198.27887221746317</v>
      </c>
      <c r="K116" s="19">
        <v>177.63293434445583</v>
      </c>
      <c r="L116" s="19">
        <v>185.83263792009683</v>
      </c>
      <c r="M116" s="19">
        <v>186.72222578255096</v>
      </c>
      <c r="N116" s="19">
        <v>252.4397712878735</v>
      </c>
      <c r="O116" s="19">
        <v>225.47633162573115</v>
      </c>
      <c r="P116" s="19">
        <v>212.25658164486055</v>
      </c>
      <c r="Q116" s="19">
        <v>302.02445335523163</v>
      </c>
      <c r="R116" s="19">
        <v>357.19665596982679</v>
      </c>
      <c r="S116" s="19">
        <v>278.25650178419721</v>
      </c>
      <c r="T116" s="74">
        <f t="shared" si="2"/>
        <v>241.52708782296773</v>
      </c>
      <c r="V116" s="20"/>
    </row>
    <row r="117" spans="1:22" s="12" customFormat="1" ht="15.75" hidden="1" outlineLevel="1" x14ac:dyDescent="0.25">
      <c r="A117" s="89"/>
      <c r="B117" s="16">
        <v>1315</v>
      </c>
      <c r="C117" s="17" t="s">
        <v>80</v>
      </c>
      <c r="D117" s="18" t="s">
        <v>63</v>
      </c>
      <c r="E117" s="19">
        <v>224.07290487360254</v>
      </c>
      <c r="F117" s="19">
        <v>298.86102472313013</v>
      </c>
      <c r="G117" s="19">
        <v>251.12109180556189</v>
      </c>
      <c r="H117" s="19">
        <v>187.64371977185186</v>
      </c>
      <c r="I117" s="19">
        <v>285.09061023808169</v>
      </c>
      <c r="J117" s="19">
        <v>198.27887221746317</v>
      </c>
      <c r="K117" s="19">
        <v>177.63293434445583</v>
      </c>
      <c r="L117" s="19">
        <v>185.83263792009683</v>
      </c>
      <c r="M117" s="19">
        <v>186.72222578255096</v>
      </c>
      <c r="N117" s="19">
        <v>252.4397712878735</v>
      </c>
      <c r="O117" s="19">
        <v>225.47633162573115</v>
      </c>
      <c r="P117" s="19">
        <v>212.25658164486055</v>
      </c>
      <c r="Q117" s="19">
        <v>302.02445335523163</v>
      </c>
      <c r="R117" s="19">
        <v>357.19665596982679</v>
      </c>
      <c r="S117" s="19">
        <v>278.25650178419721</v>
      </c>
      <c r="T117" s="74">
        <f t="shared" si="2"/>
        <v>241.52708782296773</v>
      </c>
      <c r="V117" s="20"/>
    </row>
    <row r="118" spans="1:22" s="12" customFormat="1" ht="15.75" hidden="1" outlineLevel="1" x14ac:dyDescent="0.25">
      <c r="A118" s="89"/>
      <c r="B118" s="16">
        <v>1388</v>
      </c>
      <c r="C118" s="17" t="s">
        <v>81</v>
      </c>
      <c r="D118" s="18" t="s">
        <v>63</v>
      </c>
      <c r="E118" s="19">
        <v>224.07290487360254</v>
      </c>
      <c r="F118" s="19">
        <v>298.86102472313013</v>
      </c>
      <c r="G118" s="19">
        <v>251.12109180556189</v>
      </c>
      <c r="H118" s="19">
        <v>187.64371977185186</v>
      </c>
      <c r="I118" s="19">
        <v>285.09061023808169</v>
      </c>
      <c r="J118" s="19">
        <v>198.27887221746317</v>
      </c>
      <c r="K118" s="19">
        <v>177.63293434445583</v>
      </c>
      <c r="L118" s="19">
        <v>185.83263792009683</v>
      </c>
      <c r="M118" s="19">
        <v>186.72222578255096</v>
      </c>
      <c r="N118" s="19">
        <v>252.4397712878735</v>
      </c>
      <c r="O118" s="19">
        <v>225.47633162573115</v>
      </c>
      <c r="P118" s="19">
        <v>212.25658164486055</v>
      </c>
      <c r="Q118" s="19">
        <v>302.02445335523163</v>
      </c>
      <c r="R118" s="19">
        <v>357.19665596982679</v>
      </c>
      <c r="S118" s="19">
        <v>278.25650178419721</v>
      </c>
      <c r="T118" s="74">
        <f t="shared" si="2"/>
        <v>241.52708782296773</v>
      </c>
      <c r="V118" s="20"/>
    </row>
    <row r="119" spans="1:22" s="12" customFormat="1" ht="30" hidden="1" outlineLevel="1" x14ac:dyDescent="0.25">
      <c r="A119" s="89"/>
      <c r="B119" s="16">
        <v>1389</v>
      </c>
      <c r="C119" s="17" t="s">
        <v>82</v>
      </c>
      <c r="D119" s="18" t="s">
        <v>63</v>
      </c>
      <c r="E119" s="19">
        <v>224.07290487360254</v>
      </c>
      <c r="F119" s="19">
        <v>298.86102472313013</v>
      </c>
      <c r="G119" s="19">
        <v>251.12109180556189</v>
      </c>
      <c r="H119" s="19">
        <v>187.64371977185186</v>
      </c>
      <c r="I119" s="19">
        <v>285.09061023808169</v>
      </c>
      <c r="J119" s="19">
        <v>198.27887221746317</v>
      </c>
      <c r="K119" s="19">
        <v>177.63293434445583</v>
      </c>
      <c r="L119" s="19">
        <v>185.83263792009683</v>
      </c>
      <c r="M119" s="19">
        <v>186.72222578255096</v>
      </c>
      <c r="N119" s="19">
        <v>252.4397712878735</v>
      </c>
      <c r="O119" s="19">
        <v>225.47633162573115</v>
      </c>
      <c r="P119" s="19">
        <v>212.25658164486055</v>
      </c>
      <c r="Q119" s="19">
        <v>302.02445335523163</v>
      </c>
      <c r="R119" s="19">
        <v>357.19665596982679</v>
      </c>
      <c r="S119" s="19">
        <v>278.25650178419721</v>
      </c>
      <c r="T119" s="74">
        <f t="shared" si="2"/>
        <v>241.52708782296773</v>
      </c>
      <c r="V119" s="20"/>
    </row>
    <row r="120" spans="1:22" s="12" customFormat="1" ht="15.75" hidden="1" x14ac:dyDescent="0.25">
      <c r="A120" s="89"/>
      <c r="B120" s="104"/>
      <c r="C120" s="33" t="s">
        <v>84</v>
      </c>
      <c r="D120" s="22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74" t="e">
        <f t="shared" si="2"/>
        <v>#DIV/0!</v>
      </c>
      <c r="V120" s="20"/>
    </row>
    <row r="121" spans="1:22" s="12" customFormat="1" ht="30" hidden="1" outlineLevel="1" x14ac:dyDescent="0.25">
      <c r="A121" s="89"/>
      <c r="B121" s="16">
        <v>1220</v>
      </c>
      <c r="C121" s="17" t="s">
        <v>71</v>
      </c>
      <c r="D121" s="18" t="s">
        <v>63</v>
      </c>
      <c r="E121" s="19">
        <v>224.07290487360254</v>
      </c>
      <c r="F121" s="19">
        <v>298.86102472313013</v>
      </c>
      <c r="G121" s="19">
        <v>251.12109180556189</v>
      </c>
      <c r="H121" s="19">
        <v>187.64371977185186</v>
      </c>
      <c r="I121" s="19">
        <v>285.09061023808169</v>
      </c>
      <c r="J121" s="19">
        <v>198.27887221746317</v>
      </c>
      <c r="K121" s="19">
        <v>177.63293434445583</v>
      </c>
      <c r="L121" s="19">
        <v>185.83263792009683</v>
      </c>
      <c r="M121" s="19">
        <v>186.72222578255096</v>
      </c>
      <c r="N121" s="19">
        <v>252.4397712878735</v>
      </c>
      <c r="O121" s="19">
        <v>225.47633162573115</v>
      </c>
      <c r="P121" s="19">
        <v>212.25658164486055</v>
      </c>
      <c r="Q121" s="19">
        <v>302.02445335523163</v>
      </c>
      <c r="R121" s="19">
        <v>357.19665596982679</v>
      </c>
      <c r="S121" s="19">
        <v>278.25650178419721</v>
      </c>
      <c r="T121" s="74">
        <f t="shared" si="2"/>
        <v>241.52708782296773</v>
      </c>
      <c r="V121" s="20"/>
    </row>
    <row r="122" spans="1:22" s="12" customFormat="1" ht="30" hidden="1" outlineLevel="1" x14ac:dyDescent="0.25">
      <c r="A122" s="89"/>
      <c r="B122" s="16">
        <v>1221</v>
      </c>
      <c r="C122" s="17" t="s">
        <v>73</v>
      </c>
      <c r="D122" s="18" t="s">
        <v>63</v>
      </c>
      <c r="E122" s="19">
        <v>224.07290487360254</v>
      </c>
      <c r="F122" s="19">
        <v>298.86102472313013</v>
      </c>
      <c r="G122" s="19">
        <v>251.12109180556189</v>
      </c>
      <c r="H122" s="19">
        <v>187.64371977185186</v>
      </c>
      <c r="I122" s="19">
        <v>285.09061023808169</v>
      </c>
      <c r="J122" s="19">
        <v>198.27887221746317</v>
      </c>
      <c r="K122" s="19">
        <v>177.63293434445583</v>
      </c>
      <c r="L122" s="19">
        <v>185.83263792009683</v>
      </c>
      <c r="M122" s="19">
        <v>186.72222578255096</v>
      </c>
      <c r="N122" s="19">
        <v>252.4397712878735</v>
      </c>
      <c r="O122" s="19">
        <v>225.47633162573115</v>
      </c>
      <c r="P122" s="19">
        <v>212.25658164486055</v>
      </c>
      <c r="Q122" s="19">
        <v>302.02445335523163</v>
      </c>
      <c r="R122" s="19">
        <v>357.19665596982679</v>
      </c>
      <c r="S122" s="19">
        <v>278.25650178419721</v>
      </c>
      <c r="T122" s="74">
        <f t="shared" si="2"/>
        <v>241.52708782296773</v>
      </c>
      <c r="V122" s="20"/>
    </row>
    <row r="123" spans="1:22" s="12" customFormat="1" ht="15.75" hidden="1" outlineLevel="1" x14ac:dyDescent="0.25">
      <c r="A123" s="89"/>
      <c r="B123" s="16">
        <v>1222</v>
      </c>
      <c r="C123" s="17" t="s">
        <v>74</v>
      </c>
      <c r="D123" s="18" t="s">
        <v>63</v>
      </c>
      <c r="E123" s="19">
        <v>224.07290487360254</v>
      </c>
      <c r="F123" s="19">
        <v>298.86102472313013</v>
      </c>
      <c r="G123" s="19">
        <v>251.12109180556189</v>
      </c>
      <c r="H123" s="19">
        <v>187.64371977185186</v>
      </c>
      <c r="I123" s="19">
        <v>285.09061023808169</v>
      </c>
      <c r="J123" s="19">
        <v>198.27887221746317</v>
      </c>
      <c r="K123" s="19">
        <v>177.63293434445583</v>
      </c>
      <c r="L123" s="19">
        <v>185.83263792009683</v>
      </c>
      <c r="M123" s="19">
        <v>186.72222578255096</v>
      </c>
      <c r="N123" s="19">
        <v>252.4397712878735</v>
      </c>
      <c r="O123" s="19">
        <v>225.47633162573115</v>
      </c>
      <c r="P123" s="19">
        <v>212.25658164486055</v>
      </c>
      <c r="Q123" s="19">
        <v>302.02445335523163</v>
      </c>
      <c r="R123" s="19">
        <v>357.19665596982679</v>
      </c>
      <c r="S123" s="19">
        <v>278.25650178419721</v>
      </c>
      <c r="T123" s="74">
        <f t="shared" si="2"/>
        <v>241.52708782296773</v>
      </c>
      <c r="V123" s="20"/>
    </row>
    <row r="124" spans="1:22" s="12" customFormat="1" ht="15.75" hidden="1" outlineLevel="1" x14ac:dyDescent="0.25">
      <c r="A124" s="89"/>
      <c r="B124" s="16">
        <v>1223</v>
      </c>
      <c r="C124" s="17" t="s">
        <v>75</v>
      </c>
      <c r="D124" s="18" t="s">
        <v>63</v>
      </c>
      <c r="E124" s="19">
        <v>224.07290487360254</v>
      </c>
      <c r="F124" s="19">
        <v>298.86102472313013</v>
      </c>
      <c r="G124" s="19">
        <v>251.12109180556189</v>
      </c>
      <c r="H124" s="19">
        <v>187.64371977185186</v>
      </c>
      <c r="I124" s="19">
        <v>285.09061023808169</v>
      </c>
      <c r="J124" s="19">
        <v>198.27887221746317</v>
      </c>
      <c r="K124" s="19">
        <v>177.63293434445583</v>
      </c>
      <c r="L124" s="19">
        <v>185.83263792009683</v>
      </c>
      <c r="M124" s="19">
        <v>186.72222578255096</v>
      </c>
      <c r="N124" s="19">
        <v>252.4397712878735</v>
      </c>
      <c r="O124" s="19">
        <v>225.47633162573115</v>
      </c>
      <c r="P124" s="19">
        <v>212.25658164486055</v>
      </c>
      <c r="Q124" s="19">
        <v>302.02445335523163</v>
      </c>
      <c r="R124" s="19">
        <v>357.19665596982679</v>
      </c>
      <c r="S124" s="19">
        <v>278.25650178419721</v>
      </c>
      <c r="T124" s="74">
        <f t="shared" si="2"/>
        <v>241.52708782296773</v>
      </c>
      <c r="V124" s="20"/>
    </row>
    <row r="125" spans="1:22" s="12" customFormat="1" ht="15.75" hidden="1" outlineLevel="1" x14ac:dyDescent="0.25">
      <c r="A125" s="89"/>
      <c r="B125" s="16">
        <v>1224</v>
      </c>
      <c r="C125" s="17" t="s">
        <v>76</v>
      </c>
      <c r="D125" s="18" t="s">
        <v>63</v>
      </c>
      <c r="E125" s="19">
        <v>224.07290487360254</v>
      </c>
      <c r="F125" s="19">
        <v>298.86102472313013</v>
      </c>
      <c r="G125" s="19">
        <v>251.12109180556189</v>
      </c>
      <c r="H125" s="19">
        <v>187.64371977185186</v>
      </c>
      <c r="I125" s="19">
        <v>285.09061023808169</v>
      </c>
      <c r="J125" s="19">
        <v>198.27887221746317</v>
      </c>
      <c r="K125" s="19">
        <v>177.63293434445583</v>
      </c>
      <c r="L125" s="19">
        <v>185.83263792009683</v>
      </c>
      <c r="M125" s="19">
        <v>186.72222578255096</v>
      </c>
      <c r="N125" s="19">
        <v>252.4397712878735</v>
      </c>
      <c r="O125" s="19">
        <v>225.47633162573115</v>
      </c>
      <c r="P125" s="19">
        <v>212.25658164486055</v>
      </c>
      <c r="Q125" s="19">
        <v>302.02445335523163</v>
      </c>
      <c r="R125" s="19">
        <v>357.19665596982679</v>
      </c>
      <c r="S125" s="19">
        <v>278.25650178419721</v>
      </c>
      <c r="T125" s="74">
        <f t="shared" si="2"/>
        <v>241.52708782296773</v>
      </c>
      <c r="V125" s="20"/>
    </row>
    <row r="126" spans="1:22" s="12" customFormat="1" ht="15.75" hidden="1" outlineLevel="1" x14ac:dyDescent="0.25">
      <c r="A126" s="89"/>
      <c r="B126" s="16">
        <v>1225</v>
      </c>
      <c r="C126" s="17" t="s">
        <v>77</v>
      </c>
      <c r="D126" s="18" t="s">
        <v>63</v>
      </c>
      <c r="E126" s="19">
        <v>224.07290487360254</v>
      </c>
      <c r="F126" s="19">
        <v>298.86102472313013</v>
      </c>
      <c r="G126" s="19">
        <v>251.12109180556189</v>
      </c>
      <c r="H126" s="19">
        <v>187.64371977185186</v>
      </c>
      <c r="I126" s="19">
        <v>285.09061023808169</v>
      </c>
      <c r="J126" s="19">
        <v>198.27887221746317</v>
      </c>
      <c r="K126" s="19">
        <v>177.63293434445583</v>
      </c>
      <c r="L126" s="19">
        <v>185.83263792009683</v>
      </c>
      <c r="M126" s="19">
        <v>186.72222578255096</v>
      </c>
      <c r="N126" s="19">
        <v>252.4397712878735</v>
      </c>
      <c r="O126" s="19">
        <v>225.47633162573115</v>
      </c>
      <c r="P126" s="19">
        <v>212.25658164486055</v>
      </c>
      <c r="Q126" s="19">
        <v>302.02445335523163</v>
      </c>
      <c r="R126" s="19">
        <v>357.19665596982679</v>
      </c>
      <c r="S126" s="19">
        <v>278.25650178419721</v>
      </c>
      <c r="T126" s="74">
        <f t="shared" si="2"/>
        <v>241.52708782296773</v>
      </c>
      <c r="V126" s="20"/>
    </row>
    <row r="127" spans="1:22" s="12" customFormat="1" ht="15.75" hidden="1" outlineLevel="1" x14ac:dyDescent="0.25">
      <c r="A127" s="89"/>
      <c r="B127" s="16">
        <v>1226</v>
      </c>
      <c r="C127" s="17" t="s">
        <v>78</v>
      </c>
      <c r="D127" s="18" t="s">
        <v>63</v>
      </c>
      <c r="E127" s="19">
        <v>224.07290487360254</v>
      </c>
      <c r="F127" s="19">
        <v>298.86102472313013</v>
      </c>
      <c r="G127" s="19">
        <v>251.12109180556189</v>
      </c>
      <c r="H127" s="19">
        <v>187.64371977185186</v>
      </c>
      <c r="I127" s="19">
        <v>285.09061023808169</v>
      </c>
      <c r="J127" s="19">
        <v>198.27887221746317</v>
      </c>
      <c r="K127" s="19">
        <v>177.63293434445583</v>
      </c>
      <c r="L127" s="19">
        <v>185.83263792009683</v>
      </c>
      <c r="M127" s="19">
        <v>186.72222578255096</v>
      </c>
      <c r="N127" s="19">
        <v>252.4397712878735</v>
      </c>
      <c r="O127" s="19">
        <v>225.47633162573115</v>
      </c>
      <c r="P127" s="19">
        <v>212.25658164486055</v>
      </c>
      <c r="Q127" s="19">
        <v>302.02445335523163</v>
      </c>
      <c r="R127" s="19">
        <v>357.19665596982679</v>
      </c>
      <c r="S127" s="19">
        <v>278.25650178419721</v>
      </c>
      <c r="T127" s="74">
        <f t="shared" si="2"/>
        <v>241.52708782296773</v>
      </c>
      <c r="V127" s="20"/>
    </row>
    <row r="128" spans="1:22" s="12" customFormat="1" ht="15.75" hidden="1" outlineLevel="1" x14ac:dyDescent="0.25">
      <c r="A128" s="89"/>
      <c r="B128" s="16">
        <v>1227</v>
      </c>
      <c r="C128" s="17" t="s">
        <v>79</v>
      </c>
      <c r="D128" s="18" t="s">
        <v>63</v>
      </c>
      <c r="E128" s="19">
        <v>224.07290487360254</v>
      </c>
      <c r="F128" s="19">
        <v>298.86102472313013</v>
      </c>
      <c r="G128" s="19">
        <v>251.12109180556189</v>
      </c>
      <c r="H128" s="19">
        <v>187.64371977185186</v>
      </c>
      <c r="I128" s="19">
        <v>285.09061023808169</v>
      </c>
      <c r="J128" s="19">
        <v>198.27887221746317</v>
      </c>
      <c r="K128" s="19">
        <v>177.63293434445583</v>
      </c>
      <c r="L128" s="19">
        <v>185.83263792009683</v>
      </c>
      <c r="M128" s="19">
        <v>186.72222578255096</v>
      </c>
      <c r="N128" s="19">
        <v>252.4397712878735</v>
      </c>
      <c r="O128" s="19">
        <v>225.47633162573115</v>
      </c>
      <c r="P128" s="19">
        <v>212.25658164486055</v>
      </c>
      <c r="Q128" s="19">
        <v>302.02445335523163</v>
      </c>
      <c r="R128" s="19">
        <v>357.19665596982679</v>
      </c>
      <c r="S128" s="19">
        <v>278.25650178419721</v>
      </c>
      <c r="T128" s="74">
        <f t="shared" si="2"/>
        <v>241.52708782296773</v>
      </c>
      <c r="V128" s="20"/>
    </row>
    <row r="129" spans="1:32" s="12" customFormat="1" ht="15.75" hidden="1" outlineLevel="1" x14ac:dyDescent="0.25">
      <c r="A129" s="89"/>
      <c r="B129" s="16">
        <v>1228</v>
      </c>
      <c r="C129" s="17" t="s">
        <v>80</v>
      </c>
      <c r="D129" s="18" t="s">
        <v>63</v>
      </c>
      <c r="E129" s="19">
        <v>224.07290487360254</v>
      </c>
      <c r="F129" s="19">
        <v>298.86102472313013</v>
      </c>
      <c r="G129" s="19">
        <v>251.12109180556189</v>
      </c>
      <c r="H129" s="19">
        <v>187.64371977185186</v>
      </c>
      <c r="I129" s="19">
        <v>285.09061023808169</v>
      </c>
      <c r="J129" s="19">
        <v>198.27887221746317</v>
      </c>
      <c r="K129" s="19">
        <v>177.63293434445583</v>
      </c>
      <c r="L129" s="19">
        <v>185.83263792009683</v>
      </c>
      <c r="M129" s="19">
        <v>186.72222578255096</v>
      </c>
      <c r="N129" s="19">
        <v>252.4397712878735</v>
      </c>
      <c r="O129" s="19">
        <v>225.47633162573115</v>
      </c>
      <c r="P129" s="19">
        <v>212.25658164486055</v>
      </c>
      <c r="Q129" s="19">
        <v>302.02445335523163</v>
      </c>
      <c r="R129" s="19">
        <v>357.19665596982679</v>
      </c>
      <c r="S129" s="19">
        <v>278.25650178419721</v>
      </c>
      <c r="T129" s="74">
        <f t="shared" si="2"/>
        <v>241.52708782296773</v>
      </c>
      <c r="V129" s="20"/>
    </row>
    <row r="130" spans="1:32" s="12" customFormat="1" ht="15.75" hidden="1" outlineLevel="1" x14ac:dyDescent="0.25">
      <c r="A130" s="89"/>
      <c r="B130" s="16">
        <v>1229</v>
      </c>
      <c r="C130" s="17" t="s">
        <v>81</v>
      </c>
      <c r="D130" s="18" t="s">
        <v>63</v>
      </c>
      <c r="E130" s="19">
        <v>224.07290487360254</v>
      </c>
      <c r="F130" s="19">
        <v>298.86102472313013</v>
      </c>
      <c r="G130" s="19">
        <v>251.12109180556189</v>
      </c>
      <c r="H130" s="19">
        <v>187.64371977185186</v>
      </c>
      <c r="I130" s="19">
        <v>285.09061023808169</v>
      </c>
      <c r="J130" s="19">
        <v>198.27887221746317</v>
      </c>
      <c r="K130" s="19">
        <v>177.63293434445583</v>
      </c>
      <c r="L130" s="19">
        <v>185.83263792009683</v>
      </c>
      <c r="M130" s="19">
        <v>186.72222578255096</v>
      </c>
      <c r="N130" s="19">
        <v>252.4397712878735</v>
      </c>
      <c r="O130" s="19">
        <v>225.47633162573115</v>
      </c>
      <c r="P130" s="19">
        <v>212.25658164486055</v>
      </c>
      <c r="Q130" s="19">
        <v>302.02445335523163</v>
      </c>
      <c r="R130" s="19">
        <v>357.19665596982679</v>
      </c>
      <c r="S130" s="19">
        <v>278.25650178419721</v>
      </c>
      <c r="T130" s="74">
        <f t="shared" si="2"/>
        <v>241.52708782296773</v>
      </c>
      <c r="V130" s="20"/>
    </row>
    <row r="131" spans="1:32" s="12" customFormat="1" ht="30" hidden="1" outlineLevel="1" x14ac:dyDescent="0.25">
      <c r="A131" s="89"/>
      <c r="B131" s="16">
        <v>1230</v>
      </c>
      <c r="C131" s="17" t="s">
        <v>82</v>
      </c>
      <c r="D131" s="18" t="s">
        <v>63</v>
      </c>
      <c r="E131" s="19">
        <v>224.07290487360254</v>
      </c>
      <c r="F131" s="19">
        <v>298.86102472313013</v>
      </c>
      <c r="G131" s="19">
        <v>251.12109180556189</v>
      </c>
      <c r="H131" s="19">
        <v>187.64371977185186</v>
      </c>
      <c r="I131" s="19">
        <v>285.09061023808169</v>
      </c>
      <c r="J131" s="19">
        <v>198.27887221746317</v>
      </c>
      <c r="K131" s="19">
        <v>177.63293434445583</v>
      </c>
      <c r="L131" s="19">
        <v>185.83263792009683</v>
      </c>
      <c r="M131" s="19">
        <v>186.72222578255096</v>
      </c>
      <c r="N131" s="19">
        <v>252.4397712878735</v>
      </c>
      <c r="O131" s="19">
        <v>225.47633162573115</v>
      </c>
      <c r="P131" s="19">
        <v>212.25658164486055</v>
      </c>
      <c r="Q131" s="19">
        <v>302.02445335523163</v>
      </c>
      <c r="R131" s="19">
        <v>357.19665596982679</v>
      </c>
      <c r="S131" s="19">
        <v>278.25650178419721</v>
      </c>
      <c r="T131" s="74">
        <f t="shared" si="2"/>
        <v>241.52708782296773</v>
      </c>
      <c r="V131" s="20"/>
    </row>
    <row r="132" spans="1:32" s="12" customFormat="1" ht="15.75" hidden="1" x14ac:dyDescent="0.25">
      <c r="A132" s="89"/>
      <c r="B132" s="105"/>
      <c r="C132" s="33" t="s">
        <v>85</v>
      </c>
      <c r="D132" s="22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74" t="e">
        <f t="shared" si="2"/>
        <v>#DIV/0!</v>
      </c>
      <c r="V132" s="20"/>
    </row>
    <row r="133" spans="1:32" s="12" customFormat="1" ht="30" hidden="1" outlineLevel="1" x14ac:dyDescent="0.25">
      <c r="A133" s="89"/>
      <c r="B133" s="16">
        <v>1231</v>
      </c>
      <c r="C133" s="17" t="s">
        <v>71</v>
      </c>
      <c r="D133" s="18" t="s">
        <v>63</v>
      </c>
      <c r="E133" s="19">
        <v>224.07290487360254</v>
      </c>
      <c r="F133" s="19">
        <v>298.86102472313013</v>
      </c>
      <c r="G133" s="19">
        <v>251.12109180556189</v>
      </c>
      <c r="H133" s="19">
        <v>187.64371977185186</v>
      </c>
      <c r="I133" s="19">
        <v>285.09061023808169</v>
      </c>
      <c r="J133" s="19">
        <v>198.27887221746317</v>
      </c>
      <c r="K133" s="19">
        <v>177.63293434445583</v>
      </c>
      <c r="L133" s="19">
        <v>185.83263792009683</v>
      </c>
      <c r="M133" s="19">
        <v>186.72222578255096</v>
      </c>
      <c r="N133" s="19">
        <v>252.4397712878735</v>
      </c>
      <c r="O133" s="19">
        <v>225.47633162573115</v>
      </c>
      <c r="P133" s="19">
        <v>212.25658164486055</v>
      </c>
      <c r="Q133" s="19">
        <v>302.02445335523163</v>
      </c>
      <c r="R133" s="19">
        <v>357.19665596982679</v>
      </c>
      <c r="S133" s="19">
        <v>278.25650178419721</v>
      </c>
      <c r="T133" s="74">
        <f t="shared" si="2"/>
        <v>241.52708782296773</v>
      </c>
      <c r="U133" s="29"/>
      <c r="V133" s="20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</row>
    <row r="134" spans="1:32" s="12" customFormat="1" ht="30" hidden="1" outlineLevel="1" x14ac:dyDescent="0.25">
      <c r="A134" s="89"/>
      <c r="B134" s="16">
        <v>1232</v>
      </c>
      <c r="C134" s="17" t="s">
        <v>73</v>
      </c>
      <c r="D134" s="18" t="s">
        <v>63</v>
      </c>
      <c r="E134" s="19">
        <v>224.07290487360254</v>
      </c>
      <c r="F134" s="19">
        <v>298.86102472313013</v>
      </c>
      <c r="G134" s="19">
        <v>251.12109180556189</v>
      </c>
      <c r="H134" s="19">
        <v>187.64371977185186</v>
      </c>
      <c r="I134" s="19">
        <v>285.09061023808169</v>
      </c>
      <c r="J134" s="19">
        <v>198.27887221746317</v>
      </c>
      <c r="K134" s="19">
        <v>177.63293434445583</v>
      </c>
      <c r="L134" s="19">
        <v>185.83263792009683</v>
      </c>
      <c r="M134" s="19">
        <v>186.72222578255096</v>
      </c>
      <c r="N134" s="19">
        <v>252.4397712878735</v>
      </c>
      <c r="O134" s="19">
        <v>225.47633162573115</v>
      </c>
      <c r="P134" s="19">
        <v>212.25658164486055</v>
      </c>
      <c r="Q134" s="19">
        <v>302.02445335523163</v>
      </c>
      <c r="R134" s="19">
        <v>357.19665596982679</v>
      </c>
      <c r="S134" s="19">
        <v>278.25650178419721</v>
      </c>
      <c r="T134" s="74">
        <f t="shared" si="2"/>
        <v>241.52708782296773</v>
      </c>
      <c r="V134" s="20"/>
    </row>
    <row r="135" spans="1:32" s="12" customFormat="1" ht="15.75" hidden="1" outlineLevel="1" x14ac:dyDescent="0.25">
      <c r="A135" s="89"/>
      <c r="B135" s="16">
        <v>1233</v>
      </c>
      <c r="C135" s="17" t="s">
        <v>74</v>
      </c>
      <c r="D135" s="18" t="s">
        <v>63</v>
      </c>
      <c r="E135" s="19">
        <v>224.07290487360254</v>
      </c>
      <c r="F135" s="19">
        <v>298.86102472313013</v>
      </c>
      <c r="G135" s="19">
        <v>251.12109180556189</v>
      </c>
      <c r="H135" s="19">
        <v>187.64371977185186</v>
      </c>
      <c r="I135" s="19">
        <v>285.09061023808169</v>
      </c>
      <c r="J135" s="19">
        <v>198.27887221746317</v>
      </c>
      <c r="K135" s="19">
        <v>177.63293434445583</v>
      </c>
      <c r="L135" s="19">
        <v>185.83263792009683</v>
      </c>
      <c r="M135" s="19">
        <v>186.72222578255096</v>
      </c>
      <c r="N135" s="19">
        <v>252.4397712878735</v>
      </c>
      <c r="O135" s="19">
        <v>225.47633162573115</v>
      </c>
      <c r="P135" s="19">
        <v>212.25658164486055</v>
      </c>
      <c r="Q135" s="19">
        <v>302.02445335523163</v>
      </c>
      <c r="R135" s="19">
        <v>357.19665596982679</v>
      </c>
      <c r="S135" s="19">
        <v>278.25650178419721</v>
      </c>
      <c r="T135" s="74">
        <f t="shared" si="2"/>
        <v>241.52708782296773</v>
      </c>
      <c r="V135" s="20"/>
    </row>
    <row r="136" spans="1:32" s="12" customFormat="1" ht="15.75" hidden="1" outlineLevel="1" x14ac:dyDescent="0.25">
      <c r="A136" s="89"/>
      <c r="B136" s="16">
        <v>1234</v>
      </c>
      <c r="C136" s="17" t="s">
        <v>75</v>
      </c>
      <c r="D136" s="18" t="s">
        <v>63</v>
      </c>
      <c r="E136" s="19">
        <v>224.07290487360254</v>
      </c>
      <c r="F136" s="19">
        <v>298.86102472313013</v>
      </c>
      <c r="G136" s="19">
        <v>251.12109180556189</v>
      </c>
      <c r="H136" s="19">
        <v>187.64371977185186</v>
      </c>
      <c r="I136" s="19">
        <v>285.09061023808169</v>
      </c>
      <c r="J136" s="19">
        <v>198.27887221746317</v>
      </c>
      <c r="K136" s="19">
        <v>177.63293434445583</v>
      </c>
      <c r="L136" s="19">
        <v>185.83263792009683</v>
      </c>
      <c r="M136" s="19">
        <v>186.72222578255096</v>
      </c>
      <c r="N136" s="19">
        <v>252.4397712878735</v>
      </c>
      <c r="O136" s="19">
        <v>225.47633162573115</v>
      </c>
      <c r="P136" s="19">
        <v>212.25658164486055</v>
      </c>
      <c r="Q136" s="19">
        <v>302.02445335523163</v>
      </c>
      <c r="R136" s="19">
        <v>357.19665596982679</v>
      </c>
      <c r="S136" s="19">
        <v>278.25650178419721</v>
      </c>
      <c r="T136" s="74">
        <f t="shared" si="2"/>
        <v>241.52708782296773</v>
      </c>
      <c r="V136" s="20"/>
    </row>
    <row r="137" spans="1:32" s="12" customFormat="1" ht="15.75" hidden="1" outlineLevel="1" x14ac:dyDescent="0.25">
      <c r="A137" s="89"/>
      <c r="B137" s="16">
        <v>1235</v>
      </c>
      <c r="C137" s="17" t="s">
        <v>76</v>
      </c>
      <c r="D137" s="18" t="s">
        <v>63</v>
      </c>
      <c r="E137" s="19">
        <v>224.07290487360254</v>
      </c>
      <c r="F137" s="19">
        <v>298.86102472313013</v>
      </c>
      <c r="G137" s="19">
        <v>251.12109180556189</v>
      </c>
      <c r="H137" s="19">
        <v>187.64371977185186</v>
      </c>
      <c r="I137" s="19">
        <v>285.09061023808169</v>
      </c>
      <c r="J137" s="19">
        <v>198.27887221746317</v>
      </c>
      <c r="K137" s="19">
        <v>177.63293434445583</v>
      </c>
      <c r="L137" s="19">
        <v>185.83263792009683</v>
      </c>
      <c r="M137" s="19">
        <v>186.72222578255096</v>
      </c>
      <c r="N137" s="19">
        <v>252.4397712878735</v>
      </c>
      <c r="O137" s="19">
        <v>225.47633162573115</v>
      </c>
      <c r="P137" s="19">
        <v>212.25658164486055</v>
      </c>
      <c r="Q137" s="19">
        <v>302.02445335523163</v>
      </c>
      <c r="R137" s="19">
        <v>357.19665596982679</v>
      </c>
      <c r="S137" s="19">
        <v>278.25650178419721</v>
      </c>
      <c r="T137" s="74">
        <f t="shared" si="2"/>
        <v>241.52708782296773</v>
      </c>
      <c r="V137" s="20"/>
    </row>
    <row r="138" spans="1:32" s="12" customFormat="1" ht="15.75" hidden="1" outlineLevel="1" x14ac:dyDescent="0.25">
      <c r="A138" s="89"/>
      <c r="B138" s="16">
        <v>1236</v>
      </c>
      <c r="C138" s="17" t="s">
        <v>77</v>
      </c>
      <c r="D138" s="18" t="s">
        <v>63</v>
      </c>
      <c r="E138" s="19">
        <v>224.07290487360254</v>
      </c>
      <c r="F138" s="19">
        <v>298.86102472313013</v>
      </c>
      <c r="G138" s="19">
        <v>251.12109180556189</v>
      </c>
      <c r="H138" s="19">
        <v>187.64371977185186</v>
      </c>
      <c r="I138" s="19">
        <v>285.09061023808169</v>
      </c>
      <c r="J138" s="19">
        <v>198.27887221746317</v>
      </c>
      <c r="K138" s="19">
        <v>177.63293434445583</v>
      </c>
      <c r="L138" s="19">
        <v>185.83263792009683</v>
      </c>
      <c r="M138" s="19">
        <v>186.72222578255096</v>
      </c>
      <c r="N138" s="19">
        <v>252.4397712878735</v>
      </c>
      <c r="O138" s="19">
        <v>225.47633162573115</v>
      </c>
      <c r="P138" s="19">
        <v>212.25658164486055</v>
      </c>
      <c r="Q138" s="19">
        <v>302.02445335523163</v>
      </c>
      <c r="R138" s="19">
        <v>357.19665596982679</v>
      </c>
      <c r="S138" s="19">
        <v>278.25650178419721</v>
      </c>
      <c r="T138" s="74">
        <f t="shared" si="2"/>
        <v>241.52708782296773</v>
      </c>
      <c r="V138" s="20"/>
    </row>
    <row r="139" spans="1:32" s="12" customFormat="1" ht="15.75" hidden="1" outlineLevel="1" x14ac:dyDescent="0.25">
      <c r="A139" s="89"/>
      <c r="B139" s="16">
        <v>1237</v>
      </c>
      <c r="C139" s="17" t="s">
        <v>78</v>
      </c>
      <c r="D139" s="18" t="s">
        <v>63</v>
      </c>
      <c r="E139" s="19">
        <v>224.07290487360254</v>
      </c>
      <c r="F139" s="19">
        <v>298.86102472313013</v>
      </c>
      <c r="G139" s="19">
        <v>251.12109180556189</v>
      </c>
      <c r="H139" s="19">
        <v>187.64371977185186</v>
      </c>
      <c r="I139" s="19">
        <v>285.09061023808169</v>
      </c>
      <c r="J139" s="19">
        <v>198.27887221746317</v>
      </c>
      <c r="K139" s="19">
        <v>177.63293434445583</v>
      </c>
      <c r="L139" s="19">
        <v>185.83263792009683</v>
      </c>
      <c r="M139" s="19">
        <v>186.72222578255096</v>
      </c>
      <c r="N139" s="19">
        <v>252.4397712878735</v>
      </c>
      <c r="O139" s="19">
        <v>225.47633162573115</v>
      </c>
      <c r="P139" s="19">
        <v>212.25658164486055</v>
      </c>
      <c r="Q139" s="19">
        <v>302.02445335523163</v>
      </c>
      <c r="R139" s="19">
        <v>357.19665596982679</v>
      </c>
      <c r="S139" s="19">
        <v>278.25650178419721</v>
      </c>
      <c r="T139" s="74">
        <f t="shared" si="2"/>
        <v>241.52708782296773</v>
      </c>
      <c r="V139" s="20"/>
    </row>
    <row r="140" spans="1:32" s="12" customFormat="1" ht="15.75" hidden="1" outlineLevel="1" x14ac:dyDescent="0.25">
      <c r="A140" s="89"/>
      <c r="B140" s="16">
        <v>1238</v>
      </c>
      <c r="C140" s="17" t="s">
        <v>79</v>
      </c>
      <c r="D140" s="18" t="s">
        <v>63</v>
      </c>
      <c r="E140" s="19">
        <v>224.07290487360254</v>
      </c>
      <c r="F140" s="19">
        <v>298.86102472313013</v>
      </c>
      <c r="G140" s="19">
        <v>251.12109180556189</v>
      </c>
      <c r="H140" s="19">
        <v>187.64371977185186</v>
      </c>
      <c r="I140" s="19">
        <v>285.09061023808169</v>
      </c>
      <c r="J140" s="19">
        <v>198.27887221746317</v>
      </c>
      <c r="K140" s="19">
        <v>177.63293434445583</v>
      </c>
      <c r="L140" s="19">
        <v>185.83263792009683</v>
      </c>
      <c r="M140" s="19">
        <v>186.72222578255096</v>
      </c>
      <c r="N140" s="19">
        <v>252.4397712878735</v>
      </c>
      <c r="O140" s="19">
        <v>225.47633162573115</v>
      </c>
      <c r="P140" s="19">
        <v>212.25658164486055</v>
      </c>
      <c r="Q140" s="19">
        <v>302.02445335523163</v>
      </c>
      <c r="R140" s="19">
        <v>357.19665596982679</v>
      </c>
      <c r="S140" s="19">
        <v>278.25650178419721</v>
      </c>
      <c r="T140" s="74">
        <f t="shared" si="2"/>
        <v>241.52708782296773</v>
      </c>
      <c r="V140" s="20"/>
    </row>
    <row r="141" spans="1:32" s="12" customFormat="1" ht="15.75" hidden="1" outlineLevel="1" x14ac:dyDescent="0.25">
      <c r="A141" s="89"/>
      <c r="B141" s="16">
        <v>1239</v>
      </c>
      <c r="C141" s="17" t="s">
        <v>80</v>
      </c>
      <c r="D141" s="18" t="s">
        <v>63</v>
      </c>
      <c r="E141" s="19">
        <v>224.07290487360254</v>
      </c>
      <c r="F141" s="19">
        <v>298.86102472313013</v>
      </c>
      <c r="G141" s="19">
        <v>251.12109180556189</v>
      </c>
      <c r="H141" s="19">
        <v>187.64371977185186</v>
      </c>
      <c r="I141" s="19">
        <v>285.09061023808169</v>
      </c>
      <c r="J141" s="19">
        <v>198.27887221746317</v>
      </c>
      <c r="K141" s="19">
        <v>177.63293434445583</v>
      </c>
      <c r="L141" s="19">
        <v>185.83263792009683</v>
      </c>
      <c r="M141" s="19">
        <v>186.72222578255096</v>
      </c>
      <c r="N141" s="19">
        <v>252.4397712878735</v>
      </c>
      <c r="O141" s="19">
        <v>225.47633162573115</v>
      </c>
      <c r="P141" s="19">
        <v>212.25658164486055</v>
      </c>
      <c r="Q141" s="19">
        <v>302.02445335523163</v>
      </c>
      <c r="R141" s="19">
        <v>357.19665596982679</v>
      </c>
      <c r="S141" s="19">
        <v>278.25650178419721</v>
      </c>
      <c r="T141" s="74">
        <f t="shared" si="2"/>
        <v>241.52708782296773</v>
      </c>
      <c r="V141" s="20"/>
    </row>
    <row r="142" spans="1:32" s="12" customFormat="1" ht="15.75" hidden="1" outlineLevel="1" x14ac:dyDescent="0.25">
      <c r="A142" s="89"/>
      <c r="B142" s="16">
        <v>1240</v>
      </c>
      <c r="C142" s="17" t="s">
        <v>81</v>
      </c>
      <c r="D142" s="18" t="s">
        <v>63</v>
      </c>
      <c r="E142" s="19">
        <v>224.07290487360254</v>
      </c>
      <c r="F142" s="19">
        <v>298.86102472313013</v>
      </c>
      <c r="G142" s="19">
        <v>251.12109180556189</v>
      </c>
      <c r="H142" s="19">
        <v>187.64371977185186</v>
      </c>
      <c r="I142" s="19">
        <v>285.09061023808169</v>
      </c>
      <c r="J142" s="19">
        <v>198.27887221746317</v>
      </c>
      <c r="K142" s="19">
        <v>177.63293434445583</v>
      </c>
      <c r="L142" s="19">
        <v>185.83263792009683</v>
      </c>
      <c r="M142" s="19">
        <v>186.72222578255096</v>
      </c>
      <c r="N142" s="19">
        <v>252.4397712878735</v>
      </c>
      <c r="O142" s="19">
        <v>225.47633162573115</v>
      </c>
      <c r="P142" s="19">
        <v>212.25658164486055</v>
      </c>
      <c r="Q142" s="19">
        <v>302.02445335523163</v>
      </c>
      <c r="R142" s="19">
        <v>357.19665596982679</v>
      </c>
      <c r="S142" s="19">
        <v>278.25650178419721</v>
      </c>
      <c r="T142" s="74">
        <f t="shared" si="2"/>
        <v>241.52708782296773</v>
      </c>
      <c r="V142" s="20"/>
    </row>
    <row r="143" spans="1:32" s="12" customFormat="1" ht="30" hidden="1" outlineLevel="1" x14ac:dyDescent="0.25">
      <c r="A143" s="89"/>
      <c r="B143" s="16">
        <v>1241</v>
      </c>
      <c r="C143" s="17" t="s">
        <v>82</v>
      </c>
      <c r="D143" s="18" t="s">
        <v>63</v>
      </c>
      <c r="E143" s="19">
        <v>224.07290487360254</v>
      </c>
      <c r="F143" s="19">
        <v>298.86102472313013</v>
      </c>
      <c r="G143" s="19">
        <v>251.12109180556189</v>
      </c>
      <c r="H143" s="19">
        <v>187.64371977185186</v>
      </c>
      <c r="I143" s="19">
        <v>285.09061023808169</v>
      </c>
      <c r="J143" s="19">
        <v>198.27887221746317</v>
      </c>
      <c r="K143" s="19">
        <v>177.63293434445583</v>
      </c>
      <c r="L143" s="19">
        <v>185.83263792009683</v>
      </c>
      <c r="M143" s="19">
        <v>186.72222578255096</v>
      </c>
      <c r="N143" s="19">
        <v>252.4397712878735</v>
      </c>
      <c r="O143" s="19">
        <v>225.47633162573115</v>
      </c>
      <c r="P143" s="19">
        <v>212.25658164486055</v>
      </c>
      <c r="Q143" s="19">
        <v>302.02445335523163</v>
      </c>
      <c r="R143" s="19">
        <v>357.19665596982679</v>
      </c>
      <c r="S143" s="19">
        <v>278.25650178419721</v>
      </c>
      <c r="T143" s="74">
        <f t="shared" si="2"/>
        <v>241.52708782296773</v>
      </c>
      <c r="V143" s="20"/>
    </row>
    <row r="144" spans="1:32" s="12" customFormat="1" ht="15.75" hidden="1" x14ac:dyDescent="0.25">
      <c r="A144" s="89"/>
      <c r="B144" s="16"/>
      <c r="C144" s="33" t="s">
        <v>86</v>
      </c>
      <c r="D144" s="22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74" t="e">
        <f t="shared" si="2"/>
        <v>#DIV/0!</v>
      </c>
      <c r="V144" s="20"/>
    </row>
    <row r="145" spans="1:22" s="12" customFormat="1" ht="30" hidden="1" outlineLevel="1" x14ac:dyDescent="0.25">
      <c r="A145" s="89"/>
      <c r="B145" s="16">
        <v>1298</v>
      </c>
      <c r="C145" s="17" t="s">
        <v>71</v>
      </c>
      <c r="D145" s="18" t="s">
        <v>63</v>
      </c>
      <c r="E145" s="19">
        <v>224.07290487360254</v>
      </c>
      <c r="F145" s="19">
        <v>298.86102472313013</v>
      </c>
      <c r="G145" s="19">
        <v>251.12109180556189</v>
      </c>
      <c r="H145" s="19">
        <v>187.64371977185186</v>
      </c>
      <c r="I145" s="19">
        <v>285.09061023808169</v>
      </c>
      <c r="J145" s="19">
        <v>198.27887221746317</v>
      </c>
      <c r="K145" s="19">
        <v>177.63293434445583</v>
      </c>
      <c r="L145" s="19">
        <v>185.83263792009683</v>
      </c>
      <c r="M145" s="19">
        <v>186.72222578255096</v>
      </c>
      <c r="N145" s="19">
        <v>252.4397712878735</v>
      </c>
      <c r="O145" s="19">
        <v>225.47633162573115</v>
      </c>
      <c r="P145" s="19">
        <v>212.25658164486055</v>
      </c>
      <c r="Q145" s="19">
        <v>302.02445335523163</v>
      </c>
      <c r="R145" s="19">
        <v>357.19665596982679</v>
      </c>
      <c r="S145" s="19">
        <v>278.25650178419721</v>
      </c>
      <c r="T145" s="74">
        <f t="shared" si="2"/>
        <v>241.52708782296773</v>
      </c>
      <c r="V145" s="20"/>
    </row>
    <row r="146" spans="1:22" s="12" customFormat="1" ht="30" hidden="1" outlineLevel="1" x14ac:dyDescent="0.25">
      <c r="A146" s="89"/>
      <c r="B146" s="16">
        <v>1322</v>
      </c>
      <c r="C146" s="17" t="s">
        <v>73</v>
      </c>
      <c r="D146" s="18" t="s">
        <v>63</v>
      </c>
      <c r="E146" s="19">
        <v>224.07290487360254</v>
      </c>
      <c r="F146" s="19">
        <v>298.86102472313013</v>
      </c>
      <c r="G146" s="19">
        <v>251.12109180556189</v>
      </c>
      <c r="H146" s="19">
        <v>187.64371977185186</v>
      </c>
      <c r="I146" s="19">
        <v>285.09061023808169</v>
      </c>
      <c r="J146" s="19">
        <v>198.27887221746317</v>
      </c>
      <c r="K146" s="19">
        <v>177.63293434445583</v>
      </c>
      <c r="L146" s="19">
        <v>185.83263792009683</v>
      </c>
      <c r="M146" s="19">
        <v>186.72222578255096</v>
      </c>
      <c r="N146" s="19">
        <v>252.4397712878735</v>
      </c>
      <c r="O146" s="19">
        <v>225.47633162573115</v>
      </c>
      <c r="P146" s="19">
        <v>212.25658164486055</v>
      </c>
      <c r="Q146" s="19">
        <v>302.02445335523163</v>
      </c>
      <c r="R146" s="19">
        <v>357.19665596982679</v>
      </c>
      <c r="S146" s="19">
        <v>278.25650178419721</v>
      </c>
      <c r="T146" s="74">
        <f t="shared" si="2"/>
        <v>241.52708782296773</v>
      </c>
      <c r="V146" s="20"/>
    </row>
    <row r="147" spans="1:22" s="12" customFormat="1" ht="15.75" hidden="1" outlineLevel="1" x14ac:dyDescent="0.25">
      <c r="A147" s="89"/>
      <c r="B147" s="16">
        <v>1323</v>
      </c>
      <c r="C147" s="17" t="s">
        <v>74</v>
      </c>
      <c r="D147" s="18" t="s">
        <v>63</v>
      </c>
      <c r="E147" s="19">
        <v>224.07290487360254</v>
      </c>
      <c r="F147" s="19">
        <v>298.86102472313013</v>
      </c>
      <c r="G147" s="19">
        <v>251.12109180556189</v>
      </c>
      <c r="H147" s="19">
        <v>187.64371977185186</v>
      </c>
      <c r="I147" s="19">
        <v>285.09061023808169</v>
      </c>
      <c r="J147" s="19">
        <v>198.27887221746317</v>
      </c>
      <c r="K147" s="19">
        <v>177.63293434445583</v>
      </c>
      <c r="L147" s="19">
        <v>185.83263792009683</v>
      </c>
      <c r="M147" s="19">
        <v>186.72222578255096</v>
      </c>
      <c r="N147" s="19">
        <v>252.4397712878735</v>
      </c>
      <c r="O147" s="19">
        <v>225.47633162573115</v>
      </c>
      <c r="P147" s="19">
        <v>212.25658164486055</v>
      </c>
      <c r="Q147" s="19">
        <v>302.02445335523163</v>
      </c>
      <c r="R147" s="19">
        <v>357.19665596982679</v>
      </c>
      <c r="S147" s="19">
        <v>278.25650178419721</v>
      </c>
      <c r="T147" s="74">
        <f t="shared" si="2"/>
        <v>241.52708782296773</v>
      </c>
      <c r="V147" s="20"/>
    </row>
    <row r="148" spans="1:22" s="12" customFormat="1" ht="15.75" hidden="1" outlineLevel="1" x14ac:dyDescent="0.25">
      <c r="A148" s="89"/>
      <c r="B148" s="16">
        <v>1324</v>
      </c>
      <c r="C148" s="17" t="s">
        <v>75</v>
      </c>
      <c r="D148" s="18" t="s">
        <v>63</v>
      </c>
      <c r="E148" s="19">
        <v>224.07290487360254</v>
      </c>
      <c r="F148" s="19">
        <v>298.86102472313013</v>
      </c>
      <c r="G148" s="19">
        <v>251.12109180556189</v>
      </c>
      <c r="H148" s="19">
        <v>187.64371977185186</v>
      </c>
      <c r="I148" s="19">
        <v>285.09061023808169</v>
      </c>
      <c r="J148" s="19">
        <v>198.27887221746317</v>
      </c>
      <c r="K148" s="19">
        <v>177.63293434445583</v>
      </c>
      <c r="L148" s="19">
        <v>185.83263792009683</v>
      </c>
      <c r="M148" s="19">
        <v>186.72222578255096</v>
      </c>
      <c r="N148" s="19">
        <v>252.4397712878735</v>
      </c>
      <c r="O148" s="19">
        <v>225.47633162573115</v>
      </c>
      <c r="P148" s="19">
        <v>212.25658164486055</v>
      </c>
      <c r="Q148" s="19">
        <v>302.02445335523163</v>
      </c>
      <c r="R148" s="19">
        <v>357.19665596982679</v>
      </c>
      <c r="S148" s="19">
        <v>278.25650178419721</v>
      </c>
      <c r="T148" s="74">
        <f t="shared" si="2"/>
        <v>241.52708782296773</v>
      </c>
      <c r="V148" s="20"/>
    </row>
    <row r="149" spans="1:22" s="12" customFormat="1" ht="15.75" hidden="1" outlineLevel="1" x14ac:dyDescent="0.25">
      <c r="A149" s="89"/>
      <c r="B149" s="16">
        <v>1325</v>
      </c>
      <c r="C149" s="17" t="s">
        <v>76</v>
      </c>
      <c r="D149" s="18" t="s">
        <v>63</v>
      </c>
      <c r="E149" s="19">
        <v>224.07290487360254</v>
      </c>
      <c r="F149" s="19">
        <v>298.86102472313013</v>
      </c>
      <c r="G149" s="19">
        <v>251.12109180556189</v>
      </c>
      <c r="H149" s="19">
        <v>187.64371977185186</v>
      </c>
      <c r="I149" s="19">
        <v>285.09061023808169</v>
      </c>
      <c r="J149" s="19">
        <v>198.27887221746317</v>
      </c>
      <c r="K149" s="19">
        <v>177.63293434445583</v>
      </c>
      <c r="L149" s="19">
        <v>185.83263792009683</v>
      </c>
      <c r="M149" s="19">
        <v>186.72222578255096</v>
      </c>
      <c r="N149" s="19">
        <v>252.4397712878735</v>
      </c>
      <c r="O149" s="19">
        <v>225.47633162573115</v>
      </c>
      <c r="P149" s="19">
        <v>212.25658164486055</v>
      </c>
      <c r="Q149" s="19">
        <v>302.02445335523163</v>
      </c>
      <c r="R149" s="19">
        <v>357.19665596982679</v>
      </c>
      <c r="S149" s="19">
        <v>278.25650178419721</v>
      </c>
      <c r="T149" s="74">
        <f t="shared" si="2"/>
        <v>241.52708782296773</v>
      </c>
      <c r="V149" s="20"/>
    </row>
    <row r="150" spans="1:22" s="12" customFormat="1" ht="15.75" hidden="1" outlineLevel="1" x14ac:dyDescent="0.25">
      <c r="A150" s="89"/>
      <c r="B150" s="16">
        <v>1326</v>
      </c>
      <c r="C150" s="17" t="s">
        <v>77</v>
      </c>
      <c r="D150" s="18" t="s">
        <v>63</v>
      </c>
      <c r="E150" s="19">
        <v>224.07290487360254</v>
      </c>
      <c r="F150" s="19">
        <v>298.86102472313013</v>
      </c>
      <c r="G150" s="19">
        <v>251.12109180556189</v>
      </c>
      <c r="H150" s="19">
        <v>187.64371977185186</v>
      </c>
      <c r="I150" s="19">
        <v>285.09061023808169</v>
      </c>
      <c r="J150" s="19">
        <v>198.27887221746317</v>
      </c>
      <c r="K150" s="19">
        <v>177.63293434445583</v>
      </c>
      <c r="L150" s="19">
        <v>185.83263792009683</v>
      </c>
      <c r="M150" s="19">
        <v>186.72222578255096</v>
      </c>
      <c r="N150" s="19">
        <v>252.4397712878735</v>
      </c>
      <c r="O150" s="19">
        <v>225.47633162573115</v>
      </c>
      <c r="P150" s="19">
        <v>212.25658164486055</v>
      </c>
      <c r="Q150" s="19">
        <v>302.02445335523163</v>
      </c>
      <c r="R150" s="19">
        <v>357.19665596982679</v>
      </c>
      <c r="S150" s="19">
        <v>278.25650178419721</v>
      </c>
      <c r="T150" s="74">
        <f t="shared" si="2"/>
        <v>241.52708782296773</v>
      </c>
      <c r="V150" s="20"/>
    </row>
    <row r="151" spans="1:22" s="12" customFormat="1" ht="15.75" hidden="1" outlineLevel="1" x14ac:dyDescent="0.25">
      <c r="A151" s="89"/>
      <c r="B151" s="16">
        <v>1327</v>
      </c>
      <c r="C151" s="17" t="s">
        <v>78</v>
      </c>
      <c r="D151" s="18" t="s">
        <v>63</v>
      </c>
      <c r="E151" s="19">
        <v>224.07290487360254</v>
      </c>
      <c r="F151" s="19">
        <v>298.86102472313013</v>
      </c>
      <c r="G151" s="19">
        <v>251.12109180556189</v>
      </c>
      <c r="H151" s="19">
        <v>187.64371977185186</v>
      </c>
      <c r="I151" s="19">
        <v>285.09061023808169</v>
      </c>
      <c r="J151" s="19">
        <v>198.27887221746317</v>
      </c>
      <c r="K151" s="19">
        <v>177.63293434445583</v>
      </c>
      <c r="L151" s="19">
        <v>185.83263792009683</v>
      </c>
      <c r="M151" s="19">
        <v>186.72222578255096</v>
      </c>
      <c r="N151" s="19">
        <v>252.4397712878735</v>
      </c>
      <c r="O151" s="19">
        <v>225.47633162573115</v>
      </c>
      <c r="P151" s="19">
        <v>212.25658164486055</v>
      </c>
      <c r="Q151" s="19">
        <v>302.02445335523163</v>
      </c>
      <c r="R151" s="19">
        <v>357.19665596982679</v>
      </c>
      <c r="S151" s="19">
        <v>278.25650178419721</v>
      </c>
      <c r="T151" s="74">
        <f t="shared" si="2"/>
        <v>241.52708782296773</v>
      </c>
      <c r="V151" s="20"/>
    </row>
    <row r="152" spans="1:22" s="12" customFormat="1" ht="15.75" hidden="1" outlineLevel="1" x14ac:dyDescent="0.25">
      <c r="A152" s="89"/>
      <c r="B152" s="16">
        <v>1328</v>
      </c>
      <c r="C152" s="17" t="s">
        <v>79</v>
      </c>
      <c r="D152" s="18" t="s">
        <v>63</v>
      </c>
      <c r="E152" s="19">
        <v>224.07290487360254</v>
      </c>
      <c r="F152" s="19">
        <v>298.86102472313013</v>
      </c>
      <c r="G152" s="19">
        <v>251.12109180556189</v>
      </c>
      <c r="H152" s="19">
        <v>187.64371977185186</v>
      </c>
      <c r="I152" s="19">
        <v>285.09061023808169</v>
      </c>
      <c r="J152" s="19">
        <v>198.27887221746317</v>
      </c>
      <c r="K152" s="19">
        <v>177.63293434445583</v>
      </c>
      <c r="L152" s="19">
        <v>185.83263792009683</v>
      </c>
      <c r="M152" s="19">
        <v>186.72222578255096</v>
      </c>
      <c r="N152" s="19">
        <v>252.4397712878735</v>
      </c>
      <c r="O152" s="19">
        <v>225.47633162573115</v>
      </c>
      <c r="P152" s="19">
        <v>212.25658164486055</v>
      </c>
      <c r="Q152" s="19">
        <v>302.02445335523163</v>
      </c>
      <c r="R152" s="19">
        <v>357.19665596982679</v>
      </c>
      <c r="S152" s="19">
        <v>278.25650178419721</v>
      </c>
      <c r="T152" s="74">
        <f t="shared" si="2"/>
        <v>241.52708782296773</v>
      </c>
      <c r="V152" s="20"/>
    </row>
    <row r="153" spans="1:22" s="12" customFormat="1" ht="15.75" hidden="1" outlineLevel="1" x14ac:dyDescent="0.25">
      <c r="A153" s="89"/>
      <c r="B153" s="16">
        <v>1329</v>
      </c>
      <c r="C153" s="17" t="s">
        <v>80</v>
      </c>
      <c r="D153" s="18" t="s">
        <v>63</v>
      </c>
      <c r="E153" s="19">
        <v>224.07290487360254</v>
      </c>
      <c r="F153" s="19">
        <v>298.86102472313013</v>
      </c>
      <c r="G153" s="19">
        <v>251.12109180556189</v>
      </c>
      <c r="H153" s="19">
        <v>187.64371977185186</v>
      </c>
      <c r="I153" s="19">
        <v>285.09061023808169</v>
      </c>
      <c r="J153" s="19">
        <v>198.27887221746317</v>
      </c>
      <c r="K153" s="19">
        <v>177.63293434445583</v>
      </c>
      <c r="L153" s="19">
        <v>185.83263792009683</v>
      </c>
      <c r="M153" s="19">
        <v>186.72222578255096</v>
      </c>
      <c r="N153" s="19">
        <v>252.4397712878735</v>
      </c>
      <c r="O153" s="19">
        <v>225.47633162573115</v>
      </c>
      <c r="P153" s="19">
        <v>212.25658164486055</v>
      </c>
      <c r="Q153" s="19">
        <v>302.02445335523163</v>
      </c>
      <c r="R153" s="19">
        <v>357.19665596982679</v>
      </c>
      <c r="S153" s="19">
        <v>278.25650178419721</v>
      </c>
      <c r="T153" s="74">
        <f t="shared" si="2"/>
        <v>241.52708782296773</v>
      </c>
      <c r="V153" s="20"/>
    </row>
    <row r="154" spans="1:22" s="12" customFormat="1" ht="15.75" hidden="1" outlineLevel="1" x14ac:dyDescent="0.25">
      <c r="A154" s="89"/>
      <c r="B154" s="16">
        <v>1330</v>
      </c>
      <c r="C154" s="17" t="s">
        <v>81</v>
      </c>
      <c r="D154" s="18" t="s">
        <v>63</v>
      </c>
      <c r="E154" s="19">
        <v>224.07290487360254</v>
      </c>
      <c r="F154" s="19">
        <v>298.86102472313013</v>
      </c>
      <c r="G154" s="19">
        <v>251.12109180556189</v>
      </c>
      <c r="H154" s="19">
        <v>187.64371977185186</v>
      </c>
      <c r="I154" s="19">
        <v>285.09061023808169</v>
      </c>
      <c r="J154" s="19">
        <v>198.27887221746317</v>
      </c>
      <c r="K154" s="19">
        <v>177.63293434445583</v>
      </c>
      <c r="L154" s="19">
        <v>185.83263792009683</v>
      </c>
      <c r="M154" s="19">
        <v>186.72222578255096</v>
      </c>
      <c r="N154" s="19">
        <v>252.4397712878735</v>
      </c>
      <c r="O154" s="19">
        <v>225.47633162573115</v>
      </c>
      <c r="P154" s="19">
        <v>212.25658164486055</v>
      </c>
      <c r="Q154" s="19">
        <v>302.02445335523163</v>
      </c>
      <c r="R154" s="19">
        <v>357.19665596982679</v>
      </c>
      <c r="S154" s="19">
        <v>278.25650178419721</v>
      </c>
      <c r="T154" s="74">
        <f t="shared" si="2"/>
        <v>241.52708782296773</v>
      </c>
      <c r="V154" s="20"/>
    </row>
    <row r="155" spans="1:22" s="12" customFormat="1" ht="30" hidden="1" outlineLevel="1" x14ac:dyDescent="0.25">
      <c r="A155" s="89"/>
      <c r="B155" s="16">
        <v>1396</v>
      </c>
      <c r="C155" s="17" t="s">
        <v>82</v>
      </c>
      <c r="D155" s="18" t="s">
        <v>63</v>
      </c>
      <c r="E155" s="19">
        <v>224.07290487360254</v>
      </c>
      <c r="F155" s="19">
        <v>298.86102472313013</v>
      </c>
      <c r="G155" s="19">
        <v>251.12109180556189</v>
      </c>
      <c r="H155" s="19">
        <v>187.64371977185186</v>
      </c>
      <c r="I155" s="19">
        <v>285.09061023808169</v>
      </c>
      <c r="J155" s="19">
        <v>198.27887221746317</v>
      </c>
      <c r="K155" s="19">
        <v>177.63293434445583</v>
      </c>
      <c r="L155" s="19">
        <v>185.83263792009683</v>
      </c>
      <c r="M155" s="19">
        <v>186.72222578255096</v>
      </c>
      <c r="N155" s="19">
        <v>252.4397712878735</v>
      </c>
      <c r="O155" s="19">
        <v>225.47633162573115</v>
      </c>
      <c r="P155" s="19">
        <v>212.25658164486055</v>
      </c>
      <c r="Q155" s="19">
        <v>302.02445335523163</v>
      </c>
      <c r="R155" s="19">
        <v>357.19665596982679</v>
      </c>
      <c r="S155" s="19">
        <v>278.25650178419721</v>
      </c>
      <c r="T155" s="74">
        <f t="shared" si="2"/>
        <v>241.52708782296773</v>
      </c>
      <c r="V155" s="20"/>
    </row>
    <row r="156" spans="1:22" s="12" customFormat="1" ht="15.75" hidden="1" x14ac:dyDescent="0.25">
      <c r="A156" s="89"/>
      <c r="B156" s="105"/>
      <c r="C156" s="33" t="s">
        <v>87</v>
      </c>
      <c r="D156" s="22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74" t="e">
        <f t="shared" si="2"/>
        <v>#DIV/0!</v>
      </c>
      <c r="V156" s="20"/>
    </row>
    <row r="157" spans="1:22" s="12" customFormat="1" ht="30" hidden="1" outlineLevel="1" x14ac:dyDescent="0.25">
      <c r="A157" s="89"/>
      <c r="B157" s="16" t="s">
        <v>88</v>
      </c>
      <c r="C157" s="17" t="s">
        <v>89</v>
      </c>
      <c r="D157" s="18" t="s">
        <v>90</v>
      </c>
      <c r="E157" s="19">
        <v>224.07290487360254</v>
      </c>
      <c r="F157" s="19">
        <v>298.86102472313013</v>
      </c>
      <c r="G157" s="19">
        <v>251.12109180556189</v>
      </c>
      <c r="H157" s="19">
        <v>187.64371977185186</v>
      </c>
      <c r="I157" s="19">
        <v>285.09061023808169</v>
      </c>
      <c r="J157" s="19">
        <v>198.27887221746317</v>
      </c>
      <c r="K157" s="19">
        <v>177.63293434445583</v>
      </c>
      <c r="L157" s="19">
        <v>185.83263792009683</v>
      </c>
      <c r="M157" s="19">
        <v>186.72222578255096</v>
      </c>
      <c r="N157" s="19">
        <v>252.4397712878735</v>
      </c>
      <c r="O157" s="19">
        <v>225.47633162573115</v>
      </c>
      <c r="P157" s="19">
        <v>212.25658164486055</v>
      </c>
      <c r="Q157" s="19">
        <v>302.02445335523163</v>
      </c>
      <c r="R157" s="19">
        <v>357.19665596982679</v>
      </c>
      <c r="S157" s="19">
        <v>278.25650178419721</v>
      </c>
      <c r="T157" s="74">
        <f t="shared" si="2"/>
        <v>241.52708782296773</v>
      </c>
      <c r="V157" s="20"/>
    </row>
    <row r="158" spans="1:22" s="12" customFormat="1" ht="15.75" hidden="1" outlineLevel="1" x14ac:dyDescent="0.25">
      <c r="A158" s="89"/>
      <c r="B158" s="16" t="s">
        <v>91</v>
      </c>
      <c r="C158" s="17" t="s">
        <v>92</v>
      </c>
      <c r="D158" s="18" t="s">
        <v>90</v>
      </c>
      <c r="E158" s="19">
        <v>224.07290487360254</v>
      </c>
      <c r="F158" s="19">
        <v>298.86102472313013</v>
      </c>
      <c r="G158" s="19">
        <v>251.12109180556189</v>
      </c>
      <c r="H158" s="19">
        <v>187.64371977185186</v>
      </c>
      <c r="I158" s="19">
        <v>285.09061023808169</v>
      </c>
      <c r="J158" s="19">
        <v>198.27887221746317</v>
      </c>
      <c r="K158" s="19">
        <v>177.63293434445583</v>
      </c>
      <c r="L158" s="19">
        <v>185.83263792009683</v>
      </c>
      <c r="M158" s="19">
        <v>186.72222578255096</v>
      </c>
      <c r="N158" s="19">
        <v>252.4397712878735</v>
      </c>
      <c r="O158" s="19">
        <v>225.47633162573115</v>
      </c>
      <c r="P158" s="19">
        <v>212.25658164486055</v>
      </c>
      <c r="Q158" s="19">
        <v>302.02445335523163</v>
      </c>
      <c r="R158" s="19">
        <v>357.19665596982679</v>
      </c>
      <c r="S158" s="19">
        <v>278.25650178419721</v>
      </c>
      <c r="T158" s="74">
        <f t="shared" ref="T158:T221" si="3">AVERAGE(E158:S158)</f>
        <v>241.52708782296773</v>
      </c>
      <c r="U158" s="24"/>
      <c r="V158" s="20"/>
    </row>
    <row r="159" spans="1:22" s="12" customFormat="1" ht="15.75" hidden="1" outlineLevel="1" x14ac:dyDescent="0.25">
      <c r="A159" s="89"/>
      <c r="B159" s="16" t="s">
        <v>93</v>
      </c>
      <c r="C159" s="17" t="s">
        <v>94</v>
      </c>
      <c r="D159" s="18" t="s">
        <v>90</v>
      </c>
      <c r="E159" s="19">
        <v>224.07290487360254</v>
      </c>
      <c r="F159" s="19">
        <v>298.86102472313013</v>
      </c>
      <c r="G159" s="19">
        <v>251.12109180556189</v>
      </c>
      <c r="H159" s="19">
        <v>187.64371977185186</v>
      </c>
      <c r="I159" s="19">
        <v>285.09061023808169</v>
      </c>
      <c r="J159" s="19">
        <v>198.27887221746317</v>
      </c>
      <c r="K159" s="19">
        <v>177.63293434445583</v>
      </c>
      <c r="L159" s="19">
        <v>185.83263792009683</v>
      </c>
      <c r="M159" s="19">
        <v>186.72222578255096</v>
      </c>
      <c r="N159" s="19">
        <v>252.4397712878735</v>
      </c>
      <c r="O159" s="19">
        <v>225.47633162573115</v>
      </c>
      <c r="P159" s="19">
        <v>212.25658164486055</v>
      </c>
      <c r="Q159" s="19">
        <v>302.02445335523163</v>
      </c>
      <c r="R159" s="19">
        <v>357.19665596982679</v>
      </c>
      <c r="S159" s="19">
        <v>278.25650178419721</v>
      </c>
      <c r="T159" s="74">
        <f t="shared" si="3"/>
        <v>241.52708782296773</v>
      </c>
      <c r="U159" s="24"/>
      <c r="V159" s="20"/>
    </row>
    <row r="160" spans="1:22" s="12" customFormat="1" ht="15.75" hidden="1" outlineLevel="1" x14ac:dyDescent="0.25">
      <c r="A160" s="89"/>
      <c r="B160" s="16" t="s">
        <v>95</v>
      </c>
      <c r="C160" s="17" t="s">
        <v>96</v>
      </c>
      <c r="D160" s="18" t="s">
        <v>90</v>
      </c>
      <c r="E160" s="19">
        <v>224.07290487360254</v>
      </c>
      <c r="F160" s="19">
        <v>298.86102472313013</v>
      </c>
      <c r="G160" s="19">
        <v>251.12109180556189</v>
      </c>
      <c r="H160" s="19">
        <v>187.64371977185186</v>
      </c>
      <c r="I160" s="19">
        <v>285.09061023808169</v>
      </c>
      <c r="J160" s="19">
        <v>198.27887221746317</v>
      </c>
      <c r="K160" s="19">
        <v>177.63293434445583</v>
      </c>
      <c r="L160" s="19">
        <v>185.83263792009683</v>
      </c>
      <c r="M160" s="19">
        <v>186.72222578255096</v>
      </c>
      <c r="N160" s="19">
        <v>252.4397712878735</v>
      </c>
      <c r="O160" s="19">
        <v>225.47633162573115</v>
      </c>
      <c r="P160" s="19">
        <v>212.25658164486055</v>
      </c>
      <c r="Q160" s="19">
        <v>302.02445335523163</v>
      </c>
      <c r="R160" s="19">
        <v>357.19665596982679</v>
      </c>
      <c r="S160" s="19">
        <v>278.25650178419721</v>
      </c>
      <c r="T160" s="74">
        <f t="shared" si="3"/>
        <v>241.52708782296773</v>
      </c>
      <c r="V160" s="20"/>
    </row>
    <row r="161" spans="1:22" s="12" customFormat="1" ht="15.75" hidden="1" outlineLevel="1" x14ac:dyDescent="0.25">
      <c r="A161" s="89"/>
      <c r="B161" s="16" t="s">
        <v>97</v>
      </c>
      <c r="C161" s="17" t="s">
        <v>98</v>
      </c>
      <c r="D161" s="18" t="s">
        <v>90</v>
      </c>
      <c r="E161" s="19">
        <v>224.07290487360254</v>
      </c>
      <c r="F161" s="19">
        <v>298.86102472313013</v>
      </c>
      <c r="G161" s="19">
        <v>251.12109180556189</v>
      </c>
      <c r="H161" s="19">
        <v>187.64371977185186</v>
      </c>
      <c r="I161" s="19">
        <v>285.09061023808169</v>
      </c>
      <c r="J161" s="19">
        <v>198.27887221746317</v>
      </c>
      <c r="K161" s="19">
        <v>177.63293434445583</v>
      </c>
      <c r="L161" s="19">
        <v>185.83263792009683</v>
      </c>
      <c r="M161" s="19">
        <v>186.72222578255096</v>
      </c>
      <c r="N161" s="19">
        <v>252.4397712878735</v>
      </c>
      <c r="O161" s="19">
        <v>225.47633162573115</v>
      </c>
      <c r="P161" s="19">
        <v>212.25658164486055</v>
      </c>
      <c r="Q161" s="19">
        <v>302.02445335523163</v>
      </c>
      <c r="R161" s="19">
        <v>357.19665596982679</v>
      </c>
      <c r="S161" s="19">
        <v>278.25650178419721</v>
      </c>
      <c r="T161" s="74">
        <f t="shared" si="3"/>
        <v>241.52708782296773</v>
      </c>
      <c r="V161" s="20"/>
    </row>
    <row r="162" spans="1:22" s="12" customFormat="1" ht="15.75" hidden="1" outlineLevel="1" x14ac:dyDescent="0.25">
      <c r="A162" s="89"/>
      <c r="B162" s="16" t="s">
        <v>99</v>
      </c>
      <c r="C162" s="17" t="s">
        <v>100</v>
      </c>
      <c r="D162" s="18" t="s">
        <v>90</v>
      </c>
      <c r="E162" s="19">
        <v>224.07290487360254</v>
      </c>
      <c r="F162" s="19">
        <v>298.86102472313013</v>
      </c>
      <c r="G162" s="19">
        <v>251.12109180556189</v>
      </c>
      <c r="H162" s="19">
        <v>187.64371977185186</v>
      </c>
      <c r="I162" s="19">
        <v>285.09061023808169</v>
      </c>
      <c r="J162" s="19">
        <v>198.27887221746317</v>
      </c>
      <c r="K162" s="19">
        <v>177.63293434445583</v>
      </c>
      <c r="L162" s="19">
        <v>185.83263792009683</v>
      </c>
      <c r="M162" s="19">
        <v>186.72222578255096</v>
      </c>
      <c r="N162" s="19">
        <v>252.4397712878735</v>
      </c>
      <c r="O162" s="19">
        <v>225.47633162573115</v>
      </c>
      <c r="P162" s="19">
        <v>212.25658164486055</v>
      </c>
      <c r="Q162" s="19">
        <v>302.02445335523163</v>
      </c>
      <c r="R162" s="19">
        <v>357.19665596982679</v>
      </c>
      <c r="S162" s="19">
        <v>278.25650178419721</v>
      </c>
      <c r="T162" s="74">
        <f t="shared" si="3"/>
        <v>241.52708782296773</v>
      </c>
      <c r="V162" s="20"/>
    </row>
    <row r="163" spans="1:22" s="12" customFormat="1" ht="15.75" hidden="1" outlineLevel="1" x14ac:dyDescent="0.25">
      <c r="A163" s="89"/>
      <c r="B163" s="16" t="s">
        <v>101</v>
      </c>
      <c r="C163" s="17" t="s">
        <v>102</v>
      </c>
      <c r="D163" s="18" t="s">
        <v>90</v>
      </c>
      <c r="E163" s="19">
        <v>224.07290487360254</v>
      </c>
      <c r="F163" s="19">
        <v>298.86102472313013</v>
      </c>
      <c r="G163" s="19">
        <v>251.12109180556189</v>
      </c>
      <c r="H163" s="19">
        <v>187.64371977185186</v>
      </c>
      <c r="I163" s="19">
        <v>285.09061023808169</v>
      </c>
      <c r="J163" s="19">
        <v>198.27887221746317</v>
      </c>
      <c r="K163" s="19">
        <v>177.63293434445583</v>
      </c>
      <c r="L163" s="19">
        <v>185.83263792009683</v>
      </c>
      <c r="M163" s="19">
        <v>186.72222578255096</v>
      </c>
      <c r="N163" s="19">
        <v>252.4397712878735</v>
      </c>
      <c r="O163" s="19">
        <v>225.47633162573115</v>
      </c>
      <c r="P163" s="19">
        <v>212.25658164486055</v>
      </c>
      <c r="Q163" s="19">
        <v>302.02445335523163</v>
      </c>
      <c r="R163" s="19">
        <v>357.19665596982679</v>
      </c>
      <c r="S163" s="19">
        <v>278.25650178419721</v>
      </c>
      <c r="T163" s="74">
        <f t="shared" si="3"/>
        <v>241.52708782296773</v>
      </c>
      <c r="V163" s="20"/>
    </row>
    <row r="164" spans="1:22" s="12" customFormat="1" ht="15.75" hidden="1" outlineLevel="1" x14ac:dyDescent="0.25">
      <c r="A164" s="89"/>
      <c r="B164" s="16" t="s">
        <v>103</v>
      </c>
      <c r="C164" s="17" t="s">
        <v>104</v>
      </c>
      <c r="D164" s="18" t="s">
        <v>90</v>
      </c>
      <c r="E164" s="19">
        <v>224.07290487360254</v>
      </c>
      <c r="F164" s="19">
        <v>298.86102472313013</v>
      </c>
      <c r="G164" s="19">
        <v>251.12109180556189</v>
      </c>
      <c r="H164" s="19">
        <v>187.64371977185186</v>
      </c>
      <c r="I164" s="19">
        <v>285.09061023808169</v>
      </c>
      <c r="J164" s="19">
        <v>198.27887221746317</v>
      </c>
      <c r="K164" s="19">
        <v>177.63293434445583</v>
      </c>
      <c r="L164" s="19">
        <v>185.83263792009683</v>
      </c>
      <c r="M164" s="19">
        <v>186.72222578255096</v>
      </c>
      <c r="N164" s="19">
        <v>252.4397712878735</v>
      </c>
      <c r="O164" s="19">
        <v>225.47633162573115</v>
      </c>
      <c r="P164" s="19">
        <v>212.25658164486055</v>
      </c>
      <c r="Q164" s="19">
        <v>302.02445335523163</v>
      </c>
      <c r="R164" s="19">
        <v>357.19665596982679</v>
      </c>
      <c r="S164" s="19">
        <v>278.25650178419721</v>
      </c>
      <c r="T164" s="74">
        <f t="shared" si="3"/>
        <v>241.52708782296773</v>
      </c>
      <c r="V164" s="20"/>
    </row>
    <row r="165" spans="1:22" s="12" customFormat="1" ht="15.75" hidden="1" outlineLevel="1" x14ac:dyDescent="0.25">
      <c r="A165" s="89"/>
      <c r="B165" s="16" t="s">
        <v>105</v>
      </c>
      <c r="C165" s="17" t="s">
        <v>106</v>
      </c>
      <c r="D165" s="18" t="s">
        <v>90</v>
      </c>
      <c r="E165" s="19">
        <v>224.07290487360254</v>
      </c>
      <c r="F165" s="19">
        <v>298.86102472313013</v>
      </c>
      <c r="G165" s="19">
        <v>251.12109180556189</v>
      </c>
      <c r="H165" s="19">
        <v>187.64371977185186</v>
      </c>
      <c r="I165" s="19">
        <v>285.09061023808169</v>
      </c>
      <c r="J165" s="19">
        <v>198.27887221746317</v>
      </c>
      <c r="K165" s="19">
        <v>177.63293434445583</v>
      </c>
      <c r="L165" s="19">
        <v>185.83263792009683</v>
      </c>
      <c r="M165" s="19">
        <v>186.72222578255096</v>
      </c>
      <c r="N165" s="19">
        <v>252.4397712878735</v>
      </c>
      <c r="O165" s="19">
        <v>225.47633162573115</v>
      </c>
      <c r="P165" s="19">
        <v>212.25658164486055</v>
      </c>
      <c r="Q165" s="19">
        <v>302.02445335523163</v>
      </c>
      <c r="R165" s="19">
        <v>357.19665596982679</v>
      </c>
      <c r="S165" s="19">
        <v>278.25650178419721</v>
      </c>
      <c r="T165" s="74">
        <f t="shared" si="3"/>
        <v>241.52708782296773</v>
      </c>
      <c r="V165" s="20"/>
    </row>
    <row r="166" spans="1:22" s="12" customFormat="1" ht="15.75" hidden="1" outlineLevel="1" x14ac:dyDescent="0.25">
      <c r="A166" s="89"/>
      <c r="B166" s="16" t="s">
        <v>107</v>
      </c>
      <c r="C166" s="17" t="s">
        <v>108</v>
      </c>
      <c r="D166" s="18" t="s">
        <v>90</v>
      </c>
      <c r="E166" s="19">
        <v>224.07290487360254</v>
      </c>
      <c r="F166" s="19">
        <v>298.86102472313013</v>
      </c>
      <c r="G166" s="19">
        <v>251.12109180556189</v>
      </c>
      <c r="H166" s="19">
        <v>187.64371977185186</v>
      </c>
      <c r="I166" s="19">
        <v>285.09061023808169</v>
      </c>
      <c r="J166" s="19">
        <v>198.27887221746317</v>
      </c>
      <c r="K166" s="19">
        <v>177.63293434445583</v>
      </c>
      <c r="L166" s="19">
        <v>185.83263792009683</v>
      </c>
      <c r="M166" s="19">
        <v>186.72222578255096</v>
      </c>
      <c r="N166" s="19">
        <v>252.4397712878735</v>
      </c>
      <c r="O166" s="19">
        <v>225.47633162573115</v>
      </c>
      <c r="P166" s="19">
        <v>212.25658164486055</v>
      </c>
      <c r="Q166" s="19">
        <v>302.02445335523163</v>
      </c>
      <c r="R166" s="19">
        <v>357.19665596982679</v>
      </c>
      <c r="S166" s="19">
        <v>278.25650178419721</v>
      </c>
      <c r="T166" s="74">
        <f t="shared" si="3"/>
        <v>241.52708782296773</v>
      </c>
      <c r="V166" s="20"/>
    </row>
    <row r="167" spans="1:22" s="12" customFormat="1" ht="15.75" hidden="1" outlineLevel="1" x14ac:dyDescent="0.25">
      <c r="A167" s="89"/>
      <c r="B167" s="16" t="s">
        <v>109</v>
      </c>
      <c r="C167" s="17" t="s">
        <v>110</v>
      </c>
      <c r="D167" s="18" t="s">
        <v>90</v>
      </c>
      <c r="E167" s="19">
        <v>224.07290487360254</v>
      </c>
      <c r="F167" s="19">
        <v>298.86102472313013</v>
      </c>
      <c r="G167" s="19">
        <v>251.12109180556189</v>
      </c>
      <c r="H167" s="19">
        <v>187.64371977185186</v>
      </c>
      <c r="I167" s="19">
        <v>285.09061023808169</v>
      </c>
      <c r="J167" s="19">
        <v>198.27887221746317</v>
      </c>
      <c r="K167" s="19">
        <v>177.63293434445583</v>
      </c>
      <c r="L167" s="19">
        <v>185.83263792009683</v>
      </c>
      <c r="M167" s="19">
        <v>186.72222578255096</v>
      </c>
      <c r="N167" s="19">
        <v>252.4397712878735</v>
      </c>
      <c r="O167" s="19">
        <v>225.47633162573115</v>
      </c>
      <c r="P167" s="19">
        <v>212.25658164486055</v>
      </c>
      <c r="Q167" s="19">
        <v>302.02445335523163</v>
      </c>
      <c r="R167" s="19">
        <v>357.19665596982679</v>
      </c>
      <c r="S167" s="19">
        <v>278.25650178419721</v>
      </c>
      <c r="T167" s="74">
        <f t="shared" si="3"/>
        <v>241.52708782296773</v>
      </c>
      <c r="V167" s="20"/>
    </row>
    <row r="168" spans="1:22" s="12" customFormat="1" ht="15.75" hidden="1" x14ac:dyDescent="0.25">
      <c r="A168" s="89"/>
      <c r="B168" s="105"/>
      <c r="C168" s="33" t="s">
        <v>111</v>
      </c>
      <c r="D168" s="22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74" t="e">
        <f t="shared" si="3"/>
        <v>#DIV/0!</v>
      </c>
      <c r="V168" s="20"/>
    </row>
    <row r="169" spans="1:22" s="12" customFormat="1" ht="30" hidden="1" outlineLevel="1" x14ac:dyDescent="0.25">
      <c r="A169" s="89"/>
      <c r="B169" s="16" t="s">
        <v>112</v>
      </c>
      <c r="C169" s="17" t="s">
        <v>89</v>
      </c>
      <c r="D169" s="18" t="s">
        <v>90</v>
      </c>
      <c r="E169" s="19">
        <v>224.07290487360254</v>
      </c>
      <c r="F169" s="19">
        <v>298.86102472313013</v>
      </c>
      <c r="G169" s="19">
        <v>251.12109180556189</v>
      </c>
      <c r="H169" s="19">
        <v>187.64371977185186</v>
      </c>
      <c r="I169" s="19">
        <v>285.09061023808169</v>
      </c>
      <c r="J169" s="19">
        <v>198.27887221746317</v>
      </c>
      <c r="K169" s="19">
        <v>177.63293434445583</v>
      </c>
      <c r="L169" s="19">
        <v>185.83263792009683</v>
      </c>
      <c r="M169" s="19">
        <v>186.72222578255096</v>
      </c>
      <c r="N169" s="19">
        <v>252.4397712878735</v>
      </c>
      <c r="O169" s="19">
        <v>225.47633162573115</v>
      </c>
      <c r="P169" s="19">
        <v>212.25658164486055</v>
      </c>
      <c r="Q169" s="19">
        <v>302.02445335523163</v>
      </c>
      <c r="R169" s="19">
        <v>357.19665596982679</v>
      </c>
      <c r="S169" s="19">
        <v>278.25650178419721</v>
      </c>
      <c r="T169" s="74">
        <f t="shared" si="3"/>
        <v>241.52708782296773</v>
      </c>
      <c r="V169" s="20"/>
    </row>
    <row r="170" spans="1:22" s="12" customFormat="1" ht="15.75" hidden="1" outlineLevel="1" x14ac:dyDescent="0.25">
      <c r="A170" s="89"/>
      <c r="B170" s="16" t="s">
        <v>113</v>
      </c>
      <c r="C170" s="17" t="s">
        <v>92</v>
      </c>
      <c r="D170" s="18" t="s">
        <v>90</v>
      </c>
      <c r="E170" s="19">
        <v>224.07290487360254</v>
      </c>
      <c r="F170" s="19">
        <v>298.86102472313013</v>
      </c>
      <c r="G170" s="19">
        <v>251.12109180556189</v>
      </c>
      <c r="H170" s="19">
        <v>187.64371977185186</v>
      </c>
      <c r="I170" s="19">
        <v>285.09061023808169</v>
      </c>
      <c r="J170" s="19">
        <v>198.27887221746317</v>
      </c>
      <c r="K170" s="19">
        <v>177.63293434445583</v>
      </c>
      <c r="L170" s="19">
        <v>185.83263792009683</v>
      </c>
      <c r="M170" s="19">
        <v>186.72222578255096</v>
      </c>
      <c r="N170" s="19">
        <v>252.4397712878735</v>
      </c>
      <c r="O170" s="19">
        <v>225.47633162573115</v>
      </c>
      <c r="P170" s="19">
        <v>212.25658164486055</v>
      </c>
      <c r="Q170" s="19">
        <v>302.02445335523163</v>
      </c>
      <c r="R170" s="19">
        <v>357.19665596982679</v>
      </c>
      <c r="S170" s="19">
        <v>278.25650178419721</v>
      </c>
      <c r="T170" s="74">
        <f t="shared" si="3"/>
        <v>241.52708782296773</v>
      </c>
      <c r="V170" s="20"/>
    </row>
    <row r="171" spans="1:22" s="12" customFormat="1" ht="15.75" hidden="1" outlineLevel="1" x14ac:dyDescent="0.25">
      <c r="A171" s="89"/>
      <c r="B171" s="16" t="s">
        <v>114</v>
      </c>
      <c r="C171" s="17" t="s">
        <v>94</v>
      </c>
      <c r="D171" s="18" t="s">
        <v>90</v>
      </c>
      <c r="E171" s="19">
        <v>224.07290487360254</v>
      </c>
      <c r="F171" s="19">
        <v>298.86102472313013</v>
      </c>
      <c r="G171" s="19">
        <v>251.12109180556189</v>
      </c>
      <c r="H171" s="19">
        <v>187.64371977185186</v>
      </c>
      <c r="I171" s="19">
        <v>285.09061023808169</v>
      </c>
      <c r="J171" s="19">
        <v>198.27887221746317</v>
      </c>
      <c r="K171" s="19">
        <v>177.63293434445583</v>
      </c>
      <c r="L171" s="19">
        <v>185.83263792009683</v>
      </c>
      <c r="M171" s="19">
        <v>186.72222578255096</v>
      </c>
      <c r="N171" s="19">
        <v>252.4397712878735</v>
      </c>
      <c r="O171" s="19">
        <v>225.47633162573115</v>
      </c>
      <c r="P171" s="19">
        <v>212.25658164486055</v>
      </c>
      <c r="Q171" s="19">
        <v>302.02445335523163</v>
      </c>
      <c r="R171" s="19">
        <v>357.19665596982679</v>
      </c>
      <c r="S171" s="19">
        <v>278.25650178419721</v>
      </c>
      <c r="T171" s="74">
        <f t="shared" si="3"/>
        <v>241.52708782296773</v>
      </c>
      <c r="V171" s="20"/>
    </row>
    <row r="172" spans="1:22" s="12" customFormat="1" ht="15.75" hidden="1" outlineLevel="1" x14ac:dyDescent="0.25">
      <c r="A172" s="89"/>
      <c r="B172" s="16" t="s">
        <v>115</v>
      </c>
      <c r="C172" s="17" t="s">
        <v>96</v>
      </c>
      <c r="D172" s="18" t="s">
        <v>90</v>
      </c>
      <c r="E172" s="19">
        <v>224.07290487360254</v>
      </c>
      <c r="F172" s="19">
        <v>298.86102472313013</v>
      </c>
      <c r="G172" s="19">
        <v>251.12109180556189</v>
      </c>
      <c r="H172" s="19">
        <v>187.64371977185186</v>
      </c>
      <c r="I172" s="19">
        <v>285.09061023808169</v>
      </c>
      <c r="J172" s="19">
        <v>198.27887221746317</v>
      </c>
      <c r="K172" s="19">
        <v>177.63293434445583</v>
      </c>
      <c r="L172" s="19">
        <v>185.83263792009683</v>
      </c>
      <c r="M172" s="19">
        <v>186.72222578255096</v>
      </c>
      <c r="N172" s="19">
        <v>252.4397712878735</v>
      </c>
      <c r="O172" s="19">
        <v>225.47633162573115</v>
      </c>
      <c r="P172" s="19">
        <v>212.25658164486055</v>
      </c>
      <c r="Q172" s="19">
        <v>302.02445335523163</v>
      </c>
      <c r="R172" s="19">
        <v>357.19665596982679</v>
      </c>
      <c r="S172" s="19">
        <v>278.25650178419721</v>
      </c>
      <c r="T172" s="74">
        <f t="shared" si="3"/>
        <v>241.52708782296773</v>
      </c>
      <c r="V172" s="20"/>
    </row>
    <row r="173" spans="1:22" s="12" customFormat="1" ht="15.75" hidden="1" outlineLevel="1" x14ac:dyDescent="0.25">
      <c r="A173" s="89"/>
      <c r="B173" s="16" t="s">
        <v>116</v>
      </c>
      <c r="C173" s="17" t="s">
        <v>98</v>
      </c>
      <c r="D173" s="18" t="s">
        <v>90</v>
      </c>
      <c r="E173" s="19">
        <v>224.07290487360254</v>
      </c>
      <c r="F173" s="19">
        <v>298.86102472313013</v>
      </c>
      <c r="G173" s="19">
        <v>251.12109180556189</v>
      </c>
      <c r="H173" s="19">
        <v>187.64371977185186</v>
      </c>
      <c r="I173" s="19">
        <v>285.09061023808169</v>
      </c>
      <c r="J173" s="19">
        <v>198.27887221746317</v>
      </c>
      <c r="K173" s="19">
        <v>177.63293434445583</v>
      </c>
      <c r="L173" s="19">
        <v>185.83263792009683</v>
      </c>
      <c r="M173" s="19">
        <v>186.72222578255096</v>
      </c>
      <c r="N173" s="19">
        <v>252.4397712878735</v>
      </c>
      <c r="O173" s="19">
        <v>225.47633162573115</v>
      </c>
      <c r="P173" s="19">
        <v>212.25658164486055</v>
      </c>
      <c r="Q173" s="19">
        <v>302.02445335523163</v>
      </c>
      <c r="R173" s="19">
        <v>357.19665596982679</v>
      </c>
      <c r="S173" s="19">
        <v>278.25650178419721</v>
      </c>
      <c r="T173" s="74">
        <f t="shared" si="3"/>
        <v>241.52708782296773</v>
      </c>
      <c r="V173" s="20"/>
    </row>
    <row r="174" spans="1:22" s="12" customFormat="1" ht="15.75" hidden="1" outlineLevel="1" x14ac:dyDescent="0.25">
      <c r="A174" s="89"/>
      <c r="B174" s="16" t="s">
        <v>117</v>
      </c>
      <c r="C174" s="17" t="s">
        <v>100</v>
      </c>
      <c r="D174" s="18" t="s">
        <v>90</v>
      </c>
      <c r="E174" s="19">
        <v>224.07290487360254</v>
      </c>
      <c r="F174" s="19">
        <v>298.86102472313013</v>
      </c>
      <c r="G174" s="19">
        <v>251.12109180556189</v>
      </c>
      <c r="H174" s="19">
        <v>187.64371977185186</v>
      </c>
      <c r="I174" s="19">
        <v>285.09061023808169</v>
      </c>
      <c r="J174" s="19">
        <v>198.27887221746317</v>
      </c>
      <c r="K174" s="19">
        <v>177.63293434445583</v>
      </c>
      <c r="L174" s="19">
        <v>185.83263792009683</v>
      </c>
      <c r="M174" s="19">
        <v>186.72222578255096</v>
      </c>
      <c r="N174" s="19">
        <v>252.4397712878735</v>
      </c>
      <c r="O174" s="19">
        <v>225.47633162573115</v>
      </c>
      <c r="P174" s="19">
        <v>212.25658164486055</v>
      </c>
      <c r="Q174" s="19">
        <v>302.02445335523163</v>
      </c>
      <c r="R174" s="19">
        <v>357.19665596982679</v>
      </c>
      <c r="S174" s="19">
        <v>278.25650178419721</v>
      </c>
      <c r="T174" s="74">
        <f t="shared" si="3"/>
        <v>241.52708782296773</v>
      </c>
      <c r="V174" s="20"/>
    </row>
    <row r="175" spans="1:22" s="12" customFormat="1" ht="15.75" hidden="1" outlineLevel="1" x14ac:dyDescent="0.25">
      <c r="A175" s="89"/>
      <c r="B175" s="16" t="s">
        <v>118</v>
      </c>
      <c r="C175" s="17" t="s">
        <v>102</v>
      </c>
      <c r="D175" s="18" t="s">
        <v>90</v>
      </c>
      <c r="E175" s="19">
        <v>224.07290487360254</v>
      </c>
      <c r="F175" s="19">
        <v>298.86102472313013</v>
      </c>
      <c r="G175" s="19">
        <v>251.12109180556189</v>
      </c>
      <c r="H175" s="19">
        <v>187.64371977185186</v>
      </c>
      <c r="I175" s="19">
        <v>285.09061023808169</v>
      </c>
      <c r="J175" s="19">
        <v>198.27887221746317</v>
      </c>
      <c r="K175" s="19">
        <v>177.63293434445583</v>
      </c>
      <c r="L175" s="19">
        <v>185.83263792009683</v>
      </c>
      <c r="M175" s="19">
        <v>186.72222578255096</v>
      </c>
      <c r="N175" s="19">
        <v>252.4397712878735</v>
      </c>
      <c r="O175" s="19">
        <v>225.47633162573115</v>
      </c>
      <c r="P175" s="19">
        <v>212.25658164486055</v>
      </c>
      <c r="Q175" s="19">
        <v>302.02445335523163</v>
      </c>
      <c r="R175" s="19">
        <v>357.19665596982679</v>
      </c>
      <c r="S175" s="19">
        <v>278.25650178419721</v>
      </c>
      <c r="T175" s="74">
        <f t="shared" si="3"/>
        <v>241.52708782296773</v>
      </c>
      <c r="V175" s="20"/>
    </row>
    <row r="176" spans="1:22" s="12" customFormat="1" ht="15.75" hidden="1" outlineLevel="1" x14ac:dyDescent="0.25">
      <c r="A176" s="89"/>
      <c r="B176" s="16" t="s">
        <v>119</v>
      </c>
      <c r="C176" s="17" t="s">
        <v>104</v>
      </c>
      <c r="D176" s="18" t="s">
        <v>90</v>
      </c>
      <c r="E176" s="19">
        <v>224.07290487360254</v>
      </c>
      <c r="F176" s="19">
        <v>298.86102472313013</v>
      </c>
      <c r="G176" s="19">
        <v>251.12109180556189</v>
      </c>
      <c r="H176" s="19">
        <v>187.64371977185186</v>
      </c>
      <c r="I176" s="19">
        <v>285.09061023808169</v>
      </c>
      <c r="J176" s="19">
        <v>198.27887221746317</v>
      </c>
      <c r="K176" s="19">
        <v>177.63293434445583</v>
      </c>
      <c r="L176" s="19">
        <v>185.83263792009683</v>
      </c>
      <c r="M176" s="19">
        <v>186.72222578255096</v>
      </c>
      <c r="N176" s="19">
        <v>252.4397712878735</v>
      </c>
      <c r="O176" s="19">
        <v>225.47633162573115</v>
      </c>
      <c r="P176" s="19">
        <v>212.25658164486055</v>
      </c>
      <c r="Q176" s="19">
        <v>302.02445335523163</v>
      </c>
      <c r="R176" s="19">
        <v>357.19665596982679</v>
      </c>
      <c r="S176" s="19">
        <v>278.25650178419721</v>
      </c>
      <c r="T176" s="74">
        <f t="shared" si="3"/>
        <v>241.52708782296773</v>
      </c>
      <c r="V176" s="20"/>
    </row>
    <row r="177" spans="1:22" s="12" customFormat="1" ht="15.75" hidden="1" outlineLevel="1" x14ac:dyDescent="0.25">
      <c r="A177" s="89"/>
      <c r="B177" s="16" t="s">
        <v>120</v>
      </c>
      <c r="C177" s="17" t="s">
        <v>106</v>
      </c>
      <c r="D177" s="18" t="s">
        <v>90</v>
      </c>
      <c r="E177" s="19">
        <v>224.07290487360254</v>
      </c>
      <c r="F177" s="19">
        <v>298.86102472313013</v>
      </c>
      <c r="G177" s="19">
        <v>251.12109180556189</v>
      </c>
      <c r="H177" s="19">
        <v>187.64371977185186</v>
      </c>
      <c r="I177" s="19">
        <v>285.09061023808169</v>
      </c>
      <c r="J177" s="19">
        <v>198.27887221746317</v>
      </c>
      <c r="K177" s="19">
        <v>177.63293434445583</v>
      </c>
      <c r="L177" s="19">
        <v>185.83263792009683</v>
      </c>
      <c r="M177" s="19">
        <v>186.72222578255096</v>
      </c>
      <c r="N177" s="19">
        <v>252.4397712878735</v>
      </c>
      <c r="O177" s="19">
        <v>225.47633162573115</v>
      </c>
      <c r="P177" s="19">
        <v>212.25658164486055</v>
      </c>
      <c r="Q177" s="19">
        <v>302.02445335523163</v>
      </c>
      <c r="R177" s="19">
        <v>357.19665596982679</v>
      </c>
      <c r="S177" s="19">
        <v>278.25650178419721</v>
      </c>
      <c r="T177" s="74">
        <f t="shared" si="3"/>
        <v>241.52708782296773</v>
      </c>
      <c r="V177" s="20"/>
    </row>
    <row r="178" spans="1:22" s="12" customFormat="1" ht="15.75" hidden="1" outlineLevel="1" x14ac:dyDescent="0.25">
      <c r="A178" s="89"/>
      <c r="B178" s="16" t="s">
        <v>121</v>
      </c>
      <c r="C178" s="17" t="s">
        <v>108</v>
      </c>
      <c r="D178" s="18" t="s">
        <v>90</v>
      </c>
      <c r="E178" s="19">
        <v>224.07290487360254</v>
      </c>
      <c r="F178" s="19">
        <v>298.86102472313013</v>
      </c>
      <c r="G178" s="19">
        <v>251.12109180556189</v>
      </c>
      <c r="H178" s="19">
        <v>187.64371977185186</v>
      </c>
      <c r="I178" s="19">
        <v>285.09061023808169</v>
      </c>
      <c r="J178" s="19">
        <v>198.27887221746317</v>
      </c>
      <c r="K178" s="19">
        <v>177.63293434445583</v>
      </c>
      <c r="L178" s="19">
        <v>185.83263792009683</v>
      </c>
      <c r="M178" s="19">
        <v>186.72222578255096</v>
      </c>
      <c r="N178" s="19">
        <v>252.4397712878735</v>
      </c>
      <c r="O178" s="19">
        <v>225.47633162573115</v>
      </c>
      <c r="P178" s="19">
        <v>212.25658164486055</v>
      </c>
      <c r="Q178" s="19">
        <v>302.02445335523163</v>
      </c>
      <c r="R178" s="19">
        <v>357.19665596982679</v>
      </c>
      <c r="S178" s="19">
        <v>278.25650178419721</v>
      </c>
      <c r="T178" s="74">
        <f t="shared" si="3"/>
        <v>241.52708782296773</v>
      </c>
      <c r="V178" s="20"/>
    </row>
    <row r="179" spans="1:22" s="12" customFormat="1" ht="15.75" hidden="1" outlineLevel="1" x14ac:dyDescent="0.25">
      <c r="A179" s="89"/>
      <c r="B179" s="16" t="s">
        <v>122</v>
      </c>
      <c r="C179" s="17" t="s">
        <v>110</v>
      </c>
      <c r="D179" s="18" t="s">
        <v>90</v>
      </c>
      <c r="E179" s="19">
        <v>224.07290487360254</v>
      </c>
      <c r="F179" s="19">
        <v>298.86102472313013</v>
      </c>
      <c r="G179" s="19">
        <v>251.12109180556189</v>
      </c>
      <c r="H179" s="19">
        <v>187.64371977185186</v>
      </c>
      <c r="I179" s="19">
        <v>285.09061023808169</v>
      </c>
      <c r="J179" s="19">
        <v>198.27887221746317</v>
      </c>
      <c r="K179" s="19">
        <v>177.63293434445583</v>
      </c>
      <c r="L179" s="19">
        <v>185.83263792009683</v>
      </c>
      <c r="M179" s="19">
        <v>186.72222578255096</v>
      </c>
      <c r="N179" s="19">
        <v>252.4397712878735</v>
      </c>
      <c r="O179" s="19">
        <v>225.47633162573115</v>
      </c>
      <c r="P179" s="19">
        <v>212.25658164486055</v>
      </c>
      <c r="Q179" s="19">
        <v>302.02445335523163</v>
      </c>
      <c r="R179" s="19">
        <v>357.19665596982679</v>
      </c>
      <c r="S179" s="19">
        <v>278.25650178419721</v>
      </c>
      <c r="T179" s="74">
        <f t="shared" si="3"/>
        <v>241.52708782296773</v>
      </c>
      <c r="V179" s="20"/>
    </row>
    <row r="180" spans="1:22" s="12" customFormat="1" ht="15.75" hidden="1" x14ac:dyDescent="0.25">
      <c r="A180" s="89"/>
      <c r="B180" s="16"/>
      <c r="C180" s="33" t="s">
        <v>123</v>
      </c>
      <c r="D180" s="22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74" t="e">
        <f t="shared" si="3"/>
        <v>#DIV/0!</v>
      </c>
      <c r="V180" s="20"/>
    </row>
    <row r="181" spans="1:22" s="12" customFormat="1" ht="30" hidden="1" outlineLevel="1" x14ac:dyDescent="0.25">
      <c r="A181" s="89"/>
      <c r="B181" s="16">
        <v>1299</v>
      </c>
      <c r="C181" s="17" t="s">
        <v>71</v>
      </c>
      <c r="D181" s="18" t="s">
        <v>63</v>
      </c>
      <c r="E181" s="19">
        <v>224.07290487360254</v>
      </c>
      <c r="F181" s="19">
        <v>298.86102472313013</v>
      </c>
      <c r="G181" s="19">
        <v>251.12109180556189</v>
      </c>
      <c r="H181" s="19">
        <v>187.64371977185186</v>
      </c>
      <c r="I181" s="19">
        <v>285.09061023808169</v>
      </c>
      <c r="J181" s="19">
        <v>198.27887221746317</v>
      </c>
      <c r="K181" s="19">
        <v>177.63293434445583</v>
      </c>
      <c r="L181" s="19">
        <v>185.83263792009683</v>
      </c>
      <c r="M181" s="19">
        <v>186.72222578255096</v>
      </c>
      <c r="N181" s="19">
        <v>252.4397712878735</v>
      </c>
      <c r="O181" s="19">
        <v>225.47633162573115</v>
      </c>
      <c r="P181" s="19">
        <v>212.25658164486055</v>
      </c>
      <c r="Q181" s="19">
        <v>302.02445335523163</v>
      </c>
      <c r="R181" s="19">
        <v>357.19665596982679</v>
      </c>
      <c r="S181" s="19">
        <v>278.25650178419721</v>
      </c>
      <c r="T181" s="74">
        <f t="shared" si="3"/>
        <v>241.52708782296773</v>
      </c>
      <c r="V181" s="20"/>
    </row>
    <row r="182" spans="1:22" s="12" customFormat="1" ht="30" hidden="1" outlineLevel="1" x14ac:dyDescent="0.25">
      <c r="A182" s="89"/>
      <c r="B182" s="16">
        <v>1331</v>
      </c>
      <c r="C182" s="17" t="s">
        <v>73</v>
      </c>
      <c r="D182" s="18" t="s">
        <v>63</v>
      </c>
      <c r="E182" s="19">
        <v>224.07290487360254</v>
      </c>
      <c r="F182" s="19">
        <v>298.86102472313013</v>
      </c>
      <c r="G182" s="19">
        <v>251.12109180556189</v>
      </c>
      <c r="H182" s="19">
        <v>187.64371977185186</v>
      </c>
      <c r="I182" s="19">
        <v>285.09061023808169</v>
      </c>
      <c r="J182" s="19">
        <v>198.27887221746317</v>
      </c>
      <c r="K182" s="19">
        <v>177.63293434445583</v>
      </c>
      <c r="L182" s="19">
        <v>185.83263792009683</v>
      </c>
      <c r="M182" s="19">
        <v>186.72222578255096</v>
      </c>
      <c r="N182" s="19">
        <v>252.4397712878735</v>
      </c>
      <c r="O182" s="19">
        <v>225.47633162573115</v>
      </c>
      <c r="P182" s="19">
        <v>212.25658164486055</v>
      </c>
      <c r="Q182" s="19">
        <v>302.02445335523163</v>
      </c>
      <c r="R182" s="19">
        <v>357.19665596982679</v>
      </c>
      <c r="S182" s="19">
        <v>278.25650178419721</v>
      </c>
      <c r="T182" s="74">
        <f t="shared" si="3"/>
        <v>241.52708782296773</v>
      </c>
      <c r="V182" s="20"/>
    </row>
    <row r="183" spans="1:22" s="12" customFormat="1" ht="15.75" hidden="1" outlineLevel="1" x14ac:dyDescent="0.25">
      <c r="A183" s="89"/>
      <c r="B183" s="16">
        <v>1332</v>
      </c>
      <c r="C183" s="17" t="s">
        <v>74</v>
      </c>
      <c r="D183" s="18" t="s">
        <v>63</v>
      </c>
      <c r="E183" s="19">
        <v>224.07290487360254</v>
      </c>
      <c r="F183" s="19">
        <v>298.86102472313013</v>
      </c>
      <c r="G183" s="19">
        <v>251.12109180556189</v>
      </c>
      <c r="H183" s="19">
        <v>187.64371977185186</v>
      </c>
      <c r="I183" s="19">
        <v>285.09061023808169</v>
      </c>
      <c r="J183" s="19">
        <v>198.27887221746317</v>
      </c>
      <c r="K183" s="19">
        <v>177.63293434445583</v>
      </c>
      <c r="L183" s="19">
        <v>185.83263792009683</v>
      </c>
      <c r="M183" s="19">
        <v>186.72222578255096</v>
      </c>
      <c r="N183" s="19">
        <v>252.4397712878735</v>
      </c>
      <c r="O183" s="19">
        <v>225.47633162573115</v>
      </c>
      <c r="P183" s="19">
        <v>212.25658164486055</v>
      </c>
      <c r="Q183" s="19">
        <v>302.02445335523163</v>
      </c>
      <c r="R183" s="19">
        <v>357.19665596982679</v>
      </c>
      <c r="S183" s="19">
        <v>278.25650178419721</v>
      </c>
      <c r="T183" s="74">
        <f t="shared" si="3"/>
        <v>241.52708782296773</v>
      </c>
      <c r="V183" s="20"/>
    </row>
    <row r="184" spans="1:22" s="12" customFormat="1" ht="15.75" hidden="1" outlineLevel="1" x14ac:dyDescent="0.25">
      <c r="A184" s="89"/>
      <c r="B184" s="16">
        <v>1333</v>
      </c>
      <c r="C184" s="17" t="s">
        <v>75</v>
      </c>
      <c r="D184" s="18" t="s">
        <v>63</v>
      </c>
      <c r="E184" s="19">
        <v>224.07290487360254</v>
      </c>
      <c r="F184" s="19">
        <v>298.86102472313013</v>
      </c>
      <c r="G184" s="19">
        <v>251.12109180556189</v>
      </c>
      <c r="H184" s="19">
        <v>187.64371977185186</v>
      </c>
      <c r="I184" s="19">
        <v>285.09061023808169</v>
      </c>
      <c r="J184" s="19">
        <v>198.27887221746317</v>
      </c>
      <c r="K184" s="19">
        <v>177.63293434445583</v>
      </c>
      <c r="L184" s="19">
        <v>185.83263792009683</v>
      </c>
      <c r="M184" s="19">
        <v>186.72222578255096</v>
      </c>
      <c r="N184" s="19">
        <v>252.4397712878735</v>
      </c>
      <c r="O184" s="19">
        <v>225.47633162573115</v>
      </c>
      <c r="P184" s="19">
        <v>212.25658164486055</v>
      </c>
      <c r="Q184" s="19">
        <v>302.02445335523163</v>
      </c>
      <c r="R184" s="19">
        <v>357.19665596982679</v>
      </c>
      <c r="S184" s="19">
        <v>278.25650178419721</v>
      </c>
      <c r="T184" s="74">
        <f t="shared" si="3"/>
        <v>241.52708782296773</v>
      </c>
      <c r="V184" s="20"/>
    </row>
    <row r="185" spans="1:22" s="12" customFormat="1" ht="15.75" hidden="1" outlineLevel="1" x14ac:dyDescent="0.25">
      <c r="A185" s="89"/>
      <c r="B185" s="16">
        <v>1334</v>
      </c>
      <c r="C185" s="17" t="s">
        <v>76</v>
      </c>
      <c r="D185" s="18" t="s">
        <v>63</v>
      </c>
      <c r="E185" s="19">
        <v>224.07290487360254</v>
      </c>
      <c r="F185" s="19">
        <v>298.86102472313013</v>
      </c>
      <c r="G185" s="19">
        <v>251.12109180556189</v>
      </c>
      <c r="H185" s="19">
        <v>187.64371977185186</v>
      </c>
      <c r="I185" s="19">
        <v>285.09061023808169</v>
      </c>
      <c r="J185" s="19">
        <v>198.27887221746317</v>
      </c>
      <c r="K185" s="19">
        <v>177.63293434445583</v>
      </c>
      <c r="L185" s="19">
        <v>185.83263792009683</v>
      </c>
      <c r="M185" s="19">
        <v>186.72222578255096</v>
      </c>
      <c r="N185" s="19">
        <v>252.4397712878735</v>
      </c>
      <c r="O185" s="19">
        <v>225.47633162573115</v>
      </c>
      <c r="P185" s="19">
        <v>212.25658164486055</v>
      </c>
      <c r="Q185" s="19">
        <v>302.02445335523163</v>
      </c>
      <c r="R185" s="19">
        <v>357.19665596982679</v>
      </c>
      <c r="S185" s="19">
        <v>278.25650178419721</v>
      </c>
      <c r="T185" s="74">
        <f t="shared" si="3"/>
        <v>241.52708782296773</v>
      </c>
      <c r="V185" s="20"/>
    </row>
    <row r="186" spans="1:22" s="12" customFormat="1" ht="15.75" hidden="1" outlineLevel="1" x14ac:dyDescent="0.25">
      <c r="A186" s="89"/>
      <c r="B186" s="16">
        <v>1335</v>
      </c>
      <c r="C186" s="17" t="s">
        <v>77</v>
      </c>
      <c r="D186" s="18" t="s">
        <v>63</v>
      </c>
      <c r="E186" s="19">
        <v>224.07290487360254</v>
      </c>
      <c r="F186" s="19">
        <v>298.86102472313013</v>
      </c>
      <c r="G186" s="19">
        <v>251.12109180556189</v>
      </c>
      <c r="H186" s="19">
        <v>187.64371977185186</v>
      </c>
      <c r="I186" s="19">
        <v>285.09061023808169</v>
      </c>
      <c r="J186" s="19">
        <v>198.27887221746317</v>
      </c>
      <c r="K186" s="19">
        <v>177.63293434445583</v>
      </c>
      <c r="L186" s="19">
        <v>185.83263792009683</v>
      </c>
      <c r="M186" s="19">
        <v>186.72222578255096</v>
      </c>
      <c r="N186" s="19">
        <v>252.4397712878735</v>
      </c>
      <c r="O186" s="19">
        <v>225.47633162573115</v>
      </c>
      <c r="P186" s="19">
        <v>212.25658164486055</v>
      </c>
      <c r="Q186" s="19">
        <v>302.02445335523163</v>
      </c>
      <c r="R186" s="19">
        <v>357.19665596982679</v>
      </c>
      <c r="S186" s="19">
        <v>278.25650178419721</v>
      </c>
      <c r="T186" s="74">
        <f t="shared" si="3"/>
        <v>241.52708782296773</v>
      </c>
      <c r="V186" s="20"/>
    </row>
    <row r="187" spans="1:22" s="12" customFormat="1" ht="15.75" hidden="1" outlineLevel="1" x14ac:dyDescent="0.25">
      <c r="A187" s="89"/>
      <c r="B187" s="16">
        <v>1336</v>
      </c>
      <c r="C187" s="17" t="s">
        <v>78</v>
      </c>
      <c r="D187" s="18" t="s">
        <v>63</v>
      </c>
      <c r="E187" s="19">
        <v>224.07290487360254</v>
      </c>
      <c r="F187" s="19">
        <v>298.86102472313013</v>
      </c>
      <c r="G187" s="19">
        <v>251.12109180556189</v>
      </c>
      <c r="H187" s="19">
        <v>187.64371977185186</v>
      </c>
      <c r="I187" s="19">
        <v>285.09061023808169</v>
      </c>
      <c r="J187" s="19">
        <v>198.27887221746317</v>
      </c>
      <c r="K187" s="19">
        <v>177.63293434445583</v>
      </c>
      <c r="L187" s="19">
        <v>185.83263792009683</v>
      </c>
      <c r="M187" s="19">
        <v>186.72222578255096</v>
      </c>
      <c r="N187" s="19">
        <v>252.4397712878735</v>
      </c>
      <c r="O187" s="19">
        <v>225.47633162573115</v>
      </c>
      <c r="P187" s="19">
        <v>212.25658164486055</v>
      </c>
      <c r="Q187" s="19">
        <v>302.02445335523163</v>
      </c>
      <c r="R187" s="19">
        <v>357.19665596982679</v>
      </c>
      <c r="S187" s="19">
        <v>278.25650178419721</v>
      </c>
      <c r="T187" s="74">
        <f t="shared" si="3"/>
        <v>241.52708782296773</v>
      </c>
      <c r="V187" s="20"/>
    </row>
    <row r="188" spans="1:22" s="12" customFormat="1" ht="15.75" hidden="1" outlineLevel="1" x14ac:dyDescent="0.25">
      <c r="A188" s="89"/>
      <c r="B188" s="16">
        <v>1337</v>
      </c>
      <c r="C188" s="17" t="s">
        <v>79</v>
      </c>
      <c r="D188" s="18" t="s">
        <v>63</v>
      </c>
      <c r="E188" s="19">
        <v>224.07290487360254</v>
      </c>
      <c r="F188" s="19">
        <v>298.86102472313013</v>
      </c>
      <c r="G188" s="19">
        <v>251.12109180556189</v>
      </c>
      <c r="H188" s="19">
        <v>187.64371977185186</v>
      </c>
      <c r="I188" s="19">
        <v>285.09061023808169</v>
      </c>
      <c r="J188" s="19">
        <v>198.27887221746317</v>
      </c>
      <c r="K188" s="19">
        <v>177.63293434445583</v>
      </c>
      <c r="L188" s="19">
        <v>185.83263792009683</v>
      </c>
      <c r="M188" s="19">
        <v>186.72222578255096</v>
      </c>
      <c r="N188" s="19">
        <v>252.4397712878735</v>
      </c>
      <c r="O188" s="19">
        <v>225.47633162573115</v>
      </c>
      <c r="P188" s="19">
        <v>212.25658164486055</v>
      </c>
      <c r="Q188" s="19">
        <v>302.02445335523163</v>
      </c>
      <c r="R188" s="19">
        <v>357.19665596982679</v>
      </c>
      <c r="S188" s="19">
        <v>278.25650178419721</v>
      </c>
      <c r="T188" s="74">
        <f t="shared" si="3"/>
        <v>241.52708782296773</v>
      </c>
      <c r="V188" s="20"/>
    </row>
    <row r="189" spans="1:22" s="12" customFormat="1" ht="15.75" hidden="1" outlineLevel="1" x14ac:dyDescent="0.25">
      <c r="A189" s="89"/>
      <c r="B189" s="16">
        <v>1338</v>
      </c>
      <c r="C189" s="17" t="s">
        <v>80</v>
      </c>
      <c r="D189" s="18" t="s">
        <v>63</v>
      </c>
      <c r="E189" s="19">
        <v>224.07290487360254</v>
      </c>
      <c r="F189" s="19">
        <v>298.86102472313013</v>
      </c>
      <c r="G189" s="19">
        <v>251.12109180556189</v>
      </c>
      <c r="H189" s="19">
        <v>187.64371977185186</v>
      </c>
      <c r="I189" s="19">
        <v>285.09061023808169</v>
      </c>
      <c r="J189" s="19">
        <v>198.27887221746317</v>
      </c>
      <c r="K189" s="19">
        <v>177.63293434445583</v>
      </c>
      <c r="L189" s="19">
        <v>185.83263792009683</v>
      </c>
      <c r="M189" s="19">
        <v>186.72222578255096</v>
      </c>
      <c r="N189" s="19">
        <v>252.4397712878735</v>
      </c>
      <c r="O189" s="19">
        <v>225.47633162573115</v>
      </c>
      <c r="P189" s="19">
        <v>212.25658164486055</v>
      </c>
      <c r="Q189" s="19">
        <v>302.02445335523163</v>
      </c>
      <c r="R189" s="19">
        <v>357.19665596982679</v>
      </c>
      <c r="S189" s="19">
        <v>278.25650178419721</v>
      </c>
      <c r="T189" s="74">
        <f t="shared" si="3"/>
        <v>241.52708782296773</v>
      </c>
      <c r="V189" s="20"/>
    </row>
    <row r="190" spans="1:22" s="12" customFormat="1" ht="15.75" hidden="1" outlineLevel="1" x14ac:dyDescent="0.25">
      <c r="A190" s="89"/>
      <c r="B190" s="16">
        <v>1339</v>
      </c>
      <c r="C190" s="17" t="s">
        <v>81</v>
      </c>
      <c r="D190" s="18" t="s">
        <v>63</v>
      </c>
      <c r="E190" s="19">
        <v>224.07290487360254</v>
      </c>
      <c r="F190" s="19">
        <v>298.86102472313013</v>
      </c>
      <c r="G190" s="19">
        <v>251.12109180556189</v>
      </c>
      <c r="H190" s="19">
        <v>187.64371977185186</v>
      </c>
      <c r="I190" s="19">
        <v>285.09061023808169</v>
      </c>
      <c r="J190" s="19">
        <v>198.27887221746317</v>
      </c>
      <c r="K190" s="19">
        <v>177.63293434445583</v>
      </c>
      <c r="L190" s="19">
        <v>185.83263792009683</v>
      </c>
      <c r="M190" s="19">
        <v>186.72222578255096</v>
      </c>
      <c r="N190" s="19">
        <v>252.4397712878735</v>
      </c>
      <c r="O190" s="19">
        <v>225.47633162573115</v>
      </c>
      <c r="P190" s="19">
        <v>212.25658164486055</v>
      </c>
      <c r="Q190" s="19">
        <v>302.02445335523163</v>
      </c>
      <c r="R190" s="19">
        <v>357.19665596982679</v>
      </c>
      <c r="S190" s="19">
        <v>278.25650178419721</v>
      </c>
      <c r="T190" s="74">
        <f t="shared" si="3"/>
        <v>241.52708782296773</v>
      </c>
      <c r="V190" s="20"/>
    </row>
    <row r="191" spans="1:22" s="12" customFormat="1" ht="30" hidden="1" outlineLevel="1" x14ac:dyDescent="0.25">
      <c r="A191" s="89"/>
      <c r="B191" s="16">
        <v>1397</v>
      </c>
      <c r="C191" s="17" t="s">
        <v>82</v>
      </c>
      <c r="D191" s="18" t="s">
        <v>63</v>
      </c>
      <c r="E191" s="19">
        <v>224.07290487360254</v>
      </c>
      <c r="F191" s="19">
        <v>298.86102472313013</v>
      </c>
      <c r="G191" s="19">
        <v>251.12109180556189</v>
      </c>
      <c r="H191" s="19">
        <v>187.64371977185186</v>
      </c>
      <c r="I191" s="19">
        <v>285.09061023808169</v>
      </c>
      <c r="J191" s="19">
        <v>198.27887221746317</v>
      </c>
      <c r="K191" s="19">
        <v>177.63293434445583</v>
      </c>
      <c r="L191" s="19">
        <v>185.83263792009683</v>
      </c>
      <c r="M191" s="19">
        <v>186.72222578255096</v>
      </c>
      <c r="N191" s="19">
        <v>252.4397712878735</v>
      </c>
      <c r="O191" s="19">
        <v>225.47633162573115</v>
      </c>
      <c r="P191" s="19">
        <v>212.25658164486055</v>
      </c>
      <c r="Q191" s="19">
        <v>302.02445335523163</v>
      </c>
      <c r="R191" s="19">
        <v>357.19665596982679</v>
      </c>
      <c r="S191" s="19">
        <v>278.25650178419721</v>
      </c>
      <c r="T191" s="74">
        <f t="shared" si="3"/>
        <v>241.52708782296773</v>
      </c>
      <c r="V191" s="20"/>
    </row>
    <row r="192" spans="1:22" s="12" customFormat="1" ht="15.75" hidden="1" x14ac:dyDescent="0.25">
      <c r="A192" s="89"/>
      <c r="B192" s="106"/>
      <c r="C192" s="107" t="s">
        <v>124</v>
      </c>
      <c r="D192" s="22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74" t="e">
        <f t="shared" si="3"/>
        <v>#DIV/0!</v>
      </c>
      <c r="V192" s="20"/>
    </row>
    <row r="193" spans="1:22" s="12" customFormat="1" ht="30" hidden="1" outlineLevel="1" x14ac:dyDescent="0.25">
      <c r="A193" s="89"/>
      <c r="B193" s="16">
        <v>23001</v>
      </c>
      <c r="C193" s="17" t="s">
        <v>1538</v>
      </c>
      <c r="D193" s="18" t="s">
        <v>42</v>
      </c>
      <c r="E193" s="19">
        <v>1754.1256144607296</v>
      </c>
      <c r="F193" s="19">
        <v>1909.2149747194944</v>
      </c>
      <c r="G193" s="19">
        <v>1804.5673946207853</v>
      </c>
      <c r="H193" s="19">
        <v>1669.8112566755858</v>
      </c>
      <c r="I193" s="19">
        <v>1867.83389467706</v>
      </c>
      <c r="J193" s="19">
        <v>1700.636102608004</v>
      </c>
      <c r="K193" s="19">
        <v>1657.8222799967496</v>
      </c>
      <c r="L193" s="19">
        <v>1674.8261408294097</v>
      </c>
      <c r="M193" s="19">
        <v>1676.6708938832312</v>
      </c>
      <c r="N193" s="19">
        <v>1807.2723008677865</v>
      </c>
      <c r="O193" s="19">
        <v>1796.1679454516579</v>
      </c>
      <c r="P193" s="19">
        <v>1724.8476008949849</v>
      </c>
      <c r="Q193" s="19">
        <v>1902.1880957426476</v>
      </c>
      <c r="R193" s="19">
        <v>2022.1520768812061</v>
      </c>
      <c r="S193" s="19">
        <v>1860.2281832739052</v>
      </c>
      <c r="T193" s="74">
        <f t="shared" si="3"/>
        <v>1788.5576503722159</v>
      </c>
      <c r="V193" s="20"/>
    </row>
    <row r="194" spans="1:22" s="12" customFormat="1" ht="30" hidden="1" outlineLevel="1" x14ac:dyDescent="0.25">
      <c r="A194" s="89"/>
      <c r="B194" s="16">
        <v>23002</v>
      </c>
      <c r="C194" s="17" t="s">
        <v>1539</v>
      </c>
      <c r="D194" s="18" t="s">
        <v>42</v>
      </c>
      <c r="E194" s="19">
        <v>1617.0519086731454</v>
      </c>
      <c r="F194" s="19">
        <v>1765.9156314053678</v>
      </c>
      <c r="G194" s="19">
        <v>1665.2420985013764</v>
      </c>
      <c r="H194" s="19">
        <v>1536.1221198163776</v>
      </c>
      <c r="I194" s="19">
        <v>1725.6808511943323</v>
      </c>
      <c r="J194" s="19">
        <v>1565.709586748286</v>
      </c>
      <c r="K194" s="19">
        <v>1524.6144077645415</v>
      </c>
      <c r="L194" s="19">
        <v>1540.9356951832726</v>
      </c>
      <c r="M194" s="19">
        <v>1542.7063956791369</v>
      </c>
      <c r="N194" s="19">
        <v>1667.8372330294594</v>
      </c>
      <c r="O194" s="19">
        <v>1658.9774132714408</v>
      </c>
      <c r="P194" s="19">
        <v>1588.7575292122108</v>
      </c>
      <c r="Q194" s="19">
        <v>1758.6254170211841</v>
      </c>
      <c r="R194" s="19">
        <v>1873.9966615632015</v>
      </c>
      <c r="S194" s="19">
        <v>1718.6440360562071</v>
      </c>
      <c r="T194" s="74">
        <f t="shared" si="3"/>
        <v>1650.0544656746358</v>
      </c>
      <c r="V194" s="20"/>
    </row>
    <row r="195" spans="1:22" s="12" customFormat="1" ht="30" hidden="1" outlineLevel="1" x14ac:dyDescent="0.25">
      <c r="A195" s="89"/>
      <c r="B195" s="16">
        <v>23003</v>
      </c>
      <c r="C195" s="17" t="s">
        <v>126</v>
      </c>
      <c r="D195" s="18" t="s">
        <v>42</v>
      </c>
      <c r="E195" s="19">
        <v>74.032021544698026</v>
      </c>
      <c r="F195" s="19">
        <v>94.844728664461883</v>
      </c>
      <c r="G195" s="19">
        <v>71.691580460211043</v>
      </c>
      <c r="H195" s="19">
        <v>62.717189684889618</v>
      </c>
      <c r="I195" s="19">
        <v>69.749109795813808</v>
      </c>
      <c r="J195" s="19">
        <v>66.853827358375739</v>
      </c>
      <c r="K195" s="19">
        <v>61.108291048219975</v>
      </c>
      <c r="L195" s="19">
        <v>63.390177921857891</v>
      </c>
      <c r="M195" s="19">
        <v>63.637740391349119</v>
      </c>
      <c r="N195" s="19">
        <v>72.028893193641863</v>
      </c>
      <c r="O195" s="19">
        <v>65.131757341349086</v>
      </c>
      <c r="P195" s="19">
        <v>61.750200214591729</v>
      </c>
      <c r="Q195" s="19">
        <v>73.69982186974508</v>
      </c>
      <c r="R195" s="19">
        <v>98.825269107388721</v>
      </c>
      <c r="S195" s="19">
        <v>78.632705605052351</v>
      </c>
      <c r="T195" s="74">
        <f t="shared" si="3"/>
        <v>71.872887613443055</v>
      </c>
      <c r="V195" s="20"/>
    </row>
    <row r="196" spans="1:22" s="12" customFormat="1" ht="30" hidden="1" outlineLevel="1" x14ac:dyDescent="0.25">
      <c r="A196" s="89"/>
      <c r="B196" s="16">
        <v>23004</v>
      </c>
      <c r="C196" s="17" t="s">
        <v>125</v>
      </c>
      <c r="D196" s="18" t="s">
        <v>42</v>
      </c>
      <c r="E196" s="19">
        <v>74.032021544698026</v>
      </c>
      <c r="F196" s="19">
        <v>94.844728664461883</v>
      </c>
      <c r="G196" s="19">
        <v>75.910740860211035</v>
      </c>
      <c r="H196" s="19">
        <v>62.717189684889618</v>
      </c>
      <c r="I196" s="19">
        <v>78.187430595813808</v>
      </c>
      <c r="J196" s="19">
        <v>66.853827358375739</v>
      </c>
      <c r="K196" s="19">
        <v>61.108291048219975</v>
      </c>
      <c r="L196" s="19">
        <v>63.390177921857891</v>
      </c>
      <c r="M196" s="19">
        <v>63.637740391349119</v>
      </c>
      <c r="N196" s="19">
        <v>76.248053593641856</v>
      </c>
      <c r="O196" s="19">
        <v>69.350917741349093</v>
      </c>
      <c r="P196" s="19">
        <v>65.969360614591722</v>
      </c>
      <c r="Q196" s="19">
        <v>82.138142669745079</v>
      </c>
      <c r="R196" s="19">
        <v>103.04442950738871</v>
      </c>
      <c r="S196" s="19">
        <v>82.851866005052344</v>
      </c>
      <c r="T196" s="74">
        <f t="shared" si="3"/>
        <v>74.685661213443069</v>
      </c>
      <c r="V196" s="20"/>
    </row>
    <row r="197" spans="1:22" s="12" customFormat="1" ht="30" hidden="1" outlineLevel="1" x14ac:dyDescent="0.25">
      <c r="A197" s="89"/>
      <c r="B197" s="16">
        <v>23005</v>
      </c>
      <c r="C197" s="17" t="s">
        <v>1540</v>
      </c>
      <c r="D197" s="18" t="s">
        <v>42</v>
      </c>
      <c r="E197" s="19">
        <v>1754.1256144607296</v>
      </c>
      <c r="F197" s="19">
        <v>1909.2149747194944</v>
      </c>
      <c r="G197" s="19">
        <v>1804.5673946207853</v>
      </c>
      <c r="H197" s="19">
        <v>1669.8112566755858</v>
      </c>
      <c r="I197" s="19">
        <v>1867.83389467706</v>
      </c>
      <c r="J197" s="19">
        <v>1700.636102608004</v>
      </c>
      <c r="K197" s="19">
        <v>1657.8222799967496</v>
      </c>
      <c r="L197" s="19">
        <v>1674.8261408294097</v>
      </c>
      <c r="M197" s="19">
        <v>1676.6708938832312</v>
      </c>
      <c r="N197" s="19">
        <v>1807.2723008677865</v>
      </c>
      <c r="O197" s="19">
        <v>1796.1679454516579</v>
      </c>
      <c r="P197" s="19">
        <v>1724.8476008949849</v>
      </c>
      <c r="Q197" s="19">
        <v>1902.1880957426476</v>
      </c>
      <c r="R197" s="19">
        <v>2022.1520768812061</v>
      </c>
      <c r="S197" s="19">
        <v>1860.2281832739052</v>
      </c>
      <c r="T197" s="74">
        <f t="shared" si="3"/>
        <v>1788.5576503722159</v>
      </c>
      <c r="V197" s="20"/>
    </row>
    <row r="198" spans="1:22" s="12" customFormat="1" ht="30" hidden="1" outlineLevel="1" x14ac:dyDescent="0.25">
      <c r="A198" s="89"/>
      <c r="B198" s="16">
        <v>23006</v>
      </c>
      <c r="C198" s="17" t="s">
        <v>1541</v>
      </c>
      <c r="D198" s="18" t="s">
        <v>42</v>
      </c>
      <c r="E198" s="19">
        <v>1617.0519086731454</v>
      </c>
      <c r="F198" s="19">
        <v>1765.9156314053678</v>
      </c>
      <c r="G198" s="19">
        <v>1665.2420985013764</v>
      </c>
      <c r="H198" s="19">
        <v>1536.1221198163776</v>
      </c>
      <c r="I198" s="19">
        <v>1725.6808511943323</v>
      </c>
      <c r="J198" s="19">
        <v>1565.709586748286</v>
      </c>
      <c r="K198" s="19">
        <v>1524.6144077645415</v>
      </c>
      <c r="L198" s="19">
        <v>1540.9356951832726</v>
      </c>
      <c r="M198" s="19">
        <v>1542.7063956791369</v>
      </c>
      <c r="N198" s="19">
        <v>1667.8372330294594</v>
      </c>
      <c r="O198" s="19">
        <v>1658.9774132714408</v>
      </c>
      <c r="P198" s="19">
        <v>1588.7575292122108</v>
      </c>
      <c r="Q198" s="19">
        <v>1758.6254170211841</v>
      </c>
      <c r="R198" s="19">
        <v>1873.9966615632015</v>
      </c>
      <c r="S198" s="19">
        <v>1718.6440360562071</v>
      </c>
      <c r="T198" s="74">
        <f t="shared" si="3"/>
        <v>1650.0544656746358</v>
      </c>
      <c r="V198" s="20"/>
    </row>
    <row r="199" spans="1:22" s="12" customFormat="1" ht="15.75" hidden="1" outlineLevel="1" x14ac:dyDescent="0.25">
      <c r="A199" s="89"/>
      <c r="B199" s="16">
        <v>23007</v>
      </c>
      <c r="C199" s="17" t="s">
        <v>127</v>
      </c>
      <c r="D199" s="18" t="s">
        <v>128</v>
      </c>
      <c r="E199" s="19">
        <v>1855.868225274465</v>
      </c>
      <c r="F199" s="19">
        <v>2035.8319986462786</v>
      </c>
      <c r="G199" s="19">
        <v>1953.0089808821213</v>
      </c>
      <c r="H199" s="19">
        <v>1758.0308884570404</v>
      </c>
      <c r="I199" s="19">
        <v>2075.4767040322886</v>
      </c>
      <c r="J199" s="19">
        <v>1793.7996580125218</v>
      </c>
      <c r="K199" s="19">
        <v>1744.1190283630267</v>
      </c>
      <c r="L199" s="19">
        <v>1763.8500979362648</v>
      </c>
      <c r="M199" s="19">
        <v>1765.9907265387103</v>
      </c>
      <c r="N199" s="19">
        <v>1956.3504616394971</v>
      </c>
      <c r="O199" s="19">
        <v>1913.4519739844936</v>
      </c>
      <c r="P199" s="19">
        <v>1854.5278756637506</v>
      </c>
      <c r="Q199" s="19">
        <v>2120.547898025824</v>
      </c>
      <c r="R199" s="19">
        <v>2221.8001930282121</v>
      </c>
      <c r="S199" s="19">
        <v>2021.7690181037349</v>
      </c>
      <c r="T199" s="74">
        <f t="shared" si="3"/>
        <v>1922.2949152392152</v>
      </c>
      <c r="V199" s="20"/>
    </row>
    <row r="200" spans="1:22" s="12" customFormat="1" ht="30" hidden="1" outlineLevel="1" x14ac:dyDescent="0.25">
      <c r="A200" s="89"/>
      <c r="B200" s="16">
        <v>23008</v>
      </c>
      <c r="C200" s="17" t="s">
        <v>130</v>
      </c>
      <c r="D200" s="18" t="s">
        <v>128</v>
      </c>
      <c r="E200" s="19">
        <v>236.97962308225772</v>
      </c>
      <c r="F200" s="19">
        <v>275.41346125234287</v>
      </c>
      <c r="G200" s="19">
        <v>245.231274991351</v>
      </c>
      <c r="H200" s="19">
        <v>216.08506025008083</v>
      </c>
      <c r="I200" s="19">
        <v>255.51166019650259</v>
      </c>
      <c r="J200" s="19">
        <v>223.7239926578726</v>
      </c>
      <c r="K200" s="19">
        <v>213.11398351902395</v>
      </c>
      <c r="L200" s="19">
        <v>217.32783567766791</v>
      </c>
      <c r="M200" s="19">
        <v>217.78499753723096</v>
      </c>
      <c r="N200" s="19">
        <v>245.87928712487283</v>
      </c>
      <c r="O200" s="19">
        <v>232.62918632560735</v>
      </c>
      <c r="P200" s="19">
        <v>226.13287050008756</v>
      </c>
      <c r="Q200" s="19">
        <v>263.45222345740365</v>
      </c>
      <c r="R200" s="19">
        <v>297.35785584033857</v>
      </c>
      <c r="S200" s="19">
        <v>258.56588370416779</v>
      </c>
      <c r="T200" s="74">
        <f t="shared" si="3"/>
        <v>241.67927974112061</v>
      </c>
      <c r="V200" s="20"/>
    </row>
    <row r="201" spans="1:22" s="12" customFormat="1" ht="15.75" hidden="1" outlineLevel="1" x14ac:dyDescent="0.25">
      <c r="A201" s="89"/>
      <c r="B201" s="16">
        <v>23009</v>
      </c>
      <c r="C201" s="17" t="s">
        <v>129</v>
      </c>
      <c r="D201" s="18" t="s">
        <v>128</v>
      </c>
      <c r="E201" s="19">
        <v>228.5413022822577</v>
      </c>
      <c r="F201" s="19">
        <v>266.97514045234288</v>
      </c>
      <c r="G201" s="19">
        <v>241.01211459135101</v>
      </c>
      <c r="H201" s="19">
        <v>207.64673945008082</v>
      </c>
      <c r="I201" s="19">
        <v>255.51166019650259</v>
      </c>
      <c r="J201" s="19">
        <v>215.28567185787261</v>
      </c>
      <c r="K201" s="19">
        <v>204.67566271902396</v>
      </c>
      <c r="L201" s="19">
        <v>208.88951487766789</v>
      </c>
      <c r="M201" s="19">
        <v>209.34667673723095</v>
      </c>
      <c r="N201" s="19">
        <v>241.66012672487281</v>
      </c>
      <c r="O201" s="19">
        <v>228.41002592560736</v>
      </c>
      <c r="P201" s="19">
        <v>221.91371010008757</v>
      </c>
      <c r="Q201" s="19">
        <v>263.45222345740365</v>
      </c>
      <c r="R201" s="19">
        <v>293.13869544033855</v>
      </c>
      <c r="S201" s="19">
        <v>254.34672330416777</v>
      </c>
      <c r="T201" s="74">
        <f t="shared" si="3"/>
        <v>236.05373254112052</v>
      </c>
      <c r="V201" s="20"/>
    </row>
    <row r="202" spans="1:22" s="12" customFormat="1" ht="30" hidden="1" outlineLevel="1" x14ac:dyDescent="0.25">
      <c r="A202" s="89"/>
      <c r="B202" s="16">
        <v>23010</v>
      </c>
      <c r="C202" s="17" t="s">
        <v>131</v>
      </c>
      <c r="D202" s="18" t="s">
        <v>128</v>
      </c>
      <c r="E202" s="19">
        <v>1855.868225274465</v>
      </c>
      <c r="F202" s="19">
        <v>2035.8319986462786</v>
      </c>
      <c r="G202" s="19">
        <v>1953.0089808821213</v>
      </c>
      <c r="H202" s="19">
        <v>1758.0308884570404</v>
      </c>
      <c r="I202" s="19">
        <v>2075.4767040322886</v>
      </c>
      <c r="J202" s="19">
        <v>1793.7996580125218</v>
      </c>
      <c r="K202" s="19">
        <v>1744.1190283630267</v>
      </c>
      <c r="L202" s="19">
        <v>1763.8500979362648</v>
      </c>
      <c r="M202" s="19">
        <v>1765.9907265387103</v>
      </c>
      <c r="N202" s="19">
        <v>1956.3504616394971</v>
      </c>
      <c r="O202" s="19">
        <v>1913.4519739844936</v>
      </c>
      <c r="P202" s="19">
        <v>1854.5278756637506</v>
      </c>
      <c r="Q202" s="19">
        <v>2120.547898025824</v>
      </c>
      <c r="R202" s="19">
        <v>2221.8001930282121</v>
      </c>
      <c r="S202" s="19">
        <v>2021.7690181037349</v>
      </c>
      <c r="T202" s="74">
        <f t="shared" si="3"/>
        <v>1922.2949152392152</v>
      </c>
      <c r="V202" s="20"/>
    </row>
    <row r="203" spans="1:22" s="12" customFormat="1" ht="15.75" hidden="1" outlineLevel="1" x14ac:dyDescent="0.25">
      <c r="A203" s="89"/>
      <c r="B203" s="16">
        <v>23011</v>
      </c>
      <c r="C203" s="17" t="s">
        <v>132</v>
      </c>
      <c r="D203" s="18" t="s">
        <v>133</v>
      </c>
      <c r="E203" s="19">
        <v>1293.1204204525927</v>
      </c>
      <c r="F203" s="19">
        <v>1463.9778190619118</v>
      </c>
      <c r="G203" s="19">
        <v>1353.030796923535</v>
      </c>
      <c r="H203" s="19">
        <v>1198.0951319887063</v>
      </c>
      <c r="I203" s="19">
        <v>1424.4706564763303</v>
      </c>
      <c r="J203" s="19">
        <v>1232.8358327842598</v>
      </c>
      <c r="K203" s="19">
        <v>1184.5831276608508</v>
      </c>
      <c r="L203" s="19">
        <v>1203.7470852959289</v>
      </c>
      <c r="M203" s="19">
        <v>1205.826187784389</v>
      </c>
      <c r="N203" s="19">
        <v>1356.0953037276415</v>
      </c>
      <c r="O203" s="19">
        <v>1293.432628869235</v>
      </c>
      <c r="P203" s="19">
        <v>1262.6073585606309</v>
      </c>
      <c r="Q203" s="19">
        <v>1463.3789590888257</v>
      </c>
      <c r="R203" s="19">
        <v>1599.4466523129629</v>
      </c>
      <c r="S203" s="19">
        <v>1415.9905177109438</v>
      </c>
      <c r="T203" s="74">
        <f t="shared" si="3"/>
        <v>1330.0425652465829</v>
      </c>
      <c r="V203" s="20"/>
    </row>
    <row r="204" spans="1:22" s="12" customFormat="1" ht="30" hidden="1" outlineLevel="1" x14ac:dyDescent="0.25">
      <c r="A204" s="89"/>
      <c r="B204" s="16">
        <v>23012</v>
      </c>
      <c r="C204" s="17" t="s">
        <v>135</v>
      </c>
      <c r="D204" s="18" t="s">
        <v>133</v>
      </c>
      <c r="E204" s="19">
        <v>206.07227117766305</v>
      </c>
      <c r="F204" s="19">
        <v>240.16083668035301</v>
      </c>
      <c r="G204" s="19">
        <v>216.51825448325951</v>
      </c>
      <c r="H204" s="19">
        <v>185.40138271367758</v>
      </c>
      <c r="I204" s="19">
        <v>225.83633043516389</v>
      </c>
      <c r="J204" s="19">
        <v>192.95854105451747</v>
      </c>
      <c r="K204" s="19">
        <v>182.46211108502968</v>
      </c>
      <c r="L204" s="19">
        <v>186.63085434492294</v>
      </c>
      <c r="M204" s="19">
        <v>187.08312232893951</v>
      </c>
      <c r="N204" s="19">
        <v>217.17122514499101</v>
      </c>
      <c r="O204" s="19">
        <v>203.81796181547298</v>
      </c>
      <c r="P204" s="19">
        <v>197.25981838133126</v>
      </c>
      <c r="Q204" s="19">
        <v>233.776854103582</v>
      </c>
      <c r="R204" s="19">
        <v>269.03983700149172</v>
      </c>
      <c r="S204" s="19">
        <v>229.94557156998306</v>
      </c>
      <c r="T204" s="74">
        <f t="shared" si="3"/>
        <v>211.60899815469193</v>
      </c>
      <c r="V204" s="20"/>
    </row>
    <row r="205" spans="1:22" s="12" customFormat="1" ht="15.75" hidden="1" outlineLevel="1" x14ac:dyDescent="0.25">
      <c r="A205" s="89"/>
      <c r="B205" s="16">
        <v>23013</v>
      </c>
      <c r="C205" s="17" t="s">
        <v>134</v>
      </c>
      <c r="D205" s="18" t="s">
        <v>133</v>
      </c>
      <c r="E205" s="19">
        <v>206.07227117766305</v>
      </c>
      <c r="F205" s="19">
        <v>240.16083668035301</v>
      </c>
      <c r="G205" s="19">
        <v>216.51825448325951</v>
      </c>
      <c r="H205" s="19">
        <v>185.40138271367758</v>
      </c>
      <c r="I205" s="19">
        <v>225.83633043516389</v>
      </c>
      <c r="J205" s="19">
        <v>192.95854105451747</v>
      </c>
      <c r="K205" s="19">
        <v>182.46211108502968</v>
      </c>
      <c r="L205" s="19">
        <v>186.63085434492294</v>
      </c>
      <c r="M205" s="19">
        <v>187.08312232893951</v>
      </c>
      <c r="N205" s="19">
        <v>217.17122514499101</v>
      </c>
      <c r="O205" s="19">
        <v>203.81796181547298</v>
      </c>
      <c r="P205" s="19">
        <v>197.25981838133126</v>
      </c>
      <c r="Q205" s="19">
        <v>233.776854103582</v>
      </c>
      <c r="R205" s="19">
        <v>269.03983700149172</v>
      </c>
      <c r="S205" s="19">
        <v>229.94557156998306</v>
      </c>
      <c r="T205" s="74">
        <f t="shared" si="3"/>
        <v>211.60899815469193</v>
      </c>
      <c r="V205" s="20"/>
    </row>
    <row r="206" spans="1:22" s="12" customFormat="1" ht="30" hidden="1" outlineLevel="1" x14ac:dyDescent="0.25">
      <c r="A206" s="89"/>
      <c r="B206" s="16">
        <v>23014</v>
      </c>
      <c r="C206" s="17" t="s">
        <v>136</v>
      </c>
      <c r="D206" s="18" t="s">
        <v>133</v>
      </c>
      <c r="E206" s="19">
        <v>1293.1204204525927</v>
      </c>
      <c r="F206" s="19">
        <v>1463.9778190619118</v>
      </c>
      <c r="G206" s="19">
        <v>1353.030796923535</v>
      </c>
      <c r="H206" s="19">
        <v>1198.0951319887063</v>
      </c>
      <c r="I206" s="19">
        <v>1424.4706564763305</v>
      </c>
      <c r="J206" s="19">
        <v>1232.8358327842598</v>
      </c>
      <c r="K206" s="19">
        <v>1184.5831276608508</v>
      </c>
      <c r="L206" s="19">
        <v>1203.7470852959289</v>
      </c>
      <c r="M206" s="19">
        <v>1205.826187784389</v>
      </c>
      <c r="N206" s="19">
        <v>1356.0953037276415</v>
      </c>
      <c r="O206" s="19">
        <v>1293.432628869235</v>
      </c>
      <c r="P206" s="19">
        <v>1262.6073585606309</v>
      </c>
      <c r="Q206" s="19">
        <v>1463.3789590888259</v>
      </c>
      <c r="R206" s="19">
        <v>1599.4466523129629</v>
      </c>
      <c r="S206" s="19">
        <v>1415.9905177109438</v>
      </c>
      <c r="T206" s="74">
        <f t="shared" si="3"/>
        <v>1330.0425652465831</v>
      </c>
      <c r="V206" s="20"/>
    </row>
    <row r="207" spans="1:22" s="12" customFormat="1" ht="15.75" hidden="1" outlineLevel="1" x14ac:dyDescent="0.25">
      <c r="A207" s="89"/>
      <c r="B207" s="16">
        <v>23015</v>
      </c>
      <c r="C207" s="17" t="s">
        <v>1542</v>
      </c>
      <c r="D207" s="18" t="s">
        <v>137</v>
      </c>
      <c r="E207" s="19">
        <v>2720.5380671291746</v>
      </c>
      <c r="F207" s="19">
        <v>2977.1710190952499</v>
      </c>
      <c r="G207" s="19">
        <v>2816.5170620135391</v>
      </c>
      <c r="H207" s="19">
        <v>2583.5077764553257</v>
      </c>
      <c r="I207" s="19">
        <v>2937.6535625836668</v>
      </c>
      <c r="J207" s="19">
        <v>2637.4065312218459</v>
      </c>
      <c r="K207" s="19">
        <v>2563.5906752029487</v>
      </c>
      <c r="L207" s="19">
        <v>2594.3599918410723</v>
      </c>
      <c r="M207" s="19">
        <v>2594.9035854955105</v>
      </c>
      <c r="N207" s="19">
        <v>2824.7273881999149</v>
      </c>
      <c r="O207" s="19">
        <v>2771.7810506645396</v>
      </c>
      <c r="P207" s="19">
        <v>2679.9907460081376</v>
      </c>
      <c r="Q207" s="19">
        <v>2996.2209434632368</v>
      </c>
      <c r="R207" s="19">
        <v>3187.0394943461915</v>
      </c>
      <c r="S207" s="19">
        <v>2910.2422004640348</v>
      </c>
      <c r="T207" s="74">
        <f t="shared" si="3"/>
        <v>2786.3766729456256</v>
      </c>
      <c r="V207" s="20"/>
    </row>
    <row r="208" spans="1:22" s="12" customFormat="1" ht="30" hidden="1" outlineLevel="1" x14ac:dyDescent="0.25">
      <c r="A208" s="89"/>
      <c r="B208" s="16">
        <v>23016</v>
      </c>
      <c r="C208" s="17" t="s">
        <v>1543</v>
      </c>
      <c r="D208" s="18" t="s">
        <v>137</v>
      </c>
      <c r="E208" s="19">
        <v>112.51076107091539</v>
      </c>
      <c r="F208" s="19">
        <v>150.06312952028105</v>
      </c>
      <c r="G208" s="19">
        <v>129.49889948965179</v>
      </c>
      <c r="H208" s="19">
        <v>94.583667880028329</v>
      </c>
      <c r="I208" s="19">
        <v>150.88403753398867</v>
      </c>
      <c r="J208" s="19">
        <v>104.93897632360675</v>
      </c>
      <c r="K208" s="19">
        <v>91.60229969267408</v>
      </c>
      <c r="L208" s="19">
        <v>98.351814153262552</v>
      </c>
      <c r="M208" s="19">
        <v>96.289493547682483</v>
      </c>
      <c r="N208" s="19">
        <v>133.60360025278439</v>
      </c>
      <c r="O208" s="19">
        <v>113.21544516504247</v>
      </c>
      <c r="P208" s="19">
        <v>106.57758713239016</v>
      </c>
      <c r="Q208" s="19">
        <v>159.84626402874764</v>
      </c>
      <c r="R208" s="19">
        <v>189.04611976296999</v>
      </c>
      <c r="S208" s="19">
        <v>143.49217143733276</v>
      </c>
      <c r="T208" s="74">
        <f t="shared" si="3"/>
        <v>124.96695113275723</v>
      </c>
      <c r="V208" s="20"/>
    </row>
    <row r="209" spans="1:22" s="12" customFormat="1" ht="30" hidden="1" outlineLevel="1" x14ac:dyDescent="0.25">
      <c r="A209" s="89"/>
      <c r="B209" s="16">
        <v>23017</v>
      </c>
      <c r="C209" s="17" t="s">
        <v>1544</v>
      </c>
      <c r="D209" s="18" t="s">
        <v>137</v>
      </c>
      <c r="E209" s="19">
        <v>116.55662107091538</v>
      </c>
      <c r="F209" s="19">
        <v>154.10898952028103</v>
      </c>
      <c r="G209" s="19">
        <v>133.3020078896518</v>
      </c>
      <c r="H209" s="19">
        <v>98.629527880028348</v>
      </c>
      <c r="I209" s="19">
        <v>154.92989753398868</v>
      </c>
      <c r="J209" s="19">
        <v>108.98483632360677</v>
      </c>
      <c r="K209" s="19">
        <v>95.648159692674085</v>
      </c>
      <c r="L209" s="19">
        <v>102.39767415326257</v>
      </c>
      <c r="M209" s="19">
        <v>100.3353535476825</v>
      </c>
      <c r="N209" s="19">
        <v>137.64946025278439</v>
      </c>
      <c r="O209" s="19">
        <v>117.50405676504246</v>
      </c>
      <c r="P209" s="19">
        <v>110.62344713239018</v>
      </c>
      <c r="Q209" s="19">
        <v>163.89212402874767</v>
      </c>
      <c r="R209" s="19">
        <v>193.09197976297</v>
      </c>
      <c r="S209" s="19">
        <v>147.53803143733276</v>
      </c>
      <c r="T209" s="74">
        <f t="shared" si="3"/>
        <v>129.01281113275724</v>
      </c>
      <c r="V209" s="20"/>
    </row>
    <row r="210" spans="1:22" s="12" customFormat="1" ht="30" hidden="1" outlineLevel="1" x14ac:dyDescent="0.25">
      <c r="A210" s="89"/>
      <c r="B210" s="16">
        <v>23018</v>
      </c>
      <c r="C210" s="17" t="s">
        <v>1545</v>
      </c>
      <c r="D210" s="18" t="s">
        <v>137</v>
      </c>
      <c r="E210" s="19">
        <v>768.65598725082555</v>
      </c>
      <c r="F210" s="19">
        <v>1025.2889392169006</v>
      </c>
      <c r="G210" s="19">
        <v>1840.5760220743643</v>
      </c>
      <c r="H210" s="19">
        <v>1607.5667365161512</v>
      </c>
      <c r="I210" s="19">
        <v>2937.6535625836668</v>
      </c>
      <c r="J210" s="19">
        <v>2637.4065312218459</v>
      </c>
      <c r="K210" s="19">
        <v>1587.6496352637735</v>
      </c>
      <c r="L210" s="19">
        <v>2594.3599918410723</v>
      </c>
      <c r="M210" s="19">
        <v>1618.9625455563357</v>
      </c>
      <c r="N210" s="19">
        <v>2824.7273881999149</v>
      </c>
      <c r="O210" s="19">
        <v>1795.8400107253647</v>
      </c>
      <c r="P210" s="19">
        <v>728.10866612978896</v>
      </c>
      <c r="Q210" s="19">
        <v>2996.2209434632368</v>
      </c>
      <c r="R210" s="19">
        <v>3187.0394943461915</v>
      </c>
      <c r="S210" s="19">
        <v>1934.3011605248598</v>
      </c>
      <c r="T210" s="74">
        <f t="shared" si="3"/>
        <v>2005.6238409942862</v>
      </c>
      <c r="V210" s="20"/>
    </row>
    <row r="211" spans="1:22" s="12" customFormat="1" ht="15.75" hidden="1" outlineLevel="1" x14ac:dyDescent="0.25">
      <c r="A211" s="89"/>
      <c r="B211" s="16">
        <v>23019</v>
      </c>
      <c r="C211" s="17" t="s">
        <v>1546</v>
      </c>
      <c r="D211" s="18" t="s">
        <v>137</v>
      </c>
      <c r="E211" s="19">
        <v>1021.5853189200942</v>
      </c>
      <c r="F211" s="19">
        <v>1278.2182708861694</v>
      </c>
      <c r="G211" s="19">
        <v>1117.5643138044588</v>
      </c>
      <c r="H211" s="19">
        <v>884.55502824624534</v>
      </c>
      <c r="I211" s="19">
        <v>1238.7008143745863</v>
      </c>
      <c r="J211" s="19">
        <v>938.45378301276526</v>
      </c>
      <c r="K211" s="19">
        <v>864.63792699386806</v>
      </c>
      <c r="L211" s="19">
        <v>895.40724363199206</v>
      </c>
      <c r="M211" s="19">
        <v>895.95083728643021</v>
      </c>
      <c r="N211" s="19">
        <v>1125.7746399908349</v>
      </c>
      <c r="O211" s="19">
        <v>1072.8283024554589</v>
      </c>
      <c r="P211" s="19">
        <v>981.03799779905773</v>
      </c>
      <c r="Q211" s="19">
        <v>1297.2681952541573</v>
      </c>
      <c r="R211" s="19">
        <v>1488.0867461371113</v>
      </c>
      <c r="S211" s="19">
        <v>1211.2894522549543</v>
      </c>
      <c r="T211" s="74">
        <f t="shared" si="3"/>
        <v>1087.4239247365454</v>
      </c>
      <c r="V211" s="20"/>
    </row>
    <row r="212" spans="1:22" s="12" customFormat="1" ht="30" hidden="1" outlineLevel="1" x14ac:dyDescent="0.25">
      <c r="A212" s="89"/>
      <c r="B212" s="16">
        <v>23020</v>
      </c>
      <c r="C212" s="17" t="s">
        <v>1547</v>
      </c>
      <c r="D212" s="18" t="s">
        <v>137</v>
      </c>
      <c r="E212" s="19">
        <v>121.01132587091539</v>
      </c>
      <c r="F212" s="19">
        <v>158.56369432028106</v>
      </c>
      <c r="G212" s="19">
        <v>137.99572964965182</v>
      </c>
      <c r="H212" s="19">
        <v>103.08423268002834</v>
      </c>
      <c r="I212" s="19">
        <v>159.38460233398868</v>
      </c>
      <c r="J212" s="19">
        <v>113.43954112360676</v>
      </c>
      <c r="K212" s="19">
        <v>100.10286449267409</v>
      </c>
      <c r="L212" s="19">
        <v>106.85237895326256</v>
      </c>
      <c r="M212" s="19">
        <v>104.79005834768249</v>
      </c>
      <c r="N212" s="19">
        <v>142.10416505278442</v>
      </c>
      <c r="O212" s="19">
        <v>168.38219812294531</v>
      </c>
      <c r="P212" s="19">
        <v>115.07815193239017</v>
      </c>
      <c r="Q212" s="19">
        <v>168.34682882874765</v>
      </c>
      <c r="R212" s="19">
        <v>197.54668456297</v>
      </c>
      <c r="S212" s="19">
        <v>151.99273623733276</v>
      </c>
      <c r="T212" s="74">
        <f t="shared" si="3"/>
        <v>136.57834616728411</v>
      </c>
      <c r="V212" s="20"/>
    </row>
    <row r="213" spans="1:22" s="12" customFormat="1" ht="30" hidden="1" outlineLevel="1" x14ac:dyDescent="0.25">
      <c r="A213" s="89"/>
      <c r="B213" s="16">
        <v>23021</v>
      </c>
      <c r="C213" s="17" t="s">
        <v>1548</v>
      </c>
      <c r="D213" s="18" t="s">
        <v>137</v>
      </c>
      <c r="E213" s="19">
        <v>121.01132587091539</v>
      </c>
      <c r="F213" s="19">
        <v>158.56369432028106</v>
      </c>
      <c r="G213" s="19">
        <v>137.99572964965182</v>
      </c>
      <c r="H213" s="19">
        <v>103.08423268002834</v>
      </c>
      <c r="I213" s="19">
        <v>159.38460233398868</v>
      </c>
      <c r="J213" s="19">
        <v>113.43954112360676</v>
      </c>
      <c r="K213" s="19">
        <v>100.10286449267409</v>
      </c>
      <c r="L213" s="19">
        <v>106.85237895326256</v>
      </c>
      <c r="M213" s="19">
        <v>104.79005834768249</v>
      </c>
      <c r="N213" s="19">
        <v>142.10416505278442</v>
      </c>
      <c r="O213" s="19">
        <v>168.38219812294531</v>
      </c>
      <c r="P213" s="19">
        <v>115.07815193239017</v>
      </c>
      <c r="Q213" s="19">
        <v>168.34682882874765</v>
      </c>
      <c r="R213" s="19">
        <v>197.54668456297</v>
      </c>
      <c r="S213" s="19">
        <v>151.99273623733276</v>
      </c>
      <c r="T213" s="74">
        <f t="shared" si="3"/>
        <v>136.57834616728411</v>
      </c>
      <c r="V213" s="20"/>
    </row>
    <row r="214" spans="1:22" s="12" customFormat="1" ht="30" hidden="1" outlineLevel="1" x14ac:dyDescent="0.25">
      <c r="A214" s="89"/>
      <c r="B214" s="16">
        <v>23022</v>
      </c>
      <c r="C214" s="17" t="s">
        <v>1549</v>
      </c>
      <c r="D214" s="18" t="s">
        <v>137</v>
      </c>
      <c r="E214" s="19">
        <v>1021.5853189200942</v>
      </c>
      <c r="F214" s="19">
        <v>1278.2182708861694</v>
      </c>
      <c r="G214" s="19">
        <v>1117.5643138044588</v>
      </c>
      <c r="H214" s="19">
        <v>884.55502824624534</v>
      </c>
      <c r="I214" s="19">
        <v>1238.7008143745863</v>
      </c>
      <c r="J214" s="19">
        <v>938.45378301276526</v>
      </c>
      <c r="K214" s="19">
        <v>864.63792699386806</v>
      </c>
      <c r="L214" s="19">
        <v>895.40724363199206</v>
      </c>
      <c r="M214" s="19">
        <v>895.95083728643021</v>
      </c>
      <c r="N214" s="19">
        <v>1125.7746399908349</v>
      </c>
      <c r="O214" s="19">
        <v>1072.8283024554589</v>
      </c>
      <c r="P214" s="19">
        <v>981.03799779905773</v>
      </c>
      <c r="Q214" s="19">
        <v>1297.2681952541573</v>
      </c>
      <c r="R214" s="19">
        <v>1488.0867461371113</v>
      </c>
      <c r="S214" s="19">
        <v>1211.2894522549543</v>
      </c>
      <c r="T214" s="74">
        <f t="shared" si="3"/>
        <v>1087.4239247365454</v>
      </c>
      <c r="V214" s="20"/>
    </row>
    <row r="215" spans="1:22" s="12" customFormat="1" ht="15.75" hidden="1" outlineLevel="1" x14ac:dyDescent="0.25">
      <c r="A215" s="89"/>
      <c r="B215" s="16">
        <v>23023</v>
      </c>
      <c r="C215" s="17" t="s">
        <v>1550</v>
      </c>
      <c r="D215" s="18" t="s">
        <v>137</v>
      </c>
      <c r="E215" s="19">
        <v>886.21284718239292</v>
      </c>
      <c r="F215" s="19">
        <v>1142.8457991484681</v>
      </c>
      <c r="G215" s="19">
        <v>982.19184206675754</v>
      </c>
      <c r="H215" s="19">
        <v>749.18255650854417</v>
      </c>
      <c r="I215" s="19">
        <v>1103.3283426368853</v>
      </c>
      <c r="J215" s="19">
        <v>803.08131127506419</v>
      </c>
      <c r="K215" s="19">
        <v>729.26545525616689</v>
      </c>
      <c r="L215" s="19">
        <v>760.03477189429088</v>
      </c>
      <c r="M215" s="19">
        <v>760.57836554872904</v>
      </c>
      <c r="N215" s="19">
        <v>990.40216825313371</v>
      </c>
      <c r="O215" s="19">
        <v>937.45583071775764</v>
      </c>
      <c r="P215" s="19">
        <v>845.66552606135645</v>
      </c>
      <c r="Q215" s="19">
        <v>1161.895723516456</v>
      </c>
      <c r="R215" s="19">
        <v>1352.7142743994102</v>
      </c>
      <c r="S215" s="19">
        <v>1075.9169805172533</v>
      </c>
      <c r="T215" s="74">
        <f t="shared" si="3"/>
        <v>952.05145299884452</v>
      </c>
      <c r="V215" s="20"/>
    </row>
    <row r="216" spans="1:22" s="12" customFormat="1" ht="30" hidden="1" outlineLevel="1" x14ac:dyDescent="0.25">
      <c r="A216" s="89"/>
      <c r="B216" s="16">
        <v>23024</v>
      </c>
      <c r="C216" s="17" t="s">
        <v>1551</v>
      </c>
      <c r="D216" s="18" t="s">
        <v>137</v>
      </c>
      <c r="E216" s="19">
        <v>53.676451718140505</v>
      </c>
      <c r="F216" s="19">
        <v>68.75466765437092</v>
      </c>
      <c r="G216" s="19">
        <v>62.532758687708522</v>
      </c>
      <c r="H216" s="19">
        <v>47.96743546527653</v>
      </c>
      <c r="I216" s="19">
        <v>73.713644601068594</v>
      </c>
      <c r="J216" s="19">
        <v>53.855885012002211</v>
      </c>
      <c r="K216" s="19">
        <v>46.723401740499334</v>
      </c>
      <c r="L216" s="19">
        <v>51.008869918172479</v>
      </c>
      <c r="M216" s="19">
        <v>48.679224323879573</v>
      </c>
      <c r="N216" s="19">
        <v>66.244925220049367</v>
      </c>
      <c r="O216" s="19">
        <v>100.62558817935482</v>
      </c>
      <c r="P216" s="19">
        <v>51.294133863730728</v>
      </c>
      <c r="Q216" s="19">
        <v>77.587178217680048</v>
      </c>
      <c r="R216" s="19">
        <v>90.207549154841516</v>
      </c>
      <c r="S216" s="19">
        <v>68.375457564575257</v>
      </c>
      <c r="T216" s="74">
        <f t="shared" si="3"/>
        <v>64.083144754756702</v>
      </c>
      <c r="V216" s="20"/>
    </row>
    <row r="217" spans="1:22" s="12" customFormat="1" ht="30" hidden="1" outlineLevel="1" x14ac:dyDescent="0.25">
      <c r="A217" s="89"/>
      <c r="B217" s="16">
        <v>23025</v>
      </c>
      <c r="C217" s="17" t="s">
        <v>1552</v>
      </c>
      <c r="D217" s="18" t="s">
        <v>137</v>
      </c>
      <c r="E217" s="19">
        <v>53.676451718140505</v>
      </c>
      <c r="F217" s="19">
        <v>68.75466765437092</v>
      </c>
      <c r="G217" s="19">
        <v>62.532758687708522</v>
      </c>
      <c r="H217" s="19">
        <v>47.96743546527653</v>
      </c>
      <c r="I217" s="19">
        <v>73.713644601068594</v>
      </c>
      <c r="J217" s="19">
        <v>53.855885012002211</v>
      </c>
      <c r="K217" s="19">
        <v>46.723401740499334</v>
      </c>
      <c r="L217" s="19">
        <v>51.008869918172479</v>
      </c>
      <c r="M217" s="19">
        <v>48.679224323879573</v>
      </c>
      <c r="N217" s="19">
        <v>66.244925220049367</v>
      </c>
      <c r="O217" s="19">
        <v>100.62558817935482</v>
      </c>
      <c r="P217" s="19">
        <v>51.294133863730728</v>
      </c>
      <c r="Q217" s="19">
        <v>77.587178217680048</v>
      </c>
      <c r="R217" s="19">
        <v>90.207549154841516</v>
      </c>
      <c r="S217" s="19">
        <v>68.375457564575257</v>
      </c>
      <c r="T217" s="74">
        <f t="shared" si="3"/>
        <v>64.083144754756702</v>
      </c>
      <c r="V217" s="20"/>
    </row>
    <row r="218" spans="1:22" s="12" customFormat="1" ht="30" hidden="1" outlineLevel="1" x14ac:dyDescent="0.25">
      <c r="A218" s="89"/>
      <c r="B218" s="16">
        <v>23026</v>
      </c>
      <c r="C218" s="17" t="s">
        <v>1553</v>
      </c>
      <c r="D218" s="18" t="s">
        <v>137</v>
      </c>
      <c r="E218" s="19">
        <v>886.21284718239292</v>
      </c>
      <c r="F218" s="19">
        <v>1142.8457991484681</v>
      </c>
      <c r="G218" s="19">
        <v>982.19184206675754</v>
      </c>
      <c r="H218" s="19">
        <v>749.18255650854417</v>
      </c>
      <c r="I218" s="19">
        <v>1103.3283426368853</v>
      </c>
      <c r="J218" s="19">
        <v>803.08131127506419</v>
      </c>
      <c r="K218" s="19">
        <v>729.26545525616689</v>
      </c>
      <c r="L218" s="19">
        <v>760.03477189429088</v>
      </c>
      <c r="M218" s="19">
        <v>760.57836554872904</v>
      </c>
      <c r="N218" s="19">
        <v>990.40216825313371</v>
      </c>
      <c r="O218" s="19">
        <v>937.45583071775764</v>
      </c>
      <c r="P218" s="19">
        <v>845.66552606135645</v>
      </c>
      <c r="Q218" s="19">
        <v>1161.895723516456</v>
      </c>
      <c r="R218" s="19">
        <v>1352.7142743994102</v>
      </c>
      <c r="S218" s="19">
        <v>1075.9169805172533</v>
      </c>
      <c r="T218" s="74">
        <f t="shared" si="3"/>
        <v>952.05145299884452</v>
      </c>
      <c r="V218" s="20"/>
    </row>
    <row r="219" spans="1:22" s="12" customFormat="1" ht="30" hidden="1" outlineLevel="1" x14ac:dyDescent="0.25">
      <c r="A219" s="89"/>
      <c r="B219" s="16">
        <v>23027</v>
      </c>
      <c r="C219" s="17" t="s">
        <v>1554</v>
      </c>
      <c r="D219" s="18" t="s">
        <v>138</v>
      </c>
      <c r="E219" s="19">
        <v>757.63444187334972</v>
      </c>
      <c r="F219" s="19">
        <v>790.4546842718197</v>
      </c>
      <c r="G219" s="19">
        <v>769.51181847729549</v>
      </c>
      <c r="H219" s="19">
        <v>739.78797672261294</v>
      </c>
      <c r="I219" s="19">
        <v>784.41163435645876</v>
      </c>
      <c r="J219" s="19">
        <v>746.31491136620775</v>
      </c>
      <c r="K219" s="19">
        <v>737.25085154489307</v>
      </c>
      <c r="L219" s="19">
        <v>740.85296864843929</v>
      </c>
      <c r="M219" s="19">
        <v>741.23962340904507</v>
      </c>
      <c r="N219" s="19">
        <v>770.07930780887648</v>
      </c>
      <c r="O219" s="19">
        <v>758.25779515051454</v>
      </c>
      <c r="P219" s="19">
        <v>752.45640049462156</v>
      </c>
      <c r="Q219" s="19">
        <v>791.84293276268579</v>
      </c>
      <c r="R219" s="19">
        <v>816.06233660009582</v>
      </c>
      <c r="S219" s="19">
        <v>781.42000302415306</v>
      </c>
      <c r="T219" s="74">
        <f t="shared" si="3"/>
        <v>765.17184576740465</v>
      </c>
      <c r="V219" s="20"/>
    </row>
    <row r="220" spans="1:22" s="12" customFormat="1" ht="30" hidden="1" outlineLevel="1" x14ac:dyDescent="0.25">
      <c r="A220" s="89"/>
      <c r="B220" s="16">
        <v>23028</v>
      </c>
      <c r="C220" s="17" t="s">
        <v>1555</v>
      </c>
      <c r="D220" s="18" t="s">
        <v>138</v>
      </c>
      <c r="E220" s="19">
        <v>338.42089949530185</v>
      </c>
      <c r="F220" s="19">
        <v>348.89116087395473</v>
      </c>
      <c r="G220" s="19">
        <v>342.21508767619247</v>
      </c>
      <c r="H220" s="19">
        <v>332.72500542856375</v>
      </c>
      <c r="I220" s="19">
        <v>346.963316729177</v>
      </c>
      <c r="J220" s="19">
        <v>334.80976092860612</v>
      </c>
      <c r="K220" s="19">
        <v>331.91561580131554</v>
      </c>
      <c r="L220" s="19">
        <v>333.06730067508499</v>
      </c>
      <c r="M220" s="19">
        <v>333.18810743895915</v>
      </c>
      <c r="N220" s="19">
        <v>342.3884975542428</v>
      </c>
      <c r="O220" s="19">
        <v>338.6248471056856</v>
      </c>
      <c r="P220" s="19">
        <v>336.77409543632092</v>
      </c>
      <c r="Q220" s="19">
        <v>349.33403769312685</v>
      </c>
      <c r="R220" s="19">
        <v>357.06555971536807</v>
      </c>
      <c r="S220" s="19">
        <v>346.01401771568067</v>
      </c>
      <c r="T220" s="74">
        <f t="shared" si="3"/>
        <v>340.82648735117198</v>
      </c>
      <c r="V220" s="20"/>
    </row>
    <row r="221" spans="1:22" s="12" customFormat="1" ht="30" hidden="1" outlineLevel="1" x14ac:dyDescent="0.25">
      <c r="A221" s="89"/>
      <c r="B221" s="16">
        <v>23029</v>
      </c>
      <c r="C221" s="17" t="s">
        <v>139</v>
      </c>
      <c r="D221" s="18" t="s">
        <v>138</v>
      </c>
      <c r="E221" s="19">
        <v>1057.5139895076509</v>
      </c>
      <c r="F221" s="19">
        <v>1062.7491201969774</v>
      </c>
      <c r="G221" s="19">
        <v>1059.4085938380963</v>
      </c>
      <c r="H221" s="19">
        <v>1054.6672873542821</v>
      </c>
      <c r="I221" s="19">
        <v>1061.7851981245885</v>
      </c>
      <c r="J221" s="19">
        <v>1055.7084202243029</v>
      </c>
      <c r="K221" s="19">
        <v>1054.2625925406578</v>
      </c>
      <c r="L221" s="19">
        <v>1054.8371900975424</v>
      </c>
      <c r="M221" s="19">
        <v>1054.8988383594794</v>
      </c>
      <c r="N221" s="19">
        <v>1059.4990334171214</v>
      </c>
      <c r="O221" s="19">
        <v>1057.6134735528426</v>
      </c>
      <c r="P221" s="19">
        <v>1056.6880977181604</v>
      </c>
      <c r="Q221" s="19">
        <v>1062.9705586065634</v>
      </c>
      <c r="R221" s="19">
        <v>1066.8338298576839</v>
      </c>
      <c r="S221" s="19">
        <v>1061.3080588578403</v>
      </c>
      <c r="T221" s="74">
        <f t="shared" si="3"/>
        <v>1058.7162854835858</v>
      </c>
      <c r="V221" s="20"/>
    </row>
    <row r="222" spans="1:22" s="12" customFormat="1" ht="30" hidden="1" outlineLevel="1" x14ac:dyDescent="0.25">
      <c r="A222" s="89"/>
      <c r="B222" s="16">
        <v>23030</v>
      </c>
      <c r="C222" s="17" t="s">
        <v>1556</v>
      </c>
      <c r="D222" s="18" t="s">
        <v>138</v>
      </c>
      <c r="E222" s="19">
        <v>16.050985107650909</v>
      </c>
      <c r="F222" s="19">
        <v>21.286115796977374</v>
      </c>
      <c r="G222" s="19">
        <v>17.951813838096218</v>
      </c>
      <c r="H222" s="19">
        <v>13.201170754281851</v>
      </c>
      <c r="I222" s="19">
        <v>20.322193724588509</v>
      </c>
      <c r="J222" s="19">
        <v>14.245415824303066</v>
      </c>
      <c r="K222" s="19">
        <v>12.796475940657801</v>
      </c>
      <c r="L222" s="19">
        <v>13.37418569754248</v>
      </c>
      <c r="M222" s="19">
        <v>13.43272175947958</v>
      </c>
      <c r="N222" s="19">
        <v>18.032916817121414</v>
      </c>
      <c r="O222" s="19">
        <v>16.156693552842821</v>
      </c>
      <c r="P222" s="19">
        <v>15.231317718160497</v>
      </c>
      <c r="Q222" s="19">
        <v>21.507554206563395</v>
      </c>
      <c r="R222" s="19">
        <v>25.37704985768401</v>
      </c>
      <c r="S222" s="19">
        <v>19.851278857840349</v>
      </c>
      <c r="T222" s="74">
        <f t="shared" ref="T222:T285" si="4">AVERAGE(E222:S222)</f>
        <v>17.254525963586016</v>
      </c>
      <c r="V222" s="20"/>
    </row>
    <row r="223" spans="1:22" s="12" customFormat="1" ht="30" hidden="1" outlineLevel="1" x14ac:dyDescent="0.25">
      <c r="A223" s="89"/>
      <c r="B223" s="16">
        <v>23031</v>
      </c>
      <c r="C223" s="17" t="s">
        <v>140</v>
      </c>
      <c r="D223" s="18" t="s">
        <v>138</v>
      </c>
      <c r="E223" s="19">
        <v>999.26004830765089</v>
      </c>
      <c r="F223" s="19">
        <v>1004.4951789969775</v>
      </c>
      <c r="G223" s="19">
        <v>1001.1608770380963</v>
      </c>
      <c r="H223" s="19">
        <v>996.41023395428203</v>
      </c>
      <c r="I223" s="19">
        <v>1003.5312569245885</v>
      </c>
      <c r="J223" s="19">
        <v>997.45447902430305</v>
      </c>
      <c r="K223" s="19">
        <v>996.0055391406579</v>
      </c>
      <c r="L223" s="19">
        <v>996.58324889754238</v>
      </c>
      <c r="M223" s="19">
        <v>996.64178495947954</v>
      </c>
      <c r="N223" s="19">
        <v>1001.2419800171215</v>
      </c>
      <c r="O223" s="19">
        <v>999.3657567528428</v>
      </c>
      <c r="P223" s="19">
        <v>998.4403809181606</v>
      </c>
      <c r="Q223" s="19">
        <v>1004.7166174065635</v>
      </c>
      <c r="R223" s="19">
        <v>1008.586113057684</v>
      </c>
      <c r="S223" s="19">
        <v>1003.0603420578404</v>
      </c>
      <c r="T223" s="74">
        <f t="shared" si="4"/>
        <v>1000.463589163586</v>
      </c>
      <c r="V223" s="20"/>
    </row>
    <row r="224" spans="1:22" s="12" customFormat="1" ht="15.75" hidden="1" outlineLevel="1" x14ac:dyDescent="0.25">
      <c r="A224" s="89"/>
      <c r="B224" s="16">
        <v>23032</v>
      </c>
      <c r="C224" s="17" t="s">
        <v>1557</v>
      </c>
      <c r="D224" s="18" t="s">
        <v>141</v>
      </c>
      <c r="E224" s="19">
        <v>429.42519545832135</v>
      </c>
      <c r="F224" s="19">
        <v>485.555297896745</v>
      </c>
      <c r="G224" s="19">
        <v>449.73789390116752</v>
      </c>
      <c r="H224" s="19">
        <v>398.9038310666819</v>
      </c>
      <c r="I224" s="19">
        <v>475.22030381987219</v>
      </c>
      <c r="J224" s="19">
        <v>410.06621574065838</v>
      </c>
      <c r="K224" s="19">
        <v>394.56476816776899</v>
      </c>
      <c r="L224" s="19">
        <v>400.72504755125368</v>
      </c>
      <c r="M224" s="19">
        <v>401.38647809361606</v>
      </c>
      <c r="N224" s="19">
        <v>450.70891819021421</v>
      </c>
      <c r="O224" s="19">
        <v>430.49094640738321</v>
      </c>
      <c r="P224" s="19">
        <v>420.56923795783854</v>
      </c>
      <c r="Q224" s="19">
        <v>487.92951954496601</v>
      </c>
      <c r="R224" s="19">
        <v>529.34990039007482</v>
      </c>
      <c r="S224" s="19">
        <v>470.1036063281399</v>
      </c>
      <c r="T224" s="74">
        <f t="shared" si="4"/>
        <v>442.31581070098014</v>
      </c>
      <c r="V224" s="20"/>
    </row>
    <row r="225" spans="1:22" s="12" customFormat="1" ht="15.75" hidden="1" outlineLevel="1" x14ac:dyDescent="0.25">
      <c r="A225" s="89"/>
      <c r="B225" s="16">
        <v>23033</v>
      </c>
      <c r="C225" s="17" t="s">
        <v>1558</v>
      </c>
      <c r="D225" s="18" t="s">
        <v>141</v>
      </c>
      <c r="E225" s="19">
        <v>1375.6746450583214</v>
      </c>
      <c r="F225" s="19">
        <v>1431.804747496745</v>
      </c>
      <c r="G225" s="19">
        <v>1395.9873435011673</v>
      </c>
      <c r="H225" s="19">
        <v>1345.1532806666819</v>
      </c>
      <c r="I225" s="19">
        <v>1421.4697534198719</v>
      </c>
      <c r="J225" s="19">
        <v>1356.3156653406581</v>
      </c>
      <c r="K225" s="19">
        <v>1340.8142177677687</v>
      </c>
      <c r="L225" s="19">
        <v>1346.9744971512537</v>
      </c>
      <c r="M225" s="19">
        <v>1347.6359276936159</v>
      </c>
      <c r="N225" s="19">
        <v>1396.9583677902144</v>
      </c>
      <c r="O225" s="19">
        <v>1376.7403960073832</v>
      </c>
      <c r="P225" s="19">
        <v>1366.8186875578388</v>
      </c>
      <c r="Q225" s="19">
        <v>1434.178969144966</v>
      </c>
      <c r="R225" s="19">
        <v>1475.5993499900746</v>
      </c>
      <c r="S225" s="19">
        <v>1416.3530559281401</v>
      </c>
      <c r="T225" s="74">
        <f t="shared" si="4"/>
        <v>1388.5652603009801</v>
      </c>
      <c r="V225" s="20"/>
    </row>
    <row r="226" spans="1:22" s="12" customFormat="1" ht="15.75" hidden="1" outlineLevel="1" x14ac:dyDescent="0.25">
      <c r="A226" s="89"/>
      <c r="B226" s="16">
        <v>23034</v>
      </c>
      <c r="C226" s="17" t="s">
        <v>1559</v>
      </c>
      <c r="D226" s="18" t="s">
        <v>141</v>
      </c>
      <c r="E226" s="19">
        <v>1710.9917522743212</v>
      </c>
      <c r="F226" s="19">
        <v>1767.1218547127448</v>
      </c>
      <c r="G226" s="19">
        <v>1731.3044507171671</v>
      </c>
      <c r="H226" s="19">
        <v>1680.4703878826815</v>
      </c>
      <c r="I226" s="19">
        <v>1756.7868606358718</v>
      </c>
      <c r="J226" s="19">
        <v>1691.632772556658</v>
      </c>
      <c r="K226" s="19">
        <v>1676.1313249837685</v>
      </c>
      <c r="L226" s="19">
        <v>1682.2916043672537</v>
      </c>
      <c r="M226" s="19">
        <v>1682.9530349096158</v>
      </c>
      <c r="N226" s="19">
        <v>1732.275475006214</v>
      </c>
      <c r="O226" s="19">
        <v>1712.057503223383</v>
      </c>
      <c r="P226" s="19">
        <v>1702.1357947738386</v>
      </c>
      <c r="Q226" s="19">
        <v>1769.4960763609658</v>
      </c>
      <c r="R226" s="19">
        <v>1810.9164572060745</v>
      </c>
      <c r="S226" s="19">
        <v>1751.6701631441397</v>
      </c>
      <c r="T226" s="74">
        <f t="shared" si="4"/>
        <v>1723.8823675169804</v>
      </c>
      <c r="V226" s="20"/>
    </row>
    <row r="227" spans="1:22" s="12" customFormat="1" ht="15.75" hidden="1" outlineLevel="1" x14ac:dyDescent="0.25">
      <c r="A227" s="89"/>
      <c r="B227" s="16">
        <v>23035</v>
      </c>
      <c r="C227" s="17" t="s">
        <v>1560</v>
      </c>
      <c r="D227" s="18" t="s">
        <v>141</v>
      </c>
      <c r="E227" s="19">
        <v>525.85037626595226</v>
      </c>
      <c r="F227" s="19">
        <v>579.96696690078886</v>
      </c>
      <c r="G227" s="19">
        <v>545.43485953555034</v>
      </c>
      <c r="H227" s="19">
        <v>496.42365791791633</v>
      </c>
      <c r="I227" s="19">
        <v>570.00271208252707</v>
      </c>
      <c r="J227" s="19">
        <v>507.18584627265392</v>
      </c>
      <c r="K227" s="19">
        <v>492.24024687039724</v>
      </c>
      <c r="L227" s="19">
        <v>498.17976659354173</v>
      </c>
      <c r="M227" s="19">
        <v>498.81724686592833</v>
      </c>
      <c r="N227" s="19">
        <v>546.3703811711257</v>
      </c>
      <c r="O227" s="19">
        <v>526.87834292070966</v>
      </c>
      <c r="P227" s="19">
        <v>517.31254825373492</v>
      </c>
      <c r="Q227" s="19">
        <v>582.25601992993836</v>
      </c>
      <c r="R227" s="19">
        <v>622.19100601692389</v>
      </c>
      <c r="S227" s="19">
        <v>565.07000849339033</v>
      </c>
      <c r="T227" s="74">
        <f t="shared" si="4"/>
        <v>538.27866573940537</v>
      </c>
      <c r="V227" s="20"/>
    </row>
    <row r="228" spans="1:22" s="12" customFormat="1" ht="15.75" hidden="1" outlineLevel="1" x14ac:dyDescent="0.25">
      <c r="A228" s="89"/>
      <c r="B228" s="16">
        <v>23036</v>
      </c>
      <c r="C228" s="17" t="s">
        <v>1561</v>
      </c>
      <c r="D228" s="18" t="s">
        <v>141</v>
      </c>
      <c r="E228" s="19">
        <v>1386.1415711856139</v>
      </c>
      <c r="F228" s="19">
        <v>1440.0264695265009</v>
      </c>
      <c r="G228" s="19">
        <v>1405.6422596427465</v>
      </c>
      <c r="H228" s="19">
        <v>1356.8408123936404</v>
      </c>
      <c r="I228" s="19">
        <v>1430.1048752127033</v>
      </c>
      <c r="J228" s="19">
        <v>1367.556950656658</v>
      </c>
      <c r="K228" s="19">
        <v>1352.6753120106837</v>
      </c>
      <c r="L228" s="19">
        <v>1358.5894291948291</v>
      </c>
      <c r="M228" s="19">
        <v>1359.2241535394969</v>
      </c>
      <c r="N228" s="19">
        <v>1406.5736960322313</v>
      </c>
      <c r="O228" s="19">
        <v>1387.1651900487138</v>
      </c>
      <c r="P228" s="19">
        <v>1377.6403499371509</v>
      </c>
      <c r="Q228" s="19">
        <v>1442.3057223087928</v>
      </c>
      <c r="R228" s="19">
        <v>1482.0697858720976</v>
      </c>
      <c r="S228" s="19">
        <v>1425.1933435726401</v>
      </c>
      <c r="T228" s="74">
        <f t="shared" si="4"/>
        <v>1398.5166614089665</v>
      </c>
      <c r="V228" s="20"/>
    </row>
    <row r="229" spans="1:22" s="12" customFormat="1" ht="15.75" hidden="1" outlineLevel="1" x14ac:dyDescent="0.25">
      <c r="A229" s="89"/>
      <c r="B229" s="16">
        <v>23037</v>
      </c>
      <c r="C229" s="17" t="s">
        <v>1562</v>
      </c>
      <c r="D229" s="18" t="s">
        <v>141</v>
      </c>
      <c r="E229" s="19">
        <v>1881.1255257752391</v>
      </c>
      <c r="F229" s="19">
        <v>1929.4498090613295</v>
      </c>
      <c r="G229" s="19">
        <v>1898.6039348131958</v>
      </c>
      <c r="H229" s="19">
        <v>1854.8533982887557</v>
      </c>
      <c r="I229" s="19">
        <v>1920.5520668546631</v>
      </c>
      <c r="J229" s="19">
        <v>1864.4587323904898</v>
      </c>
      <c r="K229" s="19">
        <v>1851.1177538553029</v>
      </c>
      <c r="L229" s="19">
        <v>1856.4166081434689</v>
      </c>
      <c r="M229" s="19">
        <v>1856.9907921828885</v>
      </c>
      <c r="N229" s="19">
        <v>1899.4541311765056</v>
      </c>
      <c r="O229" s="19">
        <v>1882.0335937185489</v>
      </c>
      <c r="P229" s="19">
        <v>1873.4916629368661</v>
      </c>
      <c r="Q229" s="19">
        <v>1931.4938559190468</v>
      </c>
      <c r="R229" s="19">
        <v>1967.1445749940058</v>
      </c>
      <c r="S229" s="19">
        <v>1916.1374580723723</v>
      </c>
      <c r="T229" s="74">
        <f t="shared" si="4"/>
        <v>1892.2215932121785</v>
      </c>
      <c r="V229" s="20"/>
    </row>
    <row r="230" spans="1:22" s="12" customFormat="1" ht="15.75" hidden="1" outlineLevel="1" x14ac:dyDescent="0.25">
      <c r="A230" s="89"/>
      <c r="B230" s="16">
        <v>23038</v>
      </c>
      <c r="C230" s="17" t="s">
        <v>1563</v>
      </c>
      <c r="D230" s="18" t="s">
        <v>141</v>
      </c>
      <c r="E230" s="19">
        <v>468.32081278561429</v>
      </c>
      <c r="F230" s="19">
        <v>522.20571112650111</v>
      </c>
      <c r="G230" s="19">
        <v>487.82150124274682</v>
      </c>
      <c r="H230" s="19">
        <v>439.02005399364049</v>
      </c>
      <c r="I230" s="19">
        <v>512.28411681270313</v>
      </c>
      <c r="J230" s="19">
        <v>449.73619225665789</v>
      </c>
      <c r="K230" s="19">
        <v>434.85455361068404</v>
      </c>
      <c r="L230" s="19">
        <v>440.7686707948294</v>
      </c>
      <c r="M230" s="19">
        <v>441.40339513949732</v>
      </c>
      <c r="N230" s="19">
        <v>488.75293763223152</v>
      </c>
      <c r="O230" s="19">
        <v>469.34443164871379</v>
      </c>
      <c r="P230" s="19">
        <v>459.81959153715087</v>
      </c>
      <c r="Q230" s="19">
        <v>524.48496390879336</v>
      </c>
      <c r="R230" s="19">
        <v>564.24902747209774</v>
      </c>
      <c r="S230" s="19">
        <v>507.37258517264024</v>
      </c>
      <c r="T230" s="74">
        <f t="shared" si="4"/>
        <v>480.69590300896681</v>
      </c>
      <c r="V230" s="20"/>
    </row>
    <row r="231" spans="1:22" s="12" customFormat="1" ht="15.75" hidden="1" outlineLevel="1" x14ac:dyDescent="0.25">
      <c r="A231" s="89"/>
      <c r="B231" s="16">
        <v>23039</v>
      </c>
      <c r="C231" s="17" t="s">
        <v>1564</v>
      </c>
      <c r="D231" s="18" t="s">
        <v>141</v>
      </c>
      <c r="E231" s="19">
        <v>1377.703250385614</v>
      </c>
      <c r="F231" s="19">
        <v>1431.588148726501</v>
      </c>
      <c r="G231" s="19">
        <v>1397.2039388427465</v>
      </c>
      <c r="H231" s="19">
        <v>1348.4024915936402</v>
      </c>
      <c r="I231" s="19">
        <v>1421.6665544127031</v>
      </c>
      <c r="J231" s="19">
        <v>1359.1186298566581</v>
      </c>
      <c r="K231" s="19">
        <v>1344.2369912106838</v>
      </c>
      <c r="L231" s="19">
        <v>1350.1511083948292</v>
      </c>
      <c r="M231" s="19">
        <v>1350.785832739497</v>
      </c>
      <c r="N231" s="19">
        <v>1398.1353752322314</v>
      </c>
      <c r="O231" s="19">
        <v>1378.7268692487139</v>
      </c>
      <c r="P231" s="19">
        <v>1369.2020291371509</v>
      </c>
      <c r="Q231" s="19">
        <v>1433.8674015087929</v>
      </c>
      <c r="R231" s="19">
        <v>1473.6314650720976</v>
      </c>
      <c r="S231" s="19">
        <v>1416.7550227726401</v>
      </c>
      <c r="T231" s="74">
        <f t="shared" si="4"/>
        <v>1390.0783406089665</v>
      </c>
      <c r="V231" s="20"/>
    </row>
    <row r="232" spans="1:22" s="12" customFormat="1" ht="42" hidden="1" customHeight="1" outlineLevel="1" x14ac:dyDescent="0.25">
      <c r="A232" s="89"/>
      <c r="B232" s="16">
        <v>23040</v>
      </c>
      <c r="C232" s="17" t="s">
        <v>1565</v>
      </c>
      <c r="D232" s="18" t="s">
        <v>141</v>
      </c>
      <c r="E232" s="19">
        <v>3738.7914929033486</v>
      </c>
      <c r="F232" s="19">
        <v>3792.6763912442352</v>
      </c>
      <c r="G232" s="19">
        <v>3758.2921813604808</v>
      </c>
      <c r="H232" s="19">
        <v>3709.490734111374</v>
      </c>
      <c r="I232" s="19">
        <v>3782.7547969304369</v>
      </c>
      <c r="J232" s="19">
        <v>3720.2068723743919</v>
      </c>
      <c r="K232" s="19">
        <v>3705.3252337284175</v>
      </c>
      <c r="L232" s="19">
        <v>3711.2393509125632</v>
      </c>
      <c r="M232" s="19">
        <v>3711.8740752572312</v>
      </c>
      <c r="N232" s="19">
        <v>3759.2236177499653</v>
      </c>
      <c r="O232" s="19">
        <v>3739.8151117664474</v>
      </c>
      <c r="P232" s="19">
        <v>3730.2902716548847</v>
      </c>
      <c r="Q232" s="19">
        <v>3794.9556440265274</v>
      </c>
      <c r="R232" s="19">
        <v>3834.7197075898316</v>
      </c>
      <c r="S232" s="19">
        <v>3777.8432652903743</v>
      </c>
      <c r="T232" s="74">
        <f t="shared" si="4"/>
        <v>3751.1665831267005</v>
      </c>
      <c r="V232" s="20"/>
    </row>
    <row r="233" spans="1:22" s="12" customFormat="1" ht="15.75" hidden="1" outlineLevel="1" x14ac:dyDescent="0.25">
      <c r="A233" s="89"/>
      <c r="B233" s="16">
        <v>23041</v>
      </c>
      <c r="C233" s="17" t="s">
        <v>1566</v>
      </c>
      <c r="D233" s="18" t="s">
        <v>141</v>
      </c>
      <c r="E233" s="19">
        <v>570.85690304931336</v>
      </c>
      <c r="F233" s="19">
        <v>622.49659729266318</v>
      </c>
      <c r="G233" s="19">
        <v>589.54558152073196</v>
      </c>
      <c r="H233" s="19">
        <v>542.77674985700514</v>
      </c>
      <c r="I233" s="19">
        <v>612.98840274194015</v>
      </c>
      <c r="J233" s="19">
        <v>553.04664170906346</v>
      </c>
      <c r="K233" s="19">
        <v>538.78481199000532</v>
      </c>
      <c r="L233" s="19">
        <v>544.4527669748112</v>
      </c>
      <c r="M233" s="19">
        <v>545.06078512178453</v>
      </c>
      <c r="N233" s="19">
        <v>590.43743001065491</v>
      </c>
      <c r="O233" s="19">
        <v>571.83838982645034</v>
      </c>
      <c r="P233" s="19">
        <v>562.71041805286939</v>
      </c>
      <c r="Q233" s="19">
        <v>624.68088120902644</v>
      </c>
      <c r="R233" s="19">
        <v>662.78862749052666</v>
      </c>
      <c r="S233" s="19">
        <v>608.28203695354659</v>
      </c>
      <c r="T233" s="74">
        <f t="shared" si="4"/>
        <v>582.71646825335949</v>
      </c>
      <c r="V233" s="20"/>
    </row>
    <row r="234" spans="1:22" s="12" customFormat="1" ht="15.75" hidden="1" outlineLevel="1" x14ac:dyDescent="0.25">
      <c r="A234" s="89"/>
      <c r="B234" s="16">
        <v>23042</v>
      </c>
      <c r="C234" s="17" t="s">
        <v>1567</v>
      </c>
      <c r="D234" s="18" t="s">
        <v>141</v>
      </c>
      <c r="E234" s="19">
        <v>3665.3525376123757</v>
      </c>
      <c r="F234" s="19">
        <v>3716.9922318557255</v>
      </c>
      <c r="G234" s="19">
        <v>3684.0356141237949</v>
      </c>
      <c r="H234" s="19">
        <v>3637.2751854000667</v>
      </c>
      <c r="I234" s="19">
        <v>3707.4840373050029</v>
      </c>
      <c r="J234" s="19">
        <v>3647.5422762721264</v>
      </c>
      <c r="K234" s="19">
        <v>3633.2832475330674</v>
      </c>
      <c r="L234" s="19">
        <v>3638.9484015378735</v>
      </c>
      <c r="M234" s="19">
        <v>3639.5592206648462</v>
      </c>
      <c r="N234" s="19">
        <v>3684.9358655537167</v>
      </c>
      <c r="O234" s="19">
        <v>3666.3284224295126</v>
      </c>
      <c r="P234" s="19">
        <v>3657.200450655931</v>
      </c>
      <c r="Q234" s="19">
        <v>3719.1765157720893</v>
      </c>
      <c r="R234" s="19">
        <v>3757.2786600935883</v>
      </c>
      <c r="S234" s="19">
        <v>3702.7720695566086</v>
      </c>
      <c r="T234" s="74">
        <f t="shared" si="4"/>
        <v>3677.2109824244212</v>
      </c>
      <c r="V234" s="20"/>
    </row>
    <row r="235" spans="1:22" s="12" customFormat="1" ht="15.75" hidden="1" outlineLevel="1" x14ac:dyDescent="0.25">
      <c r="A235" s="89"/>
      <c r="B235" s="16">
        <v>23043</v>
      </c>
      <c r="C235" s="17" t="s">
        <v>1568</v>
      </c>
      <c r="D235" s="18" t="s">
        <v>141</v>
      </c>
      <c r="E235" s="19">
        <v>1496.8729030493134</v>
      </c>
      <c r="F235" s="19">
        <v>1548.512597292663</v>
      </c>
      <c r="G235" s="19">
        <v>1515.5615815207318</v>
      </c>
      <c r="H235" s="19">
        <v>1468.7927498570052</v>
      </c>
      <c r="I235" s="19">
        <v>1539.0044027419401</v>
      </c>
      <c r="J235" s="19">
        <v>1479.0626417090632</v>
      </c>
      <c r="K235" s="19">
        <v>1464.8008119900053</v>
      </c>
      <c r="L235" s="19">
        <v>1470.4687669748109</v>
      </c>
      <c r="M235" s="19">
        <v>1471.076785121785</v>
      </c>
      <c r="N235" s="19">
        <v>1516.453430010655</v>
      </c>
      <c r="O235" s="19">
        <v>1497.8543898264502</v>
      </c>
      <c r="P235" s="19">
        <v>1488.7264180528691</v>
      </c>
      <c r="Q235" s="19">
        <v>1550.6968812090265</v>
      </c>
      <c r="R235" s="19">
        <v>1588.8046274905266</v>
      </c>
      <c r="S235" s="19">
        <v>1534.2980369535464</v>
      </c>
      <c r="T235" s="74">
        <f t="shared" si="4"/>
        <v>1508.7324682533595</v>
      </c>
      <c r="V235" s="20"/>
    </row>
    <row r="236" spans="1:22" s="12" customFormat="1" ht="15.75" hidden="1" outlineLevel="1" x14ac:dyDescent="0.25">
      <c r="A236" s="89"/>
      <c r="B236" s="16">
        <v>23044</v>
      </c>
      <c r="C236" s="17" t="s">
        <v>1569</v>
      </c>
      <c r="D236" s="18" t="s">
        <v>141</v>
      </c>
      <c r="E236" s="19">
        <v>697.72109504931348</v>
      </c>
      <c r="F236" s="19">
        <v>749.36078929266318</v>
      </c>
      <c r="G236" s="19">
        <v>716.40977352073196</v>
      </c>
      <c r="H236" s="19">
        <v>669.64094185700492</v>
      </c>
      <c r="I236" s="19">
        <v>739.85259474194015</v>
      </c>
      <c r="J236" s="19">
        <v>679.91083370906358</v>
      </c>
      <c r="K236" s="19">
        <v>665.64900399000533</v>
      </c>
      <c r="L236" s="19">
        <v>671.3169589748112</v>
      </c>
      <c r="M236" s="19">
        <v>671.92497712178454</v>
      </c>
      <c r="N236" s="19">
        <v>717.30162201065491</v>
      </c>
      <c r="O236" s="19">
        <v>698.70258182645034</v>
      </c>
      <c r="P236" s="19">
        <v>689.57461005286939</v>
      </c>
      <c r="Q236" s="19">
        <v>751.54507320902655</v>
      </c>
      <c r="R236" s="19">
        <v>789.65281949052667</v>
      </c>
      <c r="S236" s="19">
        <v>735.1462289535466</v>
      </c>
      <c r="T236" s="74">
        <f t="shared" si="4"/>
        <v>709.5806602533595</v>
      </c>
      <c r="V236" s="20"/>
    </row>
    <row r="237" spans="1:22" s="12" customFormat="1" ht="15.75" hidden="1" outlineLevel="1" x14ac:dyDescent="0.25">
      <c r="A237" s="89"/>
      <c r="B237" s="16">
        <v>23045</v>
      </c>
      <c r="C237" s="17" t="s">
        <v>1570</v>
      </c>
      <c r="D237" s="18" t="s">
        <v>141</v>
      </c>
      <c r="E237" s="19">
        <v>4240.2457626077712</v>
      </c>
      <c r="F237" s="19">
        <v>4245.5746853686178</v>
      </c>
      <c r="G237" s="19">
        <v>4242.1742881744813</v>
      </c>
      <c r="H237" s="19">
        <v>4237.3480703783425</v>
      </c>
      <c r="I237" s="19">
        <v>4244.5934937659495</v>
      </c>
      <c r="J237" s="19">
        <v>4238.4078449279059</v>
      </c>
      <c r="K237" s="19">
        <v>4236.9361250934016</v>
      </c>
      <c r="L237" s="19">
        <v>4237.5210059303818</v>
      </c>
      <c r="M237" s="19">
        <v>4237.5837698279111</v>
      </c>
      <c r="N237" s="19">
        <v>4242.2663815145652</v>
      </c>
      <c r="O237" s="19">
        <v>4240.3470066959026</v>
      </c>
      <c r="P237" s="19">
        <v>4239.4050519214343</v>
      </c>
      <c r="Q237" s="19">
        <v>4245.8000910463352</v>
      </c>
      <c r="R237" s="19">
        <v>4249.7325539709991</v>
      </c>
      <c r="S237" s="19">
        <v>4244.1077838172514</v>
      </c>
      <c r="T237" s="74">
        <f t="shared" si="4"/>
        <v>4241.469594336083</v>
      </c>
      <c r="V237" s="20"/>
    </row>
    <row r="238" spans="1:22" s="12" customFormat="1" ht="15.75" hidden="1" outlineLevel="1" x14ac:dyDescent="0.25">
      <c r="A238" s="89"/>
      <c r="B238" s="16">
        <v>23046</v>
      </c>
      <c r="C238" s="17" t="s">
        <v>1571</v>
      </c>
      <c r="D238" s="18" t="s">
        <v>141</v>
      </c>
      <c r="E238" s="19">
        <v>1623.7370950493134</v>
      </c>
      <c r="F238" s="19">
        <v>1675.376789292663</v>
      </c>
      <c r="G238" s="19">
        <v>1642.4257735207316</v>
      </c>
      <c r="H238" s="19">
        <v>1595.6569418570048</v>
      </c>
      <c r="I238" s="19">
        <v>1665.8685947419401</v>
      </c>
      <c r="J238" s="19">
        <v>1605.9268337090632</v>
      </c>
      <c r="K238" s="19">
        <v>1591.6650039900051</v>
      </c>
      <c r="L238" s="19">
        <v>1597.3329589748109</v>
      </c>
      <c r="M238" s="19">
        <v>1597.9409771217847</v>
      </c>
      <c r="N238" s="19">
        <v>1643.3176220106548</v>
      </c>
      <c r="O238" s="19">
        <v>1624.7185818264502</v>
      </c>
      <c r="P238" s="19">
        <v>1615.5906100528691</v>
      </c>
      <c r="Q238" s="19">
        <v>1677.5610732090265</v>
      </c>
      <c r="R238" s="19">
        <v>1715.6688194905264</v>
      </c>
      <c r="S238" s="19">
        <v>1661.1622289535464</v>
      </c>
      <c r="T238" s="74">
        <f t="shared" si="4"/>
        <v>1635.5966602533595</v>
      </c>
      <c r="V238" s="20"/>
    </row>
    <row r="239" spans="1:22" s="12" customFormat="1" ht="30" hidden="1" outlineLevel="1" x14ac:dyDescent="0.25">
      <c r="A239" s="89"/>
      <c r="B239" s="16">
        <v>23047</v>
      </c>
      <c r="C239" s="17" t="s">
        <v>1572</v>
      </c>
      <c r="D239" s="18" t="s">
        <v>142</v>
      </c>
      <c r="E239" s="19">
        <v>1148.3748931063215</v>
      </c>
      <c r="F239" s="19">
        <v>1204.5049955447448</v>
      </c>
      <c r="G239" s="19">
        <v>1168.7423662691674</v>
      </c>
      <c r="H239" s="19">
        <v>1117.8261413546818</v>
      </c>
      <c r="I239" s="19">
        <v>1194.170001467872</v>
      </c>
      <c r="J239" s="19">
        <v>1129.0159133886582</v>
      </c>
      <c r="K239" s="19">
        <v>1113.4870784557688</v>
      </c>
      <c r="L239" s="19">
        <v>1119.6747451992537</v>
      </c>
      <c r="M239" s="19">
        <v>1120.3087883816158</v>
      </c>
      <c r="N239" s="19">
        <v>1169.6312284782141</v>
      </c>
      <c r="O239" s="19">
        <v>1149.4954187753831</v>
      </c>
      <c r="P239" s="19">
        <v>1139.5737103258384</v>
      </c>
      <c r="Q239" s="19">
        <v>1206.8792171929661</v>
      </c>
      <c r="R239" s="19">
        <v>1248.3543727580748</v>
      </c>
      <c r="S239" s="19">
        <v>1189.1080786961397</v>
      </c>
      <c r="T239" s="74">
        <f t="shared" si="4"/>
        <v>1161.2764632929798</v>
      </c>
      <c r="V239" s="20"/>
    </row>
    <row r="240" spans="1:22" s="12" customFormat="1" ht="30" hidden="1" outlineLevel="1" x14ac:dyDescent="0.25">
      <c r="A240" s="89"/>
      <c r="B240" s="16">
        <v>23048</v>
      </c>
      <c r="C240" s="17" t="s">
        <v>1573</v>
      </c>
      <c r="D240" s="18" t="s">
        <v>142</v>
      </c>
      <c r="E240" s="19">
        <v>776.92110641195256</v>
      </c>
      <c r="F240" s="19">
        <v>814.12419789665751</v>
      </c>
      <c r="G240" s="19">
        <v>790.42094910626588</v>
      </c>
      <c r="H240" s="19">
        <v>756.67323139018595</v>
      </c>
      <c r="I240" s="19">
        <v>807.27415285072914</v>
      </c>
      <c r="J240" s="19">
        <v>764.08995410331659</v>
      </c>
      <c r="K240" s="19">
        <v>753.79729589437534</v>
      </c>
      <c r="L240" s="19">
        <v>757.89861791066164</v>
      </c>
      <c r="M240" s="19">
        <v>758.31873247525152</v>
      </c>
      <c r="N240" s="19">
        <v>791.00969813268296</v>
      </c>
      <c r="O240" s="19">
        <v>777.66405187455143</v>
      </c>
      <c r="P240" s="19">
        <v>771.08793298116598</v>
      </c>
      <c r="Q240" s="19">
        <v>815.69783452560614</v>
      </c>
      <c r="R240" s="19">
        <v>843.18787152435584</v>
      </c>
      <c r="S240" s="19">
        <v>803.91936492339414</v>
      </c>
      <c r="T240" s="74">
        <f t="shared" si="4"/>
        <v>785.47233280007686</v>
      </c>
      <c r="V240" s="20"/>
    </row>
    <row r="241" spans="1:22" s="12" customFormat="1" ht="30" hidden="1" outlineLevel="1" x14ac:dyDescent="0.25">
      <c r="A241" s="89"/>
      <c r="B241" s="16">
        <v>23049</v>
      </c>
      <c r="C241" s="17" t="s">
        <v>1574</v>
      </c>
      <c r="D241" s="18" t="s">
        <v>142</v>
      </c>
      <c r="E241" s="19">
        <v>1476.9885322884472</v>
      </c>
      <c r="F241" s="19">
        <v>1482.7808396371936</v>
      </c>
      <c r="G241" s="19">
        <v>1479.1070553200884</v>
      </c>
      <c r="H241" s="19">
        <v>1473.8277170268948</v>
      </c>
      <c r="I241" s="19">
        <v>1481.7143270255981</v>
      </c>
      <c r="J241" s="19">
        <v>1474.9907956798984</v>
      </c>
      <c r="K241" s="19">
        <v>1473.3799504128287</v>
      </c>
      <c r="L241" s="19">
        <v>1474.0268402478066</v>
      </c>
      <c r="M241" s="19">
        <v>1474.0839120807741</v>
      </c>
      <c r="N241" s="19">
        <v>1479.1737073923543</v>
      </c>
      <c r="O241" s="19">
        <v>1477.1208797998945</v>
      </c>
      <c r="P241" s="19">
        <v>1476.0970159146034</v>
      </c>
      <c r="Q241" s="19">
        <v>1483.0258458086259</v>
      </c>
      <c r="R241" s="19">
        <v>1487.3225616206519</v>
      </c>
      <c r="S241" s="19">
        <v>1481.2086810187523</v>
      </c>
      <c r="T241" s="74">
        <f t="shared" si="4"/>
        <v>1478.3232440849608</v>
      </c>
      <c r="V241" s="20"/>
    </row>
    <row r="242" spans="1:22" s="12" customFormat="1" ht="30" hidden="1" outlineLevel="1" x14ac:dyDescent="0.25">
      <c r="A242" s="89"/>
      <c r="B242" s="16">
        <v>23050</v>
      </c>
      <c r="C242" s="17" t="s">
        <v>1575</v>
      </c>
      <c r="D242" s="18" t="s">
        <v>142</v>
      </c>
      <c r="E242" s="19">
        <v>939.31491617195263</v>
      </c>
      <c r="F242" s="19">
        <v>976.51800765665746</v>
      </c>
      <c r="G242" s="19">
        <v>952.81226910626583</v>
      </c>
      <c r="H242" s="19">
        <v>919.06828603018596</v>
      </c>
      <c r="I242" s="19">
        <v>969.66796261072909</v>
      </c>
      <c r="J242" s="19">
        <v>926.48376386331654</v>
      </c>
      <c r="K242" s="19">
        <v>916.19235053437535</v>
      </c>
      <c r="L242" s="19">
        <v>920.2924276706616</v>
      </c>
      <c r="M242" s="19">
        <v>920.71378711525153</v>
      </c>
      <c r="N242" s="19">
        <v>953.40475277268297</v>
      </c>
      <c r="O242" s="19">
        <v>940.05537187455138</v>
      </c>
      <c r="P242" s="19">
        <v>933.47925298116593</v>
      </c>
      <c r="Q242" s="19">
        <v>978.09164428560621</v>
      </c>
      <c r="R242" s="19">
        <v>1005.5791915243558</v>
      </c>
      <c r="S242" s="19">
        <v>966.31068492339409</v>
      </c>
      <c r="T242" s="74">
        <f t="shared" si="4"/>
        <v>947.86564460807676</v>
      </c>
      <c r="V242" s="20"/>
    </row>
    <row r="243" spans="1:22" s="12" customFormat="1" ht="30" hidden="1" outlineLevel="1" x14ac:dyDescent="0.25">
      <c r="A243" s="89"/>
      <c r="B243" s="16">
        <v>23051</v>
      </c>
      <c r="C243" s="17" t="s">
        <v>1576</v>
      </c>
      <c r="D243" s="18" t="s">
        <v>60</v>
      </c>
      <c r="E243" s="19">
        <v>1275.001010866253</v>
      </c>
      <c r="F243" s="19">
        <v>1476.48845702469</v>
      </c>
      <c r="G243" s="19">
        <v>1348.097133935064</v>
      </c>
      <c r="H243" s="19">
        <v>1165.3496639400892</v>
      </c>
      <c r="I243" s="19">
        <v>1439.3894411286099</v>
      </c>
      <c r="J243" s="19">
        <v>1205.5090410658427</v>
      </c>
      <c r="K243" s="19">
        <v>1149.7739449543299</v>
      </c>
      <c r="L243" s="19">
        <v>1171.9775126905943</v>
      </c>
      <c r="M243" s="19">
        <v>1174.2614988992107</v>
      </c>
      <c r="N243" s="19">
        <v>1351.3118170287412</v>
      </c>
      <c r="O243" s="19">
        <v>1279.0073206548825</v>
      </c>
      <c r="P243" s="19">
        <v>1243.3918556872138</v>
      </c>
      <c r="Q243" s="19">
        <v>1485.0110827768685</v>
      </c>
      <c r="R243" s="19">
        <v>1633.8764069837114</v>
      </c>
      <c r="S243" s="19">
        <v>1421.2029222348335</v>
      </c>
      <c r="T243" s="74">
        <f t="shared" si="4"/>
        <v>1321.3099406580623</v>
      </c>
      <c r="V243" s="20"/>
    </row>
    <row r="244" spans="1:22" s="12" customFormat="1" ht="30" hidden="1" outlineLevel="1" x14ac:dyDescent="0.25">
      <c r="A244" s="89"/>
      <c r="B244" s="16">
        <v>23052</v>
      </c>
      <c r="C244" s="17" t="s">
        <v>143</v>
      </c>
      <c r="D244" s="18" t="s">
        <v>60</v>
      </c>
      <c r="E244" s="19">
        <v>116.98132180363575</v>
      </c>
      <c r="F244" s="19">
        <v>155.37431187151751</v>
      </c>
      <c r="G244" s="19">
        <v>130.90652871934256</v>
      </c>
      <c r="H244" s="19">
        <v>96.08904796935434</v>
      </c>
      <c r="I244" s="19">
        <v>148.30517592293651</v>
      </c>
      <c r="J244" s="19">
        <v>103.7397796767543</v>
      </c>
      <c r="K244" s="19">
        <v>93.121128946497919</v>
      </c>
      <c r="L244" s="19">
        <v>97.350420635201473</v>
      </c>
      <c r="M244" s="19">
        <v>97.787178535777358</v>
      </c>
      <c r="N244" s="19">
        <v>131.52372756185048</v>
      </c>
      <c r="O244" s="19">
        <v>117.74161663359406</v>
      </c>
      <c r="P244" s="19">
        <v>110.9551680541055</v>
      </c>
      <c r="Q244" s="19">
        <v>156.99827947890074</v>
      </c>
      <c r="R244" s="19">
        <v>185.36114115775518</v>
      </c>
      <c r="S244" s="19">
        <v>144.83667601939163</v>
      </c>
      <c r="T244" s="74">
        <f t="shared" si="4"/>
        <v>125.80476686577435</v>
      </c>
      <c r="V244" s="20"/>
    </row>
    <row r="245" spans="1:22" s="12" customFormat="1" ht="30" hidden="1" outlineLevel="1" x14ac:dyDescent="0.25">
      <c r="A245" s="89"/>
      <c r="B245" s="16">
        <v>23053</v>
      </c>
      <c r="C245" s="17" t="s">
        <v>1577</v>
      </c>
      <c r="D245" s="18" t="s">
        <v>60</v>
      </c>
      <c r="E245" s="19">
        <v>1275.001010866253</v>
      </c>
      <c r="F245" s="19">
        <v>1476.48845702469</v>
      </c>
      <c r="G245" s="19">
        <v>1348.097133935064</v>
      </c>
      <c r="H245" s="19">
        <v>1165.3496639400892</v>
      </c>
      <c r="I245" s="19">
        <v>1439.3894411286099</v>
      </c>
      <c r="J245" s="19">
        <v>1205.5090410658427</v>
      </c>
      <c r="K245" s="19">
        <v>1149.7739449543299</v>
      </c>
      <c r="L245" s="19">
        <v>1171.9775126905943</v>
      </c>
      <c r="M245" s="19">
        <v>1174.2614988992107</v>
      </c>
      <c r="N245" s="19">
        <v>1351.3118170287412</v>
      </c>
      <c r="O245" s="19">
        <v>1279.0073206548825</v>
      </c>
      <c r="P245" s="19">
        <v>1243.3918556872138</v>
      </c>
      <c r="Q245" s="19">
        <v>1485.0110827768685</v>
      </c>
      <c r="R245" s="19">
        <v>1633.8764069837114</v>
      </c>
      <c r="S245" s="19">
        <v>1421.2029222348335</v>
      </c>
      <c r="T245" s="74">
        <f t="shared" si="4"/>
        <v>1321.3099406580623</v>
      </c>
      <c r="V245" s="20"/>
    </row>
    <row r="246" spans="1:22" s="12" customFormat="1" ht="15.75" hidden="1" outlineLevel="1" x14ac:dyDescent="0.25">
      <c r="A246" s="89"/>
      <c r="B246" s="16">
        <v>23054</v>
      </c>
      <c r="C246" s="17" t="s">
        <v>1578</v>
      </c>
      <c r="D246" s="18" t="s">
        <v>144</v>
      </c>
      <c r="E246" s="19">
        <v>560.50729300123965</v>
      </c>
      <c r="F246" s="19">
        <v>642.26031368853262</v>
      </c>
      <c r="G246" s="19">
        <v>590.19892335287636</v>
      </c>
      <c r="H246" s="19">
        <v>516.00000502953287</v>
      </c>
      <c r="I246" s="19">
        <v>627.20748200171113</v>
      </c>
      <c r="J246" s="19">
        <v>532.31110235506719</v>
      </c>
      <c r="K246" s="19">
        <v>509.68019652165714</v>
      </c>
      <c r="L246" s="19">
        <v>518.70576968941498</v>
      </c>
      <c r="M246" s="19">
        <v>519.61595948062018</v>
      </c>
      <c r="N246" s="19">
        <v>591.45367739657195</v>
      </c>
      <c r="O246" s="19">
        <v>562.16590669567768</v>
      </c>
      <c r="P246" s="19">
        <v>547.71502203857688</v>
      </c>
      <c r="Q246" s="19">
        <v>645.71834749020206</v>
      </c>
      <c r="R246" s="19">
        <v>706.15313919605194</v>
      </c>
      <c r="S246" s="19">
        <v>619.86141169734776</v>
      </c>
      <c r="T246" s="74">
        <f t="shared" si="4"/>
        <v>579.30363664233869</v>
      </c>
      <c r="V246" s="20"/>
    </row>
    <row r="247" spans="1:22" s="12" customFormat="1" ht="15.75" hidden="1" outlineLevel="1" x14ac:dyDescent="0.25">
      <c r="A247" s="89"/>
      <c r="B247" s="16">
        <v>23055</v>
      </c>
      <c r="C247" s="17" t="s">
        <v>1579</v>
      </c>
      <c r="D247" s="18" t="s">
        <v>58</v>
      </c>
      <c r="E247" s="19">
        <v>2868.6107968657693</v>
      </c>
      <c r="F247" s="19">
        <v>3062.0513676940532</v>
      </c>
      <c r="G247" s="19">
        <v>2938.7879388954811</v>
      </c>
      <c r="H247" s="19">
        <v>2763.3384921979236</v>
      </c>
      <c r="I247" s="19">
        <v>3026.4339883042617</v>
      </c>
      <c r="J247" s="19">
        <v>2801.8941524173456</v>
      </c>
      <c r="K247" s="19">
        <v>2748.3848262047732</v>
      </c>
      <c r="L247" s="19">
        <v>2769.7017845387409</v>
      </c>
      <c r="M247" s="19">
        <v>2771.8944120554038</v>
      </c>
      <c r="N247" s="19">
        <v>2941.8738090714082</v>
      </c>
      <c r="O247" s="19">
        <v>2872.4573899002417</v>
      </c>
      <c r="P247" s="19">
        <v>2838.2643123412399</v>
      </c>
      <c r="Q247" s="19">
        <v>3070.2336223302104</v>
      </c>
      <c r="R247" s="19">
        <v>3213.15394414006</v>
      </c>
      <c r="S247" s="19">
        <v>3008.9740754969603</v>
      </c>
      <c r="T247" s="74">
        <f t="shared" si="4"/>
        <v>2913.0703274969251</v>
      </c>
      <c r="V247" s="20"/>
    </row>
    <row r="248" spans="1:22" s="12" customFormat="1" ht="30" hidden="1" outlineLevel="1" x14ac:dyDescent="0.25">
      <c r="A248" s="89"/>
      <c r="B248" s="16">
        <v>23056</v>
      </c>
      <c r="C248" s="17" t="s">
        <v>1580</v>
      </c>
      <c r="D248" s="18" t="s">
        <v>58</v>
      </c>
      <c r="E248" s="19">
        <v>123.09649723751133</v>
      </c>
      <c r="F248" s="19">
        <v>163.51017099317639</v>
      </c>
      <c r="G248" s="19">
        <v>137.75375802036061</v>
      </c>
      <c r="H248" s="19">
        <v>101.10505592353087</v>
      </c>
      <c r="I248" s="19">
        <v>156.0689752578279</v>
      </c>
      <c r="J248" s="19">
        <v>109.15803184079402</v>
      </c>
      <c r="K248" s="19">
        <v>97.980930636313602</v>
      </c>
      <c r="L248" s="19">
        <v>102.43239074442261</v>
      </c>
      <c r="M248" s="19">
        <v>102.89256178292354</v>
      </c>
      <c r="N248" s="19">
        <v>138.4047186524742</v>
      </c>
      <c r="O248" s="19">
        <v>123.89595582483587</v>
      </c>
      <c r="P248" s="19">
        <v>116.75232574116372</v>
      </c>
      <c r="Q248" s="19">
        <v>165.21961057989552</v>
      </c>
      <c r="R248" s="19">
        <v>195.07440269237387</v>
      </c>
      <c r="S248" s="19">
        <v>152.41707096778072</v>
      </c>
      <c r="T248" s="74">
        <f t="shared" si="4"/>
        <v>132.38416379302566</v>
      </c>
      <c r="V248" s="20"/>
    </row>
    <row r="249" spans="1:22" s="12" customFormat="1" ht="30" hidden="1" outlineLevel="1" x14ac:dyDescent="0.25">
      <c r="A249" s="89"/>
      <c r="B249" s="16">
        <v>23057</v>
      </c>
      <c r="C249" s="17" t="s">
        <v>149</v>
      </c>
      <c r="D249" s="18" t="s">
        <v>58</v>
      </c>
      <c r="E249" s="19">
        <v>1701.8306368657691</v>
      </c>
      <c r="F249" s="19">
        <v>1895.2712076940534</v>
      </c>
      <c r="G249" s="19">
        <v>1772.0077788954807</v>
      </c>
      <c r="H249" s="19">
        <v>1596.5583321979234</v>
      </c>
      <c r="I249" s="19">
        <v>1859.6538283042614</v>
      </c>
      <c r="J249" s="19">
        <v>1635.1139924173453</v>
      </c>
      <c r="K249" s="19">
        <v>1581.6046662047722</v>
      </c>
      <c r="L249" s="19">
        <v>1602.9216245387413</v>
      </c>
      <c r="M249" s="19">
        <v>1605.1142520554033</v>
      </c>
      <c r="N249" s="19">
        <v>1775.0936490714078</v>
      </c>
      <c r="O249" s="19">
        <v>1705.6772299002416</v>
      </c>
      <c r="P249" s="19">
        <v>1671.4841523412397</v>
      </c>
      <c r="Q249" s="19">
        <v>1903.4534623302104</v>
      </c>
      <c r="R249" s="19">
        <v>2046.3737841400603</v>
      </c>
      <c r="S249" s="19">
        <v>1842.1939154969602</v>
      </c>
      <c r="T249" s="74">
        <f t="shared" si="4"/>
        <v>1746.2901674969246</v>
      </c>
      <c r="V249" s="20"/>
    </row>
    <row r="250" spans="1:22" s="12" customFormat="1" ht="30" hidden="1" outlineLevel="1" x14ac:dyDescent="0.25">
      <c r="A250" s="89"/>
      <c r="B250" s="16">
        <v>23058</v>
      </c>
      <c r="C250" s="17" t="s">
        <v>145</v>
      </c>
      <c r="D250" s="18" t="s">
        <v>146</v>
      </c>
      <c r="E250" s="19">
        <v>432.23765507901197</v>
      </c>
      <c r="F250" s="19">
        <v>572.11189294265807</v>
      </c>
      <c r="G250" s="19">
        <v>482.97703738949127</v>
      </c>
      <c r="H250" s="19">
        <v>356.11906356071779</v>
      </c>
      <c r="I250" s="19">
        <v>546.35745179561502</v>
      </c>
      <c r="J250" s="19">
        <v>383.99575962199862</v>
      </c>
      <c r="K250" s="19">
        <v>345.30627167790107</v>
      </c>
      <c r="L250" s="19">
        <v>360.71789757493599</v>
      </c>
      <c r="M250" s="19">
        <v>362.30573249042135</v>
      </c>
      <c r="N250" s="19">
        <v>485.21551562604526</v>
      </c>
      <c r="O250" s="19">
        <v>435.01432228758904</v>
      </c>
      <c r="P250" s="19">
        <v>410.28977436416761</v>
      </c>
      <c r="Q250" s="19">
        <v>578.02836964833671</v>
      </c>
      <c r="R250" s="19">
        <v>681.36735290063268</v>
      </c>
      <c r="S250" s="19">
        <v>533.72767529181783</v>
      </c>
      <c r="T250" s="74">
        <f t="shared" si="4"/>
        <v>464.38478481675605</v>
      </c>
      <c r="V250" s="20"/>
    </row>
    <row r="251" spans="1:22" s="12" customFormat="1" ht="30" hidden="1" x14ac:dyDescent="0.25">
      <c r="A251" s="89"/>
      <c r="B251" s="16">
        <v>23059</v>
      </c>
      <c r="C251" s="17" t="s">
        <v>147</v>
      </c>
      <c r="D251" s="18" t="s">
        <v>146</v>
      </c>
      <c r="E251" s="19">
        <v>312.60804786238333</v>
      </c>
      <c r="F251" s="19">
        <v>415.29714984532529</v>
      </c>
      <c r="G251" s="19">
        <v>349.84785697804131</v>
      </c>
      <c r="H251" s="19">
        <v>256.73068199860552</v>
      </c>
      <c r="I251" s="19">
        <v>396.38944765615923</v>
      </c>
      <c r="J251" s="19">
        <v>277.19111191979101</v>
      </c>
      <c r="K251" s="19">
        <v>248.79243757751837</v>
      </c>
      <c r="L251" s="19">
        <v>260.1015978948717</v>
      </c>
      <c r="M251" s="19">
        <v>261.27264402363795</v>
      </c>
      <c r="N251" s="19">
        <v>351.507239385074</v>
      </c>
      <c r="O251" s="19">
        <v>314.63588215191686</v>
      </c>
      <c r="P251" s="19">
        <v>296.48427924084052</v>
      </c>
      <c r="Q251" s="19">
        <v>419.64074941797429</v>
      </c>
      <c r="R251" s="19">
        <v>495.49671736226333</v>
      </c>
      <c r="S251" s="19">
        <v>387.10659390379146</v>
      </c>
      <c r="T251" s="74">
        <f t="shared" si="4"/>
        <v>336.20682914787966</v>
      </c>
      <c r="V251" s="20"/>
    </row>
    <row r="252" spans="1:22" s="12" customFormat="1" ht="30" hidden="1" x14ac:dyDescent="0.25">
      <c r="A252" s="89"/>
      <c r="B252" s="16">
        <v>23060</v>
      </c>
      <c r="C252" s="17" t="s">
        <v>148</v>
      </c>
      <c r="D252" s="18" t="s">
        <v>146</v>
      </c>
      <c r="E252" s="19">
        <v>432.23765507901186</v>
      </c>
      <c r="F252" s="19">
        <v>572.11189294265796</v>
      </c>
      <c r="G252" s="19">
        <v>482.97703738949122</v>
      </c>
      <c r="H252" s="19">
        <v>356.11906356071779</v>
      </c>
      <c r="I252" s="19">
        <v>546.35745179561479</v>
      </c>
      <c r="J252" s="19">
        <v>383.9957596219985</v>
      </c>
      <c r="K252" s="19">
        <v>345.30627167790095</v>
      </c>
      <c r="L252" s="19">
        <v>360.71789757493582</v>
      </c>
      <c r="M252" s="19">
        <v>362.30573249042135</v>
      </c>
      <c r="N252" s="19">
        <v>485.21551562604515</v>
      </c>
      <c r="O252" s="19">
        <v>435.01432228758893</v>
      </c>
      <c r="P252" s="19">
        <v>410.2897743641675</v>
      </c>
      <c r="Q252" s="19">
        <v>578.02836964833671</v>
      </c>
      <c r="R252" s="19">
        <v>681.36735290063257</v>
      </c>
      <c r="S252" s="19">
        <v>533.72767529181783</v>
      </c>
      <c r="T252" s="74">
        <f t="shared" si="4"/>
        <v>464.38478481675594</v>
      </c>
      <c r="V252" s="20"/>
    </row>
    <row r="253" spans="1:22" s="12" customFormat="1" ht="15.75" hidden="1" x14ac:dyDescent="0.25">
      <c r="A253" s="89"/>
      <c r="B253" s="106"/>
      <c r="C253" s="107" t="s">
        <v>161</v>
      </c>
      <c r="D253" s="22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74" t="e">
        <f t="shared" si="4"/>
        <v>#DIV/0!</v>
      </c>
      <c r="V253" s="20"/>
    </row>
    <row r="254" spans="1:22" s="12" customFormat="1" ht="15.75" hidden="1" x14ac:dyDescent="0.25">
      <c r="A254" s="89"/>
      <c r="B254" s="16">
        <v>1501</v>
      </c>
      <c r="C254" s="17" t="s">
        <v>162</v>
      </c>
      <c r="D254" s="18" t="s">
        <v>163</v>
      </c>
      <c r="E254" s="19">
        <v>3441.8235515949705</v>
      </c>
      <c r="F254" s="19">
        <v>4435.9650319978864</v>
      </c>
      <c r="G254" s="19">
        <v>3626.5299290076368</v>
      </c>
      <c r="H254" s="19">
        <v>3031.4902975046671</v>
      </c>
      <c r="I254" s="19">
        <v>4163.1161859392032</v>
      </c>
      <c r="J254" s="19">
        <v>3070.558274110304</v>
      </c>
      <c r="K254" s="19">
        <v>2792.0993082586142</v>
      </c>
      <c r="L254" s="19">
        <v>2674.7360982116911</v>
      </c>
      <c r="M254" s="19">
        <v>2745.7081545102851</v>
      </c>
      <c r="N254" s="19">
        <v>3979.7691374028996</v>
      </c>
      <c r="O254" s="19">
        <v>3238.5768637054866</v>
      </c>
      <c r="P254" s="19">
        <v>3273.4021245455428</v>
      </c>
      <c r="Q254" s="19">
        <v>4282.7471338838077</v>
      </c>
      <c r="R254" s="19">
        <v>4081.8833659032762</v>
      </c>
      <c r="S254" s="19">
        <v>3980.1279222668245</v>
      </c>
      <c r="T254" s="74">
        <f t="shared" si="4"/>
        <v>3521.2355585895398</v>
      </c>
      <c r="V254" s="20"/>
    </row>
    <row r="255" spans="1:22" s="12" customFormat="1" ht="15.75" hidden="1" x14ac:dyDescent="0.25">
      <c r="A255" s="89"/>
      <c r="B255" s="16">
        <v>1502</v>
      </c>
      <c r="C255" s="17" t="s">
        <v>164</v>
      </c>
      <c r="D255" s="18" t="s">
        <v>163</v>
      </c>
      <c r="E255" s="19">
        <v>276.57201221791803</v>
      </c>
      <c r="F255" s="19">
        <v>279.69680354025996</v>
      </c>
      <c r="G255" s="19">
        <v>277.15258238493931</v>
      </c>
      <c r="H255" s="19">
        <v>275.28225033097812</v>
      </c>
      <c r="I255" s="19">
        <v>278.83918344967719</v>
      </c>
      <c r="J255" s="19">
        <v>275.40504902380525</v>
      </c>
      <c r="K255" s="19">
        <v>274.52979517183945</v>
      </c>
      <c r="L255" s="19">
        <v>274.16089844280629</v>
      </c>
      <c r="M255" s="19">
        <v>274.38397822573688</v>
      </c>
      <c r="N255" s="19">
        <v>278.26288593313961</v>
      </c>
      <c r="O255" s="19">
        <v>275.93316603844426</v>
      </c>
      <c r="P255" s="19">
        <v>276.04262900223409</v>
      </c>
      <c r="Q255" s="19">
        <v>279.21520814574905</v>
      </c>
      <c r="R255" s="19">
        <v>278.58385197408609</v>
      </c>
      <c r="S255" s="19">
        <v>278.26401366782477</v>
      </c>
      <c r="T255" s="74">
        <f t="shared" si="4"/>
        <v>276.82162050329589</v>
      </c>
      <c r="V255" s="20"/>
    </row>
    <row r="256" spans="1:22" s="12" customFormat="1" ht="15.75" hidden="1" x14ac:dyDescent="0.25">
      <c r="A256" s="89"/>
      <c r="B256" s="16">
        <v>1503</v>
      </c>
      <c r="C256" s="17" t="s">
        <v>165</v>
      </c>
      <c r="D256" s="18" t="s">
        <v>163</v>
      </c>
      <c r="E256" s="19">
        <v>555.93389780810708</v>
      </c>
      <c r="F256" s="19">
        <v>563.07685724249234</v>
      </c>
      <c r="G256" s="19">
        <v>557.26102295793601</v>
      </c>
      <c r="H256" s="19">
        <v>552.98563154387432</v>
      </c>
      <c r="I256" s="19">
        <v>561.11642376543216</v>
      </c>
      <c r="J256" s="19">
        <v>553.26633703457014</v>
      </c>
      <c r="K256" s="19">
        <v>551.26559454828589</v>
      </c>
      <c r="L256" s="19">
        <v>550.42233363927062</v>
      </c>
      <c r="M256" s="19">
        <v>550.93227164015786</v>
      </c>
      <c r="N256" s="19">
        <v>559.79906546590894</v>
      </c>
      <c r="O256" s="19">
        <v>554.47355954098293</v>
      </c>
      <c r="P256" s="19">
        <v>554.72378089315066</v>
      </c>
      <c r="Q256" s="19">
        <v>561.97597849190743</v>
      </c>
      <c r="R256" s="19">
        <v>560.53276163112298</v>
      </c>
      <c r="S256" s="19">
        <v>559.80164335424706</v>
      </c>
      <c r="T256" s="74">
        <f t="shared" si="4"/>
        <v>556.50447730382973</v>
      </c>
      <c r="V256" s="20"/>
    </row>
    <row r="257" spans="1:22" s="12" customFormat="1" ht="30" hidden="1" x14ac:dyDescent="0.25">
      <c r="A257" s="89"/>
      <c r="B257" s="16">
        <v>1504</v>
      </c>
      <c r="C257" s="17" t="s">
        <v>166</v>
      </c>
      <c r="D257" s="18" t="s">
        <v>167</v>
      </c>
      <c r="E257" s="19">
        <v>543.00745384260165</v>
      </c>
      <c r="F257" s="19">
        <v>565.05214742980934</v>
      </c>
      <c r="G257" s="19">
        <v>547.10324460672416</v>
      </c>
      <c r="H257" s="19">
        <v>533.90847645017197</v>
      </c>
      <c r="I257" s="19">
        <v>559.00183233326084</v>
      </c>
      <c r="J257" s="19">
        <v>534.77479335809801</v>
      </c>
      <c r="K257" s="19">
        <v>528.6000760770894</v>
      </c>
      <c r="L257" s="19">
        <v>525.9975933772962</v>
      </c>
      <c r="M257" s="19">
        <v>527.5713706164496</v>
      </c>
      <c r="N257" s="19">
        <v>554.93618414859441</v>
      </c>
      <c r="O257" s="19">
        <v>538.50053903675075</v>
      </c>
      <c r="P257" s="19">
        <v>539.27277540294915</v>
      </c>
      <c r="Q257" s="19">
        <v>561.6546012227725</v>
      </c>
      <c r="R257" s="19">
        <v>557.2005267221208</v>
      </c>
      <c r="S257" s="19">
        <v>554.94414006085117</v>
      </c>
      <c r="T257" s="74">
        <f t="shared" si="4"/>
        <v>544.76838364570267</v>
      </c>
      <c r="V257" s="20"/>
    </row>
    <row r="258" spans="1:22" s="12" customFormat="1" ht="30" hidden="1" x14ac:dyDescent="0.25">
      <c r="A258" s="89"/>
      <c r="B258" s="16">
        <v>1505</v>
      </c>
      <c r="C258" s="17" t="s">
        <v>168</v>
      </c>
      <c r="D258" s="18" t="s">
        <v>169</v>
      </c>
      <c r="E258" s="19">
        <v>49.605186275036367</v>
      </c>
      <c r="F258" s="19">
        <v>65.489821938933801</v>
      </c>
      <c r="G258" s="19">
        <v>52.556469938212189</v>
      </c>
      <c r="H258" s="19">
        <v>43.048781205443817</v>
      </c>
      <c r="I258" s="19">
        <v>61.130176358909857</v>
      </c>
      <c r="J258" s="19">
        <v>43.67301888865034</v>
      </c>
      <c r="K258" s="19">
        <v>39.223733442772904</v>
      </c>
      <c r="L258" s="19">
        <v>37.348475374690622</v>
      </c>
      <c r="M258" s="19">
        <v>38.48248424449843</v>
      </c>
      <c r="N258" s="19">
        <v>58.200612384907146</v>
      </c>
      <c r="O258" s="19">
        <v>46.357660997537792</v>
      </c>
      <c r="P258" s="19">
        <v>46.914107530802134</v>
      </c>
      <c r="Q258" s="19">
        <v>63.041668897634359</v>
      </c>
      <c r="R258" s="19">
        <v>59.83221849711871</v>
      </c>
      <c r="S258" s="19">
        <v>58.206345137193935</v>
      </c>
      <c r="T258" s="74">
        <f t="shared" si="4"/>
        <v>50.874050740822824</v>
      </c>
      <c r="V258" s="20"/>
    </row>
    <row r="259" spans="1:22" s="12" customFormat="1" ht="15.75" hidden="1" x14ac:dyDescent="0.25">
      <c r="A259" s="89"/>
      <c r="B259" s="16">
        <v>1506</v>
      </c>
      <c r="C259" s="17" t="s">
        <v>170</v>
      </c>
      <c r="D259" s="18" t="s">
        <v>169</v>
      </c>
      <c r="E259" s="19">
        <v>730.55793088139774</v>
      </c>
      <c r="F259" s="19">
        <v>746.45117359790811</v>
      </c>
      <c r="G259" s="19">
        <v>733.51081369071096</v>
      </c>
      <c r="H259" s="19">
        <v>723.9979732390816</v>
      </c>
      <c r="I259" s="19">
        <v>742.08916575414241</v>
      </c>
      <c r="J259" s="19">
        <v>724.622549164014</v>
      </c>
      <c r="K259" s="19">
        <v>720.17085288324336</v>
      </c>
      <c r="L259" s="19">
        <v>718.29457871097122</v>
      </c>
      <c r="M259" s="19">
        <v>719.42920204082793</v>
      </c>
      <c r="N259" s="19">
        <v>739.15801440276505</v>
      </c>
      <c r="O259" s="19">
        <v>727.30864593993726</v>
      </c>
      <c r="P259" s="19">
        <v>727.86539398245179</v>
      </c>
      <c r="Q259" s="19">
        <v>744.00169403062</v>
      </c>
      <c r="R259" s="19">
        <v>740.7905045969253</v>
      </c>
      <c r="S259" s="19">
        <v>739.16375026133028</v>
      </c>
      <c r="T259" s="74">
        <f t="shared" si="4"/>
        <v>731.82748287842173</v>
      </c>
      <c r="V259" s="20"/>
    </row>
    <row r="260" spans="1:22" s="12" customFormat="1" ht="33" hidden="1" customHeight="1" x14ac:dyDescent="0.25">
      <c r="A260" s="89"/>
      <c r="B260" s="16">
        <v>1507</v>
      </c>
      <c r="C260" s="17" t="s">
        <v>171</v>
      </c>
      <c r="D260" s="18" t="s">
        <v>169</v>
      </c>
      <c r="E260" s="19">
        <v>36.629102409086812</v>
      </c>
      <c r="F260" s="19">
        <v>48.358520039693332</v>
      </c>
      <c r="G260" s="19">
        <v>38.808367918490504</v>
      </c>
      <c r="H260" s="19">
        <v>31.78776925900009</v>
      </c>
      <c r="I260" s="19">
        <v>45.139302122989669</v>
      </c>
      <c r="J260" s="19">
        <v>32.248714328312104</v>
      </c>
      <c r="K260" s="19">
        <v>28.963305191035666</v>
      </c>
      <c r="L260" s="19">
        <v>27.578590708997336</v>
      </c>
      <c r="M260" s="19">
        <v>28.415957326163067</v>
      </c>
      <c r="N260" s="19">
        <v>42.976074709171478</v>
      </c>
      <c r="O260" s="19">
        <v>34.231088312212911</v>
      </c>
      <c r="P260" s="19">
        <v>34.641975531527279</v>
      </c>
      <c r="Q260" s="19">
        <v>46.550772600430065</v>
      </c>
      <c r="R260" s="19">
        <v>44.180873478480109</v>
      </c>
      <c r="S260" s="19">
        <v>42.980307846598578</v>
      </c>
      <c r="T260" s="74">
        <f t="shared" si="4"/>
        <v>37.566048118812596</v>
      </c>
      <c r="V260" s="20"/>
    </row>
    <row r="261" spans="1:22" s="12" customFormat="1" ht="15.75" hidden="1" x14ac:dyDescent="0.25">
      <c r="A261" s="89"/>
      <c r="B261" s="16">
        <v>1508</v>
      </c>
      <c r="C261" s="17" t="s">
        <v>172</v>
      </c>
      <c r="D261" s="18" t="s">
        <v>169</v>
      </c>
      <c r="E261" s="19">
        <v>520.29768889338743</v>
      </c>
      <c r="F261" s="19">
        <v>532.0261360787639</v>
      </c>
      <c r="G261" s="19">
        <v>522.47677409905509</v>
      </c>
      <c r="H261" s="19">
        <v>515.45675629589505</v>
      </c>
      <c r="I261" s="19">
        <v>528.80718450731035</v>
      </c>
      <c r="J261" s="19">
        <v>515.91766322845046</v>
      </c>
      <c r="K261" s="19">
        <v>512.63252591282173</v>
      </c>
      <c r="L261" s="19">
        <v>511.24792599653642</v>
      </c>
      <c r="M261" s="19">
        <v>512.08522333332826</v>
      </c>
      <c r="N261" s="19">
        <v>526.64413607029985</v>
      </c>
      <c r="O261" s="19">
        <v>517.89987319863485</v>
      </c>
      <c r="P261" s="19">
        <v>518.31072642277968</v>
      </c>
      <c r="Q261" s="19">
        <v>530.21853820531328</v>
      </c>
      <c r="R261" s="19">
        <v>527.84883515936394</v>
      </c>
      <c r="S261" s="19">
        <v>526.64836885749412</v>
      </c>
      <c r="T261" s="74">
        <f t="shared" si="4"/>
        <v>521.23455708396239</v>
      </c>
      <c r="V261" s="20"/>
    </row>
    <row r="262" spans="1:22" s="12" customFormat="1" ht="15.75" hidden="1" x14ac:dyDescent="0.25">
      <c r="A262" s="89"/>
      <c r="B262" s="16">
        <v>1509</v>
      </c>
      <c r="C262" s="17" t="s">
        <v>173</v>
      </c>
      <c r="D262" s="18" t="s">
        <v>174</v>
      </c>
      <c r="E262" s="19">
        <v>3505.8980175319621</v>
      </c>
      <c r="F262" s="19">
        <v>3678.3625776517983</v>
      </c>
      <c r="G262" s="19">
        <v>3537.9410463762006</v>
      </c>
      <c r="H262" s="19">
        <v>3434.7130347460679</v>
      </c>
      <c r="I262" s="19">
        <v>3631.0285138969657</v>
      </c>
      <c r="J262" s="19">
        <v>3441.4905825427181</v>
      </c>
      <c r="K262" s="19">
        <v>3393.1832701493427</v>
      </c>
      <c r="L262" s="19">
        <v>3372.822994681519</v>
      </c>
      <c r="M262" s="19">
        <v>3385.1352909810107</v>
      </c>
      <c r="N262" s="19">
        <v>3599.221302651471</v>
      </c>
      <c r="O262" s="19">
        <v>3470.6385989143355</v>
      </c>
      <c r="P262" s="19">
        <v>3476.6801165556722</v>
      </c>
      <c r="Q262" s="19">
        <v>3651.7821985793739</v>
      </c>
      <c r="R262" s="19">
        <v>3616.9361710554699</v>
      </c>
      <c r="S262" s="19">
        <v>3599.2835449730665</v>
      </c>
      <c r="T262" s="74">
        <f t="shared" si="4"/>
        <v>3519.6744840857991</v>
      </c>
      <c r="V262" s="20"/>
    </row>
    <row r="263" spans="1:22" s="12" customFormat="1" ht="15.75" hidden="1" x14ac:dyDescent="0.25">
      <c r="A263" s="89"/>
      <c r="B263" s="16">
        <v>1510</v>
      </c>
      <c r="C263" s="17" t="s">
        <v>175</v>
      </c>
      <c r="D263" s="18" t="s">
        <v>174</v>
      </c>
      <c r="E263" s="19">
        <v>222.22308499889166</v>
      </c>
      <c r="F263" s="19">
        <v>293.38364312567626</v>
      </c>
      <c r="G263" s="19">
        <v>235.44435095083122</v>
      </c>
      <c r="H263" s="19">
        <v>192.85146742267762</v>
      </c>
      <c r="I263" s="19">
        <v>273.85314716255044</v>
      </c>
      <c r="J263" s="19">
        <v>195.64794968897894</v>
      </c>
      <c r="K263" s="19">
        <v>175.71588185354113</v>
      </c>
      <c r="L263" s="19">
        <v>167.31503379003894</v>
      </c>
      <c r="M263" s="19">
        <v>172.39520722326756</v>
      </c>
      <c r="N263" s="19">
        <v>260.72918184983246</v>
      </c>
      <c r="O263" s="19">
        <v>207.67470528358763</v>
      </c>
      <c r="P263" s="19">
        <v>210.16749433538828</v>
      </c>
      <c r="Q263" s="19">
        <v>282.41631970165838</v>
      </c>
      <c r="R263" s="19">
        <v>268.03850918001046</v>
      </c>
      <c r="S263" s="19">
        <v>260.75486363825752</v>
      </c>
      <c r="T263" s="74">
        <f t="shared" si="4"/>
        <v>227.90738934701258</v>
      </c>
      <c r="V263" s="20"/>
    </row>
    <row r="264" spans="1:22" s="12" customFormat="1" ht="30" hidden="1" x14ac:dyDescent="0.25">
      <c r="A264" s="89"/>
      <c r="B264" s="16">
        <v>1511</v>
      </c>
      <c r="C264" s="17" t="s">
        <v>176</v>
      </c>
      <c r="D264" s="18" t="s">
        <v>174</v>
      </c>
      <c r="E264" s="19">
        <v>222.22308499889166</v>
      </c>
      <c r="F264" s="19">
        <v>293.38364312567626</v>
      </c>
      <c r="G264" s="19">
        <v>235.44435095083122</v>
      </c>
      <c r="H264" s="19">
        <v>192.85146742267762</v>
      </c>
      <c r="I264" s="19">
        <v>273.85314716255044</v>
      </c>
      <c r="J264" s="19">
        <v>195.64794968897894</v>
      </c>
      <c r="K264" s="19">
        <v>175.71588185354113</v>
      </c>
      <c r="L264" s="19">
        <v>167.31503379003894</v>
      </c>
      <c r="M264" s="19">
        <v>172.39520722326756</v>
      </c>
      <c r="N264" s="19">
        <v>260.72918184983246</v>
      </c>
      <c r="O264" s="19">
        <v>207.67470528358763</v>
      </c>
      <c r="P264" s="19">
        <v>210.16749433538828</v>
      </c>
      <c r="Q264" s="19">
        <v>282.41631970165838</v>
      </c>
      <c r="R264" s="19">
        <v>268.03850918001046</v>
      </c>
      <c r="S264" s="19">
        <v>260.75486363825752</v>
      </c>
      <c r="T264" s="74">
        <f t="shared" si="4"/>
        <v>227.90738934701258</v>
      </c>
      <c r="V264" s="20"/>
    </row>
    <row r="265" spans="1:22" s="12" customFormat="1" ht="30" hidden="1" x14ac:dyDescent="0.25">
      <c r="A265" s="89"/>
      <c r="B265" s="16">
        <v>1512</v>
      </c>
      <c r="C265" s="17" t="s">
        <v>177</v>
      </c>
      <c r="D265" s="18" t="s">
        <v>174</v>
      </c>
      <c r="E265" s="19">
        <v>222.22308499889166</v>
      </c>
      <c r="F265" s="19">
        <v>293.38364312567626</v>
      </c>
      <c r="G265" s="19">
        <v>235.44435095083122</v>
      </c>
      <c r="H265" s="19">
        <v>192.85146742267762</v>
      </c>
      <c r="I265" s="19">
        <v>273.85314716255044</v>
      </c>
      <c r="J265" s="19">
        <v>195.64794968897894</v>
      </c>
      <c r="K265" s="19">
        <v>175.71588185354113</v>
      </c>
      <c r="L265" s="19">
        <v>167.31503379003894</v>
      </c>
      <c r="M265" s="19">
        <v>172.39520722326756</v>
      </c>
      <c r="N265" s="19">
        <v>260.72918184983246</v>
      </c>
      <c r="O265" s="19">
        <v>207.67470528358763</v>
      </c>
      <c r="P265" s="19">
        <v>210.16749433538828</v>
      </c>
      <c r="Q265" s="19">
        <v>282.41631970165838</v>
      </c>
      <c r="R265" s="19">
        <v>268.03850918001046</v>
      </c>
      <c r="S265" s="19">
        <v>260.75486363825752</v>
      </c>
      <c r="T265" s="74">
        <f t="shared" si="4"/>
        <v>227.90738934701258</v>
      </c>
      <c r="V265" s="20"/>
    </row>
    <row r="266" spans="1:22" s="12" customFormat="1" ht="30" hidden="1" x14ac:dyDescent="0.25">
      <c r="A266" s="89"/>
      <c r="B266" s="16">
        <v>1513</v>
      </c>
      <c r="C266" s="17" t="s">
        <v>178</v>
      </c>
      <c r="D266" s="18" t="s">
        <v>174</v>
      </c>
      <c r="E266" s="19">
        <v>222.22308499889166</v>
      </c>
      <c r="F266" s="19">
        <v>293.38364312567626</v>
      </c>
      <c r="G266" s="19">
        <v>235.44435095083122</v>
      </c>
      <c r="H266" s="19">
        <v>192.85146742267762</v>
      </c>
      <c r="I266" s="19">
        <v>273.85314716255044</v>
      </c>
      <c r="J266" s="19">
        <v>195.64794968897894</v>
      </c>
      <c r="K266" s="19">
        <v>175.71588185354113</v>
      </c>
      <c r="L266" s="19">
        <v>167.31503379003894</v>
      </c>
      <c r="M266" s="19">
        <v>172.39520722326756</v>
      </c>
      <c r="N266" s="19">
        <v>260.72918184983246</v>
      </c>
      <c r="O266" s="19">
        <v>207.67470528358763</v>
      </c>
      <c r="P266" s="19">
        <v>210.16749433538828</v>
      </c>
      <c r="Q266" s="19">
        <v>282.41631970165838</v>
      </c>
      <c r="R266" s="19">
        <v>268.03850918001046</v>
      </c>
      <c r="S266" s="19">
        <v>260.75486363825752</v>
      </c>
      <c r="T266" s="74">
        <f t="shared" si="4"/>
        <v>227.90738934701258</v>
      </c>
      <c r="V266" s="20"/>
    </row>
    <row r="267" spans="1:22" s="12" customFormat="1" ht="30" hidden="1" x14ac:dyDescent="0.25">
      <c r="A267" s="89"/>
      <c r="B267" s="16">
        <v>1514</v>
      </c>
      <c r="C267" s="17" t="s">
        <v>179</v>
      </c>
      <c r="D267" s="18" t="s">
        <v>174</v>
      </c>
      <c r="E267" s="19">
        <v>222.22308499889166</v>
      </c>
      <c r="F267" s="19">
        <v>293.38364312567626</v>
      </c>
      <c r="G267" s="19">
        <v>235.44435095083122</v>
      </c>
      <c r="H267" s="19">
        <v>192.85146742267762</v>
      </c>
      <c r="I267" s="19">
        <v>273.85314716255044</v>
      </c>
      <c r="J267" s="19">
        <v>195.64794968897894</v>
      </c>
      <c r="K267" s="19">
        <v>175.71588185354113</v>
      </c>
      <c r="L267" s="19">
        <v>167.31503379003894</v>
      </c>
      <c r="M267" s="19">
        <v>172.39520722326756</v>
      </c>
      <c r="N267" s="19">
        <v>260.72918184983246</v>
      </c>
      <c r="O267" s="19">
        <v>207.67470528358763</v>
      </c>
      <c r="P267" s="19">
        <v>210.16749433538828</v>
      </c>
      <c r="Q267" s="19">
        <v>282.41631970165838</v>
      </c>
      <c r="R267" s="19">
        <v>268.03850918001046</v>
      </c>
      <c r="S267" s="19">
        <v>260.75486363825752</v>
      </c>
      <c r="T267" s="74">
        <f t="shared" si="4"/>
        <v>227.90738934701258</v>
      </c>
      <c r="V267" s="20"/>
    </row>
    <row r="268" spans="1:22" s="12" customFormat="1" ht="30" hidden="1" x14ac:dyDescent="0.25">
      <c r="A268" s="89"/>
      <c r="B268" s="16">
        <v>1515</v>
      </c>
      <c r="C268" s="17" t="s">
        <v>180</v>
      </c>
      <c r="D268" s="18" t="s">
        <v>174</v>
      </c>
      <c r="E268" s="19">
        <v>222.22308499889166</v>
      </c>
      <c r="F268" s="19">
        <v>293.38364312567626</v>
      </c>
      <c r="G268" s="19">
        <v>235.44435095083122</v>
      </c>
      <c r="H268" s="19">
        <v>192.85146742267762</v>
      </c>
      <c r="I268" s="19">
        <v>273.85314716255044</v>
      </c>
      <c r="J268" s="19">
        <v>195.64794968897894</v>
      </c>
      <c r="K268" s="19">
        <v>175.71588185354113</v>
      </c>
      <c r="L268" s="19">
        <v>167.31503379003894</v>
      </c>
      <c r="M268" s="19">
        <v>172.39520722326756</v>
      </c>
      <c r="N268" s="19">
        <v>260.72918184983246</v>
      </c>
      <c r="O268" s="19">
        <v>207.67470528358763</v>
      </c>
      <c r="P268" s="19">
        <v>210.16749433538828</v>
      </c>
      <c r="Q268" s="19">
        <v>282.41631970165838</v>
      </c>
      <c r="R268" s="19">
        <v>268.03850918001046</v>
      </c>
      <c r="S268" s="19">
        <v>260.75486363825752</v>
      </c>
      <c r="T268" s="74">
        <f t="shared" si="4"/>
        <v>227.90738934701258</v>
      </c>
      <c r="V268" s="20"/>
    </row>
    <row r="269" spans="1:22" s="12" customFormat="1" ht="30" hidden="1" x14ac:dyDescent="0.25">
      <c r="A269" s="89"/>
      <c r="B269" s="16">
        <v>1516</v>
      </c>
      <c r="C269" s="17" t="s">
        <v>181</v>
      </c>
      <c r="D269" s="18" t="s">
        <v>174</v>
      </c>
      <c r="E269" s="19">
        <v>222.22308499889166</v>
      </c>
      <c r="F269" s="19">
        <v>293.38364312567626</v>
      </c>
      <c r="G269" s="19">
        <v>235.44435095083122</v>
      </c>
      <c r="H269" s="19">
        <v>192.85146742267762</v>
      </c>
      <c r="I269" s="19">
        <v>273.85314716255044</v>
      </c>
      <c r="J269" s="19">
        <v>195.64794968897894</v>
      </c>
      <c r="K269" s="19">
        <v>175.71588185354113</v>
      </c>
      <c r="L269" s="19">
        <v>167.31503379003894</v>
      </c>
      <c r="M269" s="19">
        <v>172.39520722326756</v>
      </c>
      <c r="N269" s="19">
        <v>260.72918184983246</v>
      </c>
      <c r="O269" s="19">
        <v>207.67470528358763</v>
      </c>
      <c r="P269" s="19">
        <v>210.16749433538828</v>
      </c>
      <c r="Q269" s="19">
        <v>282.41631970165838</v>
      </c>
      <c r="R269" s="19">
        <v>268.03850918001046</v>
      </c>
      <c r="S269" s="19">
        <v>260.75486363825752</v>
      </c>
      <c r="T269" s="74">
        <f t="shared" si="4"/>
        <v>227.90738934701258</v>
      </c>
      <c r="V269" s="20"/>
    </row>
    <row r="270" spans="1:22" s="12" customFormat="1" ht="30" hidden="1" x14ac:dyDescent="0.25">
      <c r="A270" s="89"/>
      <c r="B270" s="16">
        <v>1517</v>
      </c>
      <c r="C270" s="17" t="s">
        <v>182</v>
      </c>
      <c r="D270" s="18" t="s">
        <v>174</v>
      </c>
      <c r="E270" s="19">
        <v>222.22308499889166</v>
      </c>
      <c r="F270" s="19">
        <v>293.38364312567626</v>
      </c>
      <c r="G270" s="19">
        <v>235.44435095083122</v>
      </c>
      <c r="H270" s="19">
        <v>192.85146742267762</v>
      </c>
      <c r="I270" s="19">
        <v>273.85314716255044</v>
      </c>
      <c r="J270" s="19">
        <v>195.64794968897894</v>
      </c>
      <c r="K270" s="19">
        <v>175.71588185354113</v>
      </c>
      <c r="L270" s="19">
        <v>167.31503379003894</v>
      </c>
      <c r="M270" s="19">
        <v>172.39520722326756</v>
      </c>
      <c r="N270" s="19">
        <v>260.72918184983246</v>
      </c>
      <c r="O270" s="19">
        <v>207.67470528358763</v>
      </c>
      <c r="P270" s="19">
        <v>210.16749433538828</v>
      </c>
      <c r="Q270" s="19">
        <v>282.41631970165838</v>
      </c>
      <c r="R270" s="19">
        <v>268.03850918001046</v>
      </c>
      <c r="S270" s="19">
        <v>260.75486363825752</v>
      </c>
      <c r="T270" s="74">
        <f t="shared" si="4"/>
        <v>227.90738934701258</v>
      </c>
      <c r="V270" s="20"/>
    </row>
    <row r="271" spans="1:22" s="12" customFormat="1" ht="30" hidden="1" x14ac:dyDescent="0.25">
      <c r="A271" s="89"/>
      <c r="B271" s="16">
        <v>1518</v>
      </c>
      <c r="C271" s="17" t="s">
        <v>183</v>
      </c>
      <c r="D271" s="18" t="s">
        <v>174</v>
      </c>
      <c r="E271" s="19">
        <v>222.22308499889166</v>
      </c>
      <c r="F271" s="19">
        <v>293.38364312567626</v>
      </c>
      <c r="G271" s="19">
        <v>235.44435095083122</v>
      </c>
      <c r="H271" s="19">
        <v>192.85146742267762</v>
      </c>
      <c r="I271" s="19">
        <v>273.85314716255044</v>
      </c>
      <c r="J271" s="19">
        <v>195.64794968897894</v>
      </c>
      <c r="K271" s="19">
        <v>175.71588185354113</v>
      </c>
      <c r="L271" s="19">
        <v>167.31503379003894</v>
      </c>
      <c r="M271" s="19">
        <v>172.39520722326756</v>
      </c>
      <c r="N271" s="19">
        <v>260.72918184983246</v>
      </c>
      <c r="O271" s="19">
        <v>207.67470528358763</v>
      </c>
      <c r="P271" s="19">
        <v>210.16749433538828</v>
      </c>
      <c r="Q271" s="19">
        <v>282.41631970165838</v>
      </c>
      <c r="R271" s="19">
        <v>268.03850918001046</v>
      </c>
      <c r="S271" s="19">
        <v>260.75486363825752</v>
      </c>
      <c r="T271" s="74">
        <f t="shared" si="4"/>
        <v>227.90738934701258</v>
      </c>
      <c r="V271" s="20"/>
    </row>
    <row r="272" spans="1:22" s="12" customFormat="1" ht="15.75" hidden="1" x14ac:dyDescent="0.25">
      <c r="A272" s="89"/>
      <c r="B272" s="105"/>
      <c r="C272" s="33" t="s">
        <v>184</v>
      </c>
      <c r="D272" s="22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74" t="e">
        <f t="shared" si="4"/>
        <v>#DIV/0!</v>
      </c>
      <c r="V272" s="20"/>
    </row>
    <row r="273" spans="1:22" s="12" customFormat="1" ht="30" hidden="1" x14ac:dyDescent="0.25">
      <c r="A273" s="89"/>
      <c r="B273" s="16">
        <v>8060</v>
      </c>
      <c r="C273" s="17" t="s">
        <v>185</v>
      </c>
      <c r="D273" s="18" t="s">
        <v>174</v>
      </c>
      <c r="E273" s="19">
        <v>222.22308499889166</v>
      </c>
      <c r="F273" s="19">
        <v>293.38364312567626</v>
      </c>
      <c r="G273" s="19">
        <v>235.44435095083122</v>
      </c>
      <c r="H273" s="19">
        <v>192.85146742267762</v>
      </c>
      <c r="I273" s="19">
        <v>273.85314716255044</v>
      </c>
      <c r="J273" s="19">
        <v>195.64794968897894</v>
      </c>
      <c r="K273" s="19">
        <v>175.71588185354113</v>
      </c>
      <c r="L273" s="19">
        <v>167.31503379003894</v>
      </c>
      <c r="M273" s="19">
        <v>172.39520722326756</v>
      </c>
      <c r="N273" s="19">
        <v>260.72918184983246</v>
      </c>
      <c r="O273" s="19">
        <v>207.67470528358763</v>
      </c>
      <c r="P273" s="19">
        <v>210.16749433538828</v>
      </c>
      <c r="Q273" s="19">
        <v>282.41631970165838</v>
      </c>
      <c r="R273" s="19">
        <v>268.03850918001046</v>
      </c>
      <c r="S273" s="19">
        <v>260.75486363825752</v>
      </c>
      <c r="T273" s="74">
        <f t="shared" si="4"/>
        <v>227.90738934701258</v>
      </c>
      <c r="V273" s="20"/>
    </row>
    <row r="274" spans="1:22" s="12" customFormat="1" ht="30" hidden="1" x14ac:dyDescent="0.25">
      <c r="A274" s="89"/>
      <c r="B274" s="16">
        <v>8061</v>
      </c>
      <c r="C274" s="17" t="s">
        <v>186</v>
      </c>
      <c r="D274" s="18" t="s">
        <v>174</v>
      </c>
      <c r="E274" s="19">
        <v>222.22308499889166</v>
      </c>
      <c r="F274" s="19">
        <v>293.38364312567626</v>
      </c>
      <c r="G274" s="19">
        <v>235.44435095083122</v>
      </c>
      <c r="H274" s="19">
        <v>192.85146742267762</v>
      </c>
      <c r="I274" s="19">
        <v>273.85314716255044</v>
      </c>
      <c r="J274" s="19">
        <v>195.64794968897894</v>
      </c>
      <c r="K274" s="19">
        <v>175.71588185354113</v>
      </c>
      <c r="L274" s="19">
        <v>167.31503379003894</v>
      </c>
      <c r="M274" s="19">
        <v>172.39520722326756</v>
      </c>
      <c r="N274" s="19">
        <v>260.72918184983246</v>
      </c>
      <c r="O274" s="19">
        <v>207.67470528358763</v>
      </c>
      <c r="P274" s="19">
        <v>210.16749433538828</v>
      </c>
      <c r="Q274" s="19">
        <v>282.41631970165838</v>
      </c>
      <c r="R274" s="19">
        <v>268.03850918001046</v>
      </c>
      <c r="S274" s="19">
        <v>260.75486363825752</v>
      </c>
      <c r="T274" s="74">
        <f t="shared" si="4"/>
        <v>227.90738934701258</v>
      </c>
      <c r="V274" s="20"/>
    </row>
    <row r="275" spans="1:22" s="12" customFormat="1" ht="30" hidden="1" x14ac:dyDescent="0.25">
      <c r="A275" s="89"/>
      <c r="B275" s="16">
        <v>8062</v>
      </c>
      <c r="C275" s="17" t="s">
        <v>187</v>
      </c>
      <c r="D275" s="18" t="s">
        <v>174</v>
      </c>
      <c r="E275" s="19">
        <v>222.22308499889166</v>
      </c>
      <c r="F275" s="19">
        <v>293.38364312567626</v>
      </c>
      <c r="G275" s="19">
        <v>235.44435095083122</v>
      </c>
      <c r="H275" s="19">
        <v>192.85146742267762</v>
      </c>
      <c r="I275" s="19">
        <v>273.85314716255044</v>
      </c>
      <c r="J275" s="19">
        <v>195.64794968897894</v>
      </c>
      <c r="K275" s="19">
        <v>175.71588185354113</v>
      </c>
      <c r="L275" s="19">
        <v>167.31503379003894</v>
      </c>
      <c r="M275" s="19">
        <v>172.39520722326756</v>
      </c>
      <c r="N275" s="19">
        <v>260.72918184983246</v>
      </c>
      <c r="O275" s="19">
        <v>207.67470528358763</v>
      </c>
      <c r="P275" s="19">
        <v>210.16749433538828</v>
      </c>
      <c r="Q275" s="19">
        <v>282.41631970165838</v>
      </c>
      <c r="R275" s="19">
        <v>268.03850918001046</v>
      </c>
      <c r="S275" s="19">
        <v>260.75486363825752</v>
      </c>
      <c r="T275" s="74">
        <f t="shared" si="4"/>
        <v>227.90738934701258</v>
      </c>
      <c r="V275" s="20"/>
    </row>
    <row r="276" spans="1:22" s="12" customFormat="1" ht="30" hidden="1" x14ac:dyDescent="0.25">
      <c r="A276" s="89"/>
      <c r="B276" s="16">
        <v>8063</v>
      </c>
      <c r="C276" s="17" t="s">
        <v>188</v>
      </c>
      <c r="D276" s="18" t="s">
        <v>174</v>
      </c>
      <c r="E276" s="19">
        <v>222.22308499889166</v>
      </c>
      <c r="F276" s="19">
        <v>293.38364312567626</v>
      </c>
      <c r="G276" s="19">
        <v>235.44435095083122</v>
      </c>
      <c r="H276" s="19">
        <v>192.85146742267762</v>
      </c>
      <c r="I276" s="19">
        <v>273.85314716255044</v>
      </c>
      <c r="J276" s="19">
        <v>195.64794968897894</v>
      </c>
      <c r="K276" s="19">
        <v>175.71588185354113</v>
      </c>
      <c r="L276" s="19">
        <v>167.31503379003894</v>
      </c>
      <c r="M276" s="19">
        <v>172.39520722326756</v>
      </c>
      <c r="N276" s="19">
        <v>260.72918184983246</v>
      </c>
      <c r="O276" s="19">
        <v>207.67470528358763</v>
      </c>
      <c r="P276" s="19">
        <v>210.16749433538828</v>
      </c>
      <c r="Q276" s="19">
        <v>282.41631970165838</v>
      </c>
      <c r="R276" s="19">
        <v>268.03850918001046</v>
      </c>
      <c r="S276" s="19">
        <v>260.75486363825752</v>
      </c>
      <c r="T276" s="74">
        <f t="shared" si="4"/>
        <v>227.90738934701258</v>
      </c>
      <c r="V276" s="20"/>
    </row>
    <row r="277" spans="1:22" s="12" customFormat="1" ht="30" hidden="1" x14ac:dyDescent="0.25">
      <c r="A277" s="89"/>
      <c r="B277" s="16">
        <v>8064</v>
      </c>
      <c r="C277" s="17" t="s">
        <v>189</v>
      </c>
      <c r="D277" s="18" t="s">
        <v>174</v>
      </c>
      <c r="E277" s="19">
        <v>222.22308499889166</v>
      </c>
      <c r="F277" s="19">
        <v>293.38364312567626</v>
      </c>
      <c r="G277" s="19">
        <v>235.44435095083122</v>
      </c>
      <c r="H277" s="19">
        <v>192.85146742267762</v>
      </c>
      <c r="I277" s="19">
        <v>273.85314716255044</v>
      </c>
      <c r="J277" s="19">
        <v>195.64794968897894</v>
      </c>
      <c r="K277" s="19">
        <v>175.71588185354113</v>
      </c>
      <c r="L277" s="19">
        <v>167.31503379003894</v>
      </c>
      <c r="M277" s="19">
        <v>172.39520722326756</v>
      </c>
      <c r="N277" s="19">
        <v>260.72918184983246</v>
      </c>
      <c r="O277" s="19">
        <v>207.67470528358763</v>
      </c>
      <c r="P277" s="19">
        <v>210.16749433538828</v>
      </c>
      <c r="Q277" s="19">
        <v>282.41631970165838</v>
      </c>
      <c r="R277" s="19">
        <v>268.03850918001046</v>
      </c>
      <c r="S277" s="19">
        <v>260.75486363825752</v>
      </c>
      <c r="T277" s="74">
        <f t="shared" si="4"/>
        <v>227.90738934701258</v>
      </c>
      <c r="V277" s="20"/>
    </row>
    <row r="278" spans="1:22" s="12" customFormat="1" ht="30" hidden="1" x14ac:dyDescent="0.25">
      <c r="A278" s="89"/>
      <c r="B278" s="16">
        <v>8065</v>
      </c>
      <c r="C278" s="17" t="s">
        <v>190</v>
      </c>
      <c r="D278" s="18" t="s">
        <v>174</v>
      </c>
      <c r="E278" s="19">
        <v>222.22308499889166</v>
      </c>
      <c r="F278" s="19">
        <v>293.38364312567626</v>
      </c>
      <c r="G278" s="19">
        <v>235.44435095083122</v>
      </c>
      <c r="H278" s="19">
        <v>192.85146742267762</v>
      </c>
      <c r="I278" s="19">
        <v>273.85314716255044</v>
      </c>
      <c r="J278" s="19">
        <v>195.64794968897894</v>
      </c>
      <c r="K278" s="19">
        <v>175.71588185354113</v>
      </c>
      <c r="L278" s="19">
        <v>167.31503379003894</v>
      </c>
      <c r="M278" s="19">
        <v>172.39520722326756</v>
      </c>
      <c r="N278" s="19">
        <v>260.72918184983246</v>
      </c>
      <c r="O278" s="19">
        <v>207.67470528358763</v>
      </c>
      <c r="P278" s="19">
        <v>210.16749433538828</v>
      </c>
      <c r="Q278" s="19">
        <v>282.41631970165838</v>
      </c>
      <c r="R278" s="19">
        <v>268.03850918001046</v>
      </c>
      <c r="S278" s="19">
        <v>260.75486363825752</v>
      </c>
      <c r="T278" s="74">
        <f t="shared" si="4"/>
        <v>227.90738934701258</v>
      </c>
      <c r="V278" s="20"/>
    </row>
    <row r="279" spans="1:22" s="12" customFormat="1" ht="30" hidden="1" x14ac:dyDescent="0.25">
      <c r="A279" s="89"/>
      <c r="B279" s="16">
        <v>8066</v>
      </c>
      <c r="C279" s="17" t="s">
        <v>191</v>
      </c>
      <c r="D279" s="18" t="s">
        <v>174</v>
      </c>
      <c r="E279" s="19">
        <v>222.22308499889166</v>
      </c>
      <c r="F279" s="19">
        <v>293.38364312567626</v>
      </c>
      <c r="G279" s="19">
        <v>235.44435095083122</v>
      </c>
      <c r="H279" s="19">
        <v>192.85146742267762</v>
      </c>
      <c r="I279" s="19">
        <v>273.85314716255044</v>
      </c>
      <c r="J279" s="19">
        <v>195.64794968897894</v>
      </c>
      <c r="K279" s="19">
        <v>175.71588185354113</v>
      </c>
      <c r="L279" s="19">
        <v>167.31503379003894</v>
      </c>
      <c r="M279" s="19">
        <v>172.39520722326756</v>
      </c>
      <c r="N279" s="19">
        <v>260.72918184983246</v>
      </c>
      <c r="O279" s="19">
        <v>207.67470528358763</v>
      </c>
      <c r="P279" s="19">
        <v>210.16749433538828</v>
      </c>
      <c r="Q279" s="19">
        <v>282.41631970165838</v>
      </c>
      <c r="R279" s="19">
        <v>268.03850918001046</v>
      </c>
      <c r="S279" s="19">
        <v>260.75486363825752</v>
      </c>
      <c r="T279" s="74">
        <f t="shared" si="4"/>
        <v>227.90738934701258</v>
      </c>
      <c r="V279" s="20"/>
    </row>
    <row r="280" spans="1:22" s="12" customFormat="1" ht="15.75" hidden="1" x14ac:dyDescent="0.25">
      <c r="A280" s="89"/>
      <c r="B280" s="105"/>
      <c r="C280" s="33" t="s">
        <v>192</v>
      </c>
      <c r="D280" s="22"/>
      <c r="E280" s="108"/>
      <c r="F280" s="108"/>
      <c r="G280" s="108"/>
      <c r="H280" s="108"/>
      <c r="I280" s="108"/>
      <c r="J280" s="108"/>
      <c r="K280" s="108"/>
      <c r="L280" s="108"/>
      <c r="M280" s="108"/>
      <c r="N280" s="108"/>
      <c r="O280" s="108"/>
      <c r="P280" s="108"/>
      <c r="Q280" s="108"/>
      <c r="R280" s="108"/>
      <c r="S280" s="108"/>
      <c r="T280" s="74" t="e">
        <f t="shared" si="4"/>
        <v>#DIV/0!</v>
      </c>
      <c r="V280" s="20"/>
    </row>
    <row r="281" spans="1:22" s="12" customFormat="1" ht="15.75" hidden="1" x14ac:dyDescent="0.25">
      <c r="A281" s="89"/>
      <c r="B281" s="16" t="s">
        <v>193</v>
      </c>
      <c r="C281" s="17" t="s">
        <v>194</v>
      </c>
      <c r="D281" s="18" t="s">
        <v>195</v>
      </c>
      <c r="E281" s="19">
        <v>222.22308499889166</v>
      </c>
      <c r="F281" s="19">
        <v>293.38364312567626</v>
      </c>
      <c r="G281" s="19">
        <v>235.44435095083122</v>
      </c>
      <c r="H281" s="19">
        <v>192.85146742267762</v>
      </c>
      <c r="I281" s="19">
        <v>273.85314716255044</v>
      </c>
      <c r="J281" s="19">
        <v>195.64794968897894</v>
      </c>
      <c r="K281" s="19">
        <v>175.71588185354113</v>
      </c>
      <c r="L281" s="19">
        <v>167.31503379003894</v>
      </c>
      <c r="M281" s="19">
        <v>172.39520722326756</v>
      </c>
      <c r="N281" s="19">
        <v>260.72918184983246</v>
      </c>
      <c r="O281" s="19">
        <v>207.67470528358763</v>
      </c>
      <c r="P281" s="19">
        <v>210.16749433538828</v>
      </c>
      <c r="Q281" s="19">
        <v>282.41631970165838</v>
      </c>
      <c r="R281" s="19">
        <v>268.03850918001046</v>
      </c>
      <c r="S281" s="19">
        <v>260.75486363825752</v>
      </c>
      <c r="T281" s="74">
        <f t="shared" si="4"/>
        <v>227.90738934701258</v>
      </c>
      <c r="V281" s="20"/>
    </row>
    <row r="282" spans="1:22" s="12" customFormat="1" ht="30" hidden="1" x14ac:dyDescent="0.25">
      <c r="A282" s="89"/>
      <c r="B282" s="16" t="s">
        <v>196</v>
      </c>
      <c r="C282" s="17" t="s">
        <v>197</v>
      </c>
      <c r="D282" s="18" t="s">
        <v>195</v>
      </c>
      <c r="E282" s="19">
        <v>222.22308499889166</v>
      </c>
      <c r="F282" s="19">
        <v>293.38364312567626</v>
      </c>
      <c r="G282" s="19">
        <v>235.44435095083122</v>
      </c>
      <c r="H282" s="19">
        <v>192.85146742267762</v>
      </c>
      <c r="I282" s="19">
        <v>273.85314716255044</v>
      </c>
      <c r="J282" s="19">
        <v>195.64794968897894</v>
      </c>
      <c r="K282" s="19">
        <v>175.71588185354113</v>
      </c>
      <c r="L282" s="19">
        <v>167.31503379003894</v>
      </c>
      <c r="M282" s="19">
        <v>172.39520722326756</v>
      </c>
      <c r="N282" s="19">
        <v>260.72918184983246</v>
      </c>
      <c r="O282" s="19">
        <v>207.67470528358763</v>
      </c>
      <c r="P282" s="19">
        <v>210.16749433538828</v>
      </c>
      <c r="Q282" s="19">
        <v>282.41631970165838</v>
      </c>
      <c r="R282" s="19">
        <v>268.03850918001046</v>
      </c>
      <c r="S282" s="19">
        <v>260.75486363825752</v>
      </c>
      <c r="T282" s="74">
        <f t="shared" si="4"/>
        <v>227.90738934701258</v>
      </c>
      <c r="V282" s="20"/>
    </row>
    <row r="283" spans="1:22" s="12" customFormat="1" ht="30" hidden="1" x14ac:dyDescent="0.25">
      <c r="A283" s="89"/>
      <c r="B283" s="16" t="s">
        <v>198</v>
      </c>
      <c r="C283" s="17" t="s">
        <v>199</v>
      </c>
      <c r="D283" s="18" t="s">
        <v>195</v>
      </c>
      <c r="E283" s="19">
        <v>222.22308499889166</v>
      </c>
      <c r="F283" s="19">
        <v>293.38364312567626</v>
      </c>
      <c r="G283" s="19">
        <v>235.44435095083122</v>
      </c>
      <c r="H283" s="19">
        <v>192.85146742267762</v>
      </c>
      <c r="I283" s="19">
        <v>273.85314716255044</v>
      </c>
      <c r="J283" s="19">
        <v>195.64794968897894</v>
      </c>
      <c r="K283" s="19">
        <v>175.71588185354113</v>
      </c>
      <c r="L283" s="19">
        <v>167.31503379003894</v>
      </c>
      <c r="M283" s="19">
        <v>172.39520722326756</v>
      </c>
      <c r="N283" s="19">
        <v>260.72918184983246</v>
      </c>
      <c r="O283" s="19">
        <v>207.67470528358763</v>
      </c>
      <c r="P283" s="19">
        <v>210.16749433538828</v>
      </c>
      <c r="Q283" s="19">
        <v>282.41631970165838</v>
      </c>
      <c r="R283" s="19">
        <v>268.03850918001046</v>
      </c>
      <c r="S283" s="19">
        <v>260.75486363825752</v>
      </c>
      <c r="T283" s="74">
        <f t="shared" si="4"/>
        <v>227.90738934701258</v>
      </c>
      <c r="V283" s="20"/>
    </row>
    <row r="284" spans="1:22" s="12" customFormat="1" ht="30" hidden="1" x14ac:dyDescent="0.25">
      <c r="A284" s="89"/>
      <c r="B284" s="16" t="s">
        <v>200</v>
      </c>
      <c r="C284" s="17" t="s">
        <v>201</v>
      </c>
      <c r="D284" s="18" t="s">
        <v>195</v>
      </c>
      <c r="E284" s="19">
        <v>222.22308499889166</v>
      </c>
      <c r="F284" s="19">
        <v>293.38364312567626</v>
      </c>
      <c r="G284" s="19">
        <v>235.44435095083122</v>
      </c>
      <c r="H284" s="19">
        <v>192.85146742267762</v>
      </c>
      <c r="I284" s="19">
        <v>273.85314716255044</v>
      </c>
      <c r="J284" s="19">
        <v>195.64794968897894</v>
      </c>
      <c r="K284" s="19">
        <v>175.71588185354113</v>
      </c>
      <c r="L284" s="19">
        <v>167.31503379003894</v>
      </c>
      <c r="M284" s="19">
        <v>172.39520722326756</v>
      </c>
      <c r="N284" s="19">
        <v>260.72918184983246</v>
      </c>
      <c r="O284" s="19">
        <v>207.67470528358763</v>
      </c>
      <c r="P284" s="19">
        <v>210.16749433538828</v>
      </c>
      <c r="Q284" s="19">
        <v>282.41631970165838</v>
      </c>
      <c r="R284" s="19">
        <v>268.03850918001046</v>
      </c>
      <c r="S284" s="19">
        <v>260.75486363825752</v>
      </c>
      <c r="T284" s="74">
        <f t="shared" si="4"/>
        <v>227.90738934701258</v>
      </c>
      <c r="V284" s="20"/>
    </row>
    <row r="285" spans="1:22" s="12" customFormat="1" ht="30" hidden="1" x14ac:dyDescent="0.25">
      <c r="A285" s="89"/>
      <c r="B285" s="16" t="s">
        <v>202</v>
      </c>
      <c r="C285" s="17" t="s">
        <v>203</v>
      </c>
      <c r="D285" s="18" t="s">
        <v>195</v>
      </c>
      <c r="E285" s="19">
        <v>222.22308499889166</v>
      </c>
      <c r="F285" s="19">
        <v>293.38364312567626</v>
      </c>
      <c r="G285" s="19">
        <v>235.44435095083122</v>
      </c>
      <c r="H285" s="19">
        <v>192.85146742267762</v>
      </c>
      <c r="I285" s="19">
        <v>273.85314716255044</v>
      </c>
      <c r="J285" s="19">
        <v>195.64794968897894</v>
      </c>
      <c r="K285" s="19">
        <v>175.71588185354113</v>
      </c>
      <c r="L285" s="19">
        <v>167.31503379003894</v>
      </c>
      <c r="M285" s="19">
        <v>172.39520722326756</v>
      </c>
      <c r="N285" s="19">
        <v>260.72918184983246</v>
      </c>
      <c r="O285" s="19">
        <v>207.67470528358763</v>
      </c>
      <c r="P285" s="19">
        <v>210.16749433538828</v>
      </c>
      <c r="Q285" s="19">
        <v>282.41631970165838</v>
      </c>
      <c r="R285" s="19">
        <v>268.03850918001046</v>
      </c>
      <c r="S285" s="19">
        <v>260.75486363825752</v>
      </c>
      <c r="T285" s="74">
        <f t="shared" si="4"/>
        <v>227.90738934701258</v>
      </c>
      <c r="V285" s="20"/>
    </row>
    <row r="286" spans="1:22" s="12" customFormat="1" ht="30" hidden="1" x14ac:dyDescent="0.25">
      <c r="A286" s="89"/>
      <c r="B286" s="16" t="s">
        <v>204</v>
      </c>
      <c r="C286" s="17" t="s">
        <v>205</v>
      </c>
      <c r="D286" s="18" t="s">
        <v>195</v>
      </c>
      <c r="E286" s="19">
        <v>222.22308499889166</v>
      </c>
      <c r="F286" s="19">
        <v>293.38364312567626</v>
      </c>
      <c r="G286" s="19">
        <v>235.44435095083122</v>
      </c>
      <c r="H286" s="19">
        <v>192.85146742267762</v>
      </c>
      <c r="I286" s="19">
        <v>273.85314716255044</v>
      </c>
      <c r="J286" s="19">
        <v>195.64794968897894</v>
      </c>
      <c r="K286" s="19">
        <v>175.71588185354113</v>
      </c>
      <c r="L286" s="19">
        <v>167.31503379003894</v>
      </c>
      <c r="M286" s="19">
        <v>172.39520722326756</v>
      </c>
      <c r="N286" s="19">
        <v>260.72918184983246</v>
      </c>
      <c r="O286" s="19">
        <v>207.67470528358763</v>
      </c>
      <c r="P286" s="19">
        <v>210.16749433538828</v>
      </c>
      <c r="Q286" s="19">
        <v>282.41631970165838</v>
      </c>
      <c r="R286" s="19">
        <v>268.03850918001046</v>
      </c>
      <c r="S286" s="19">
        <v>260.75486363825752</v>
      </c>
      <c r="T286" s="74">
        <f t="shared" ref="T286:T349" si="5">AVERAGE(E286:S286)</f>
        <v>227.90738934701258</v>
      </c>
      <c r="V286" s="20"/>
    </row>
    <row r="287" spans="1:22" s="12" customFormat="1" ht="30" hidden="1" x14ac:dyDescent="0.25">
      <c r="A287" s="89"/>
      <c r="B287" s="16" t="s">
        <v>206</v>
      </c>
      <c r="C287" s="17" t="s">
        <v>207</v>
      </c>
      <c r="D287" s="18" t="s">
        <v>195</v>
      </c>
      <c r="E287" s="19">
        <v>222.22308499889166</v>
      </c>
      <c r="F287" s="19">
        <v>293.38364312567626</v>
      </c>
      <c r="G287" s="19">
        <v>235.44435095083122</v>
      </c>
      <c r="H287" s="19">
        <v>192.85146742267762</v>
      </c>
      <c r="I287" s="19">
        <v>273.85314716255044</v>
      </c>
      <c r="J287" s="19">
        <v>195.64794968897894</v>
      </c>
      <c r="K287" s="19">
        <v>175.71588185354113</v>
      </c>
      <c r="L287" s="19">
        <v>167.31503379003894</v>
      </c>
      <c r="M287" s="19">
        <v>172.39520722326756</v>
      </c>
      <c r="N287" s="19">
        <v>260.72918184983246</v>
      </c>
      <c r="O287" s="19">
        <v>207.67470528358763</v>
      </c>
      <c r="P287" s="19">
        <v>210.16749433538828</v>
      </c>
      <c r="Q287" s="19">
        <v>282.41631970165838</v>
      </c>
      <c r="R287" s="19">
        <v>268.03850918001046</v>
      </c>
      <c r="S287" s="19">
        <v>260.75486363825752</v>
      </c>
      <c r="T287" s="74">
        <f t="shared" si="5"/>
        <v>227.90738934701258</v>
      </c>
      <c r="V287" s="20"/>
    </row>
    <row r="288" spans="1:22" s="12" customFormat="1" ht="30" hidden="1" x14ac:dyDescent="0.25">
      <c r="A288" s="89"/>
      <c r="B288" s="16" t="s">
        <v>208</v>
      </c>
      <c r="C288" s="17" t="s">
        <v>209</v>
      </c>
      <c r="D288" s="18" t="s">
        <v>195</v>
      </c>
      <c r="E288" s="19">
        <v>222.22308499889166</v>
      </c>
      <c r="F288" s="19">
        <v>293.38364312567626</v>
      </c>
      <c r="G288" s="19">
        <v>235.44435095083122</v>
      </c>
      <c r="H288" s="19">
        <v>192.85146742267762</v>
      </c>
      <c r="I288" s="19">
        <v>273.85314716255044</v>
      </c>
      <c r="J288" s="19">
        <v>195.64794968897894</v>
      </c>
      <c r="K288" s="19">
        <v>175.71588185354113</v>
      </c>
      <c r="L288" s="19">
        <v>167.31503379003894</v>
      </c>
      <c r="M288" s="19">
        <v>172.39520722326756</v>
      </c>
      <c r="N288" s="19">
        <v>260.72918184983246</v>
      </c>
      <c r="O288" s="19">
        <v>207.67470528358763</v>
      </c>
      <c r="P288" s="19">
        <v>210.16749433538828</v>
      </c>
      <c r="Q288" s="19">
        <v>282.41631970165838</v>
      </c>
      <c r="R288" s="19">
        <v>268.03850918001046</v>
      </c>
      <c r="S288" s="19">
        <v>260.75486363825752</v>
      </c>
      <c r="T288" s="74">
        <f t="shared" si="5"/>
        <v>227.90738934701258</v>
      </c>
      <c r="V288" s="20"/>
    </row>
    <row r="289" spans="1:22" s="12" customFormat="1" ht="15.75" hidden="1" x14ac:dyDescent="0.25">
      <c r="A289" s="89"/>
      <c r="B289" s="105"/>
      <c r="C289" s="33" t="s">
        <v>210</v>
      </c>
      <c r="D289" s="22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74" t="e">
        <f t="shared" si="5"/>
        <v>#DIV/0!</v>
      </c>
      <c r="V289" s="20"/>
    </row>
    <row r="290" spans="1:22" s="12" customFormat="1" ht="30" hidden="1" x14ac:dyDescent="0.25">
      <c r="A290" s="89"/>
      <c r="B290" s="16">
        <v>8074</v>
      </c>
      <c r="C290" s="17" t="s">
        <v>185</v>
      </c>
      <c r="D290" s="18" t="s">
        <v>174</v>
      </c>
      <c r="E290" s="19">
        <v>222.22308499889166</v>
      </c>
      <c r="F290" s="19">
        <v>293.38364312567626</v>
      </c>
      <c r="G290" s="19">
        <v>235.44435095083122</v>
      </c>
      <c r="H290" s="19">
        <v>192.85146742267762</v>
      </c>
      <c r="I290" s="19">
        <v>273.85314716255044</v>
      </c>
      <c r="J290" s="19">
        <v>195.64794968897894</v>
      </c>
      <c r="K290" s="19">
        <v>175.71588185354113</v>
      </c>
      <c r="L290" s="19">
        <v>167.31503379003894</v>
      </c>
      <c r="M290" s="19">
        <v>172.39520722326756</v>
      </c>
      <c r="N290" s="19">
        <v>260.72918184983246</v>
      </c>
      <c r="O290" s="19">
        <v>207.67470528358763</v>
      </c>
      <c r="P290" s="19">
        <v>210.16749433538828</v>
      </c>
      <c r="Q290" s="19">
        <v>282.41631970165838</v>
      </c>
      <c r="R290" s="19">
        <v>268.03850918001046</v>
      </c>
      <c r="S290" s="19">
        <v>260.75486363825752</v>
      </c>
      <c r="T290" s="74">
        <f t="shared" si="5"/>
        <v>227.90738934701258</v>
      </c>
      <c r="V290" s="20"/>
    </row>
    <row r="291" spans="1:22" s="12" customFormat="1" ht="30" hidden="1" x14ac:dyDescent="0.25">
      <c r="A291" s="89"/>
      <c r="B291" s="16">
        <v>8075</v>
      </c>
      <c r="C291" s="17" t="s">
        <v>186</v>
      </c>
      <c r="D291" s="18" t="s">
        <v>174</v>
      </c>
      <c r="E291" s="19">
        <v>222.22308499889166</v>
      </c>
      <c r="F291" s="19">
        <v>293.38364312567626</v>
      </c>
      <c r="G291" s="19">
        <v>235.44435095083122</v>
      </c>
      <c r="H291" s="19">
        <v>192.85146742267762</v>
      </c>
      <c r="I291" s="19">
        <v>273.85314716255044</v>
      </c>
      <c r="J291" s="19">
        <v>195.64794968897894</v>
      </c>
      <c r="K291" s="19">
        <v>175.71588185354113</v>
      </c>
      <c r="L291" s="19">
        <v>167.31503379003894</v>
      </c>
      <c r="M291" s="19">
        <v>172.39520722326756</v>
      </c>
      <c r="N291" s="19">
        <v>260.72918184983246</v>
      </c>
      <c r="O291" s="19">
        <v>207.67470528358763</v>
      </c>
      <c r="P291" s="19">
        <v>210.16749433538828</v>
      </c>
      <c r="Q291" s="19">
        <v>282.41631970165838</v>
      </c>
      <c r="R291" s="19">
        <v>268.03850918001046</v>
      </c>
      <c r="S291" s="19">
        <v>260.75486363825752</v>
      </c>
      <c r="T291" s="74">
        <f t="shared" si="5"/>
        <v>227.90738934701258</v>
      </c>
      <c r="V291" s="20"/>
    </row>
    <row r="292" spans="1:22" s="12" customFormat="1" ht="30" hidden="1" x14ac:dyDescent="0.25">
      <c r="A292" s="89"/>
      <c r="B292" s="16">
        <v>8076</v>
      </c>
      <c r="C292" s="17" t="s">
        <v>187</v>
      </c>
      <c r="D292" s="18" t="s">
        <v>174</v>
      </c>
      <c r="E292" s="19">
        <v>222.22308499889166</v>
      </c>
      <c r="F292" s="19">
        <v>293.38364312567626</v>
      </c>
      <c r="G292" s="19">
        <v>235.44435095083122</v>
      </c>
      <c r="H292" s="19">
        <v>192.85146742267762</v>
      </c>
      <c r="I292" s="19">
        <v>273.85314716255044</v>
      </c>
      <c r="J292" s="19">
        <v>195.64794968897894</v>
      </c>
      <c r="K292" s="19">
        <v>175.71588185354113</v>
      </c>
      <c r="L292" s="19">
        <v>167.31503379003894</v>
      </c>
      <c r="M292" s="19">
        <v>172.39520722326756</v>
      </c>
      <c r="N292" s="19">
        <v>260.72918184983246</v>
      </c>
      <c r="O292" s="19">
        <v>207.67470528358763</v>
      </c>
      <c r="P292" s="19">
        <v>210.16749433538828</v>
      </c>
      <c r="Q292" s="19">
        <v>282.41631970165838</v>
      </c>
      <c r="R292" s="19">
        <v>268.03850918001046</v>
      </c>
      <c r="S292" s="19">
        <v>260.75486363825752</v>
      </c>
      <c r="T292" s="74">
        <f t="shared" si="5"/>
        <v>227.90738934701258</v>
      </c>
      <c r="V292" s="20"/>
    </row>
    <row r="293" spans="1:22" s="12" customFormat="1" ht="30" hidden="1" x14ac:dyDescent="0.25">
      <c r="A293" s="89"/>
      <c r="B293" s="16">
        <v>8077</v>
      </c>
      <c r="C293" s="17" t="s">
        <v>188</v>
      </c>
      <c r="D293" s="18" t="s">
        <v>174</v>
      </c>
      <c r="E293" s="19">
        <v>222.22308499889166</v>
      </c>
      <c r="F293" s="19">
        <v>293.38364312567626</v>
      </c>
      <c r="G293" s="19">
        <v>235.44435095083122</v>
      </c>
      <c r="H293" s="19">
        <v>192.85146742267762</v>
      </c>
      <c r="I293" s="19">
        <v>273.85314716255044</v>
      </c>
      <c r="J293" s="19">
        <v>195.64794968897894</v>
      </c>
      <c r="K293" s="19">
        <v>175.71588185354113</v>
      </c>
      <c r="L293" s="19">
        <v>167.31503379003894</v>
      </c>
      <c r="M293" s="19">
        <v>172.39520722326756</v>
      </c>
      <c r="N293" s="19">
        <v>260.72918184983246</v>
      </c>
      <c r="O293" s="19">
        <v>207.67470528358763</v>
      </c>
      <c r="P293" s="19">
        <v>210.16749433538828</v>
      </c>
      <c r="Q293" s="19">
        <v>282.41631970165838</v>
      </c>
      <c r="R293" s="19">
        <v>268.03850918001046</v>
      </c>
      <c r="S293" s="19">
        <v>260.75486363825752</v>
      </c>
      <c r="T293" s="74">
        <f t="shared" si="5"/>
        <v>227.90738934701258</v>
      </c>
      <c r="V293" s="20"/>
    </row>
    <row r="294" spans="1:22" s="12" customFormat="1" ht="30" hidden="1" x14ac:dyDescent="0.25">
      <c r="A294" s="89"/>
      <c r="B294" s="16">
        <v>8078</v>
      </c>
      <c r="C294" s="17" t="s">
        <v>189</v>
      </c>
      <c r="D294" s="18" t="s">
        <v>174</v>
      </c>
      <c r="E294" s="19">
        <v>222.22308499889166</v>
      </c>
      <c r="F294" s="19">
        <v>293.38364312567626</v>
      </c>
      <c r="G294" s="19">
        <v>235.44435095083122</v>
      </c>
      <c r="H294" s="19">
        <v>192.85146742267762</v>
      </c>
      <c r="I294" s="19">
        <v>273.85314716255044</v>
      </c>
      <c r="J294" s="19">
        <v>195.64794968897894</v>
      </c>
      <c r="K294" s="19">
        <v>175.71588185354113</v>
      </c>
      <c r="L294" s="19">
        <v>167.31503379003894</v>
      </c>
      <c r="M294" s="19">
        <v>172.39520722326756</v>
      </c>
      <c r="N294" s="19">
        <v>260.72918184983246</v>
      </c>
      <c r="O294" s="19">
        <v>207.67470528358763</v>
      </c>
      <c r="P294" s="19">
        <v>210.16749433538828</v>
      </c>
      <c r="Q294" s="19">
        <v>282.41631970165838</v>
      </c>
      <c r="R294" s="19">
        <v>268.03850918001046</v>
      </c>
      <c r="S294" s="19">
        <v>260.75486363825752</v>
      </c>
      <c r="T294" s="74">
        <f t="shared" si="5"/>
        <v>227.90738934701258</v>
      </c>
      <c r="V294" s="20"/>
    </row>
    <row r="295" spans="1:22" s="12" customFormat="1" ht="30" hidden="1" x14ac:dyDescent="0.25">
      <c r="A295" s="89"/>
      <c r="B295" s="16">
        <v>8079</v>
      </c>
      <c r="C295" s="17" t="s">
        <v>190</v>
      </c>
      <c r="D295" s="18" t="s">
        <v>174</v>
      </c>
      <c r="E295" s="19">
        <v>222.22308499889166</v>
      </c>
      <c r="F295" s="19">
        <v>293.38364312567626</v>
      </c>
      <c r="G295" s="19">
        <v>235.44435095083122</v>
      </c>
      <c r="H295" s="19">
        <v>192.85146742267762</v>
      </c>
      <c r="I295" s="19">
        <v>273.85314716255044</v>
      </c>
      <c r="J295" s="19">
        <v>195.64794968897894</v>
      </c>
      <c r="K295" s="19">
        <v>175.71588185354113</v>
      </c>
      <c r="L295" s="19">
        <v>167.31503379003894</v>
      </c>
      <c r="M295" s="19">
        <v>172.39520722326756</v>
      </c>
      <c r="N295" s="19">
        <v>260.72918184983246</v>
      </c>
      <c r="O295" s="19">
        <v>207.67470528358763</v>
      </c>
      <c r="P295" s="19">
        <v>210.16749433538828</v>
      </c>
      <c r="Q295" s="19">
        <v>282.41631970165838</v>
      </c>
      <c r="R295" s="19">
        <v>268.03850918001046</v>
      </c>
      <c r="S295" s="19">
        <v>260.75486363825752</v>
      </c>
      <c r="T295" s="74">
        <f t="shared" si="5"/>
        <v>227.90738934701258</v>
      </c>
      <c r="V295" s="20"/>
    </row>
    <row r="296" spans="1:22" s="12" customFormat="1" ht="30" hidden="1" x14ac:dyDescent="0.25">
      <c r="A296" s="89"/>
      <c r="B296" s="16">
        <v>8080</v>
      </c>
      <c r="C296" s="17" t="s">
        <v>191</v>
      </c>
      <c r="D296" s="18" t="s">
        <v>174</v>
      </c>
      <c r="E296" s="19">
        <v>222.22308499889166</v>
      </c>
      <c r="F296" s="19">
        <v>293.38364312567626</v>
      </c>
      <c r="G296" s="19">
        <v>235.44435095083122</v>
      </c>
      <c r="H296" s="19">
        <v>192.85146742267762</v>
      </c>
      <c r="I296" s="19">
        <v>273.85314716255044</v>
      </c>
      <c r="J296" s="19">
        <v>195.64794968897894</v>
      </c>
      <c r="K296" s="19">
        <v>175.71588185354113</v>
      </c>
      <c r="L296" s="19">
        <v>167.31503379003894</v>
      </c>
      <c r="M296" s="19">
        <v>172.39520722326756</v>
      </c>
      <c r="N296" s="19">
        <v>260.72918184983246</v>
      </c>
      <c r="O296" s="19">
        <v>207.67470528358763</v>
      </c>
      <c r="P296" s="19">
        <v>210.16749433538828</v>
      </c>
      <c r="Q296" s="19">
        <v>282.41631970165838</v>
      </c>
      <c r="R296" s="19">
        <v>268.03850918001046</v>
      </c>
      <c r="S296" s="19">
        <v>260.75486363825752</v>
      </c>
      <c r="T296" s="74">
        <f t="shared" si="5"/>
        <v>227.90738934701258</v>
      </c>
      <c r="V296" s="20"/>
    </row>
    <row r="297" spans="1:22" s="12" customFormat="1" ht="30" hidden="1" x14ac:dyDescent="0.25">
      <c r="A297" s="89"/>
      <c r="B297" s="16">
        <v>1519</v>
      </c>
      <c r="C297" s="17" t="s">
        <v>211</v>
      </c>
      <c r="D297" s="18" t="s">
        <v>212</v>
      </c>
      <c r="E297" s="19">
        <v>8547.4321919408649</v>
      </c>
      <c r="F297" s="19">
        <v>9945.8641231484107</v>
      </c>
      <c r="G297" s="19">
        <v>8807.2536571581295</v>
      </c>
      <c r="H297" s="19">
        <v>7970.2275019971194</v>
      </c>
      <c r="I297" s="19">
        <v>9562.0550313409221</v>
      </c>
      <c r="J297" s="19">
        <v>8025.1833679879965</v>
      </c>
      <c r="K297" s="19">
        <v>7633.4826724087179</v>
      </c>
      <c r="L297" s="19">
        <v>7468.3910192447074</v>
      </c>
      <c r="M297" s="19">
        <v>7568.2254912065719</v>
      </c>
      <c r="N297" s="19">
        <v>9304.1456972872711</v>
      </c>
      <c r="O297" s="19">
        <v>8261.5305734492631</v>
      </c>
      <c r="P297" s="19">
        <v>8310.5183259285477</v>
      </c>
      <c r="Q297" s="19">
        <v>9730.3366500684278</v>
      </c>
      <c r="R297" s="19">
        <v>9447.7870205601666</v>
      </c>
      <c r="S297" s="19">
        <v>9304.6503902510358</v>
      </c>
      <c r="T297" s="74">
        <f t="shared" si="5"/>
        <v>8659.1389142652097</v>
      </c>
      <c r="V297" s="20"/>
    </row>
    <row r="298" spans="1:22" s="12" customFormat="1" ht="30" hidden="1" x14ac:dyDescent="0.25">
      <c r="A298" s="89"/>
      <c r="B298" s="16">
        <v>1520</v>
      </c>
      <c r="C298" s="17" t="s">
        <v>213</v>
      </c>
      <c r="D298" s="18" t="s">
        <v>212</v>
      </c>
      <c r="E298" s="19">
        <v>2832.0637278083436</v>
      </c>
      <c r="F298" s="19">
        <v>3226.283166876</v>
      </c>
      <c r="G298" s="19">
        <v>2905.3076733947701</v>
      </c>
      <c r="H298" s="19">
        <v>2669.3491158069155</v>
      </c>
      <c r="I298" s="19">
        <v>3118.0869783416297</v>
      </c>
      <c r="J298" s="19">
        <v>2684.8412324991409</v>
      </c>
      <c r="K298" s="19">
        <v>2574.4203925227994</v>
      </c>
      <c r="L298" s="19">
        <v>2527.8808810509254</v>
      </c>
      <c r="M298" s="19">
        <v>2556.0243241875814</v>
      </c>
      <c r="N298" s="19">
        <v>3045.3820645506894</v>
      </c>
      <c r="O298" s="19">
        <v>2751.4677594561554</v>
      </c>
      <c r="P298" s="19">
        <v>2765.2774586432242</v>
      </c>
      <c r="Q298" s="19">
        <v>3165.5257444765466</v>
      </c>
      <c r="R298" s="19">
        <v>3085.8747053606576</v>
      </c>
      <c r="S298" s="19">
        <v>3045.5243380304614</v>
      </c>
      <c r="T298" s="74">
        <f t="shared" si="5"/>
        <v>2863.5539708670553</v>
      </c>
      <c r="V298" s="20"/>
    </row>
    <row r="299" spans="1:22" s="12" customFormat="1" ht="30" hidden="1" x14ac:dyDescent="0.25">
      <c r="A299" s="89"/>
      <c r="B299" s="16">
        <v>1521</v>
      </c>
      <c r="C299" s="17" t="s">
        <v>214</v>
      </c>
      <c r="D299" s="18" t="s">
        <v>212</v>
      </c>
      <c r="E299" s="19">
        <v>2298.2488841599693</v>
      </c>
      <c r="F299" s="19">
        <v>2760.4215100833071</v>
      </c>
      <c r="G299" s="19">
        <v>2384.1181826012753</v>
      </c>
      <c r="H299" s="19">
        <v>2107.4865014559277</v>
      </c>
      <c r="I299" s="19">
        <v>2633.5751103012703</v>
      </c>
      <c r="J299" s="19">
        <v>2125.6490564777951</v>
      </c>
      <c r="K299" s="19">
        <v>1996.1945331564129</v>
      </c>
      <c r="L299" s="19">
        <v>1941.6328193124291</v>
      </c>
      <c r="M299" s="19">
        <v>1974.6274606922518</v>
      </c>
      <c r="N299" s="19">
        <v>2548.3377587293653</v>
      </c>
      <c r="O299" s="19">
        <v>2203.7602652824703</v>
      </c>
      <c r="P299" s="19">
        <v>2219.9503977416757</v>
      </c>
      <c r="Q299" s="19">
        <v>2689.1910869435965</v>
      </c>
      <c r="R299" s="19">
        <v>2595.810278547196</v>
      </c>
      <c r="S299" s="19">
        <v>2548.5045564598404</v>
      </c>
      <c r="T299" s="74">
        <f t="shared" si="5"/>
        <v>2335.167226796319</v>
      </c>
      <c r="V299" s="20"/>
    </row>
    <row r="300" spans="1:22" s="12" customFormat="1" ht="15.75" hidden="1" x14ac:dyDescent="0.25">
      <c r="A300" s="89"/>
      <c r="B300" s="16">
        <v>1522</v>
      </c>
      <c r="C300" s="17" t="s">
        <v>215</v>
      </c>
      <c r="D300" s="18" t="s">
        <v>216</v>
      </c>
      <c r="E300" s="19">
        <v>1057.590391338065</v>
      </c>
      <c r="F300" s="19">
        <v>1339.288544245609</v>
      </c>
      <c r="G300" s="19">
        <v>1109.9284602880741</v>
      </c>
      <c r="H300" s="19">
        <v>941.31909390972226</v>
      </c>
      <c r="I300" s="19">
        <v>1261.9745829304297</v>
      </c>
      <c r="J300" s="19">
        <v>952.38932592859248</v>
      </c>
      <c r="K300" s="19">
        <v>873.48569109668267</v>
      </c>
      <c r="L300" s="19">
        <v>840.22986167880254</v>
      </c>
      <c r="M300" s="19">
        <v>860.34037669248164</v>
      </c>
      <c r="N300" s="19">
        <v>1210.0216909810927</v>
      </c>
      <c r="O300" s="19">
        <v>999.99877315124604</v>
      </c>
      <c r="P300" s="19">
        <v>1009.8667968144287</v>
      </c>
      <c r="Q300" s="19">
        <v>1295.8729945055259</v>
      </c>
      <c r="R300" s="19">
        <v>1238.9565962447548</v>
      </c>
      <c r="S300" s="19">
        <v>1210.1233556188242</v>
      </c>
      <c r="T300" s="74">
        <f t="shared" si="5"/>
        <v>1080.0924356949556</v>
      </c>
      <c r="V300" s="20"/>
    </row>
    <row r="301" spans="1:22" s="12" customFormat="1" ht="15.75" hidden="1" x14ac:dyDescent="0.25">
      <c r="A301" s="89"/>
      <c r="B301" s="16">
        <v>1523</v>
      </c>
      <c r="C301" s="17" t="s">
        <v>217</v>
      </c>
      <c r="D301" s="18" t="s">
        <v>218</v>
      </c>
      <c r="E301" s="19">
        <v>3640.2142366916569</v>
      </c>
      <c r="F301" s="19">
        <v>4281.4730704537451</v>
      </c>
      <c r="G301" s="19">
        <v>3759.3568320897107</v>
      </c>
      <c r="H301" s="19">
        <v>3375.5337770601914</v>
      </c>
      <c r="I301" s="19">
        <v>4105.4752509622876</v>
      </c>
      <c r="J301" s="19">
        <v>3400.7340987542648</v>
      </c>
      <c r="K301" s="19">
        <v>3221.1175399317904</v>
      </c>
      <c r="L301" s="19">
        <v>3145.4138330803653</v>
      </c>
      <c r="M301" s="19">
        <v>3191.1934921619759</v>
      </c>
      <c r="N301" s="19">
        <v>3987.2094740726038</v>
      </c>
      <c r="O301" s="19">
        <v>3509.1124402057139</v>
      </c>
      <c r="P301" s="19">
        <v>3531.5760498548188</v>
      </c>
      <c r="Q301" s="19">
        <v>4182.641734479017</v>
      </c>
      <c r="R301" s="19">
        <v>4053.0770114095703</v>
      </c>
      <c r="S301" s="19">
        <v>3987.4409038720314</v>
      </c>
      <c r="T301" s="74">
        <f t="shared" si="5"/>
        <v>3691.4379830053163</v>
      </c>
      <c r="V301" s="20"/>
    </row>
    <row r="302" spans="1:22" s="12" customFormat="1" ht="15.75" hidden="1" x14ac:dyDescent="0.25">
      <c r="A302" s="89"/>
      <c r="B302" s="16">
        <v>1524</v>
      </c>
      <c r="C302" s="17" t="s">
        <v>219</v>
      </c>
      <c r="D302" s="18" t="s">
        <v>220</v>
      </c>
      <c r="E302" s="19">
        <v>227.90847374884319</v>
      </c>
      <c r="F302" s="19">
        <v>255.38655001172532</v>
      </c>
      <c r="G302" s="19">
        <v>233.01375908783632</v>
      </c>
      <c r="H302" s="19">
        <v>216.56686023471818</v>
      </c>
      <c r="I302" s="19">
        <v>247.84500633003398</v>
      </c>
      <c r="J302" s="19">
        <v>217.64669933384832</v>
      </c>
      <c r="K302" s="19">
        <v>209.95009190866074</v>
      </c>
      <c r="L302" s="19">
        <v>206.70617210479242</v>
      </c>
      <c r="M302" s="19">
        <v>208.66784015099034</v>
      </c>
      <c r="N302" s="19">
        <v>242.77729284903828</v>
      </c>
      <c r="O302" s="19">
        <v>222.29073412113746</v>
      </c>
      <c r="P302" s="19">
        <v>223.25330453199089</v>
      </c>
      <c r="Q302" s="19">
        <v>251.15160642249813</v>
      </c>
      <c r="R302" s="19">
        <v>245.59973071484538</v>
      </c>
      <c r="S302" s="19">
        <v>242.78720966475032</v>
      </c>
      <c r="T302" s="74">
        <f t="shared" si="5"/>
        <v>230.10342208104728</v>
      </c>
      <c r="V302" s="20"/>
    </row>
    <row r="303" spans="1:22" s="12" customFormat="1" ht="30" hidden="1" x14ac:dyDescent="0.25">
      <c r="A303" s="89"/>
      <c r="B303" s="16">
        <v>1525</v>
      </c>
      <c r="C303" s="17" t="s">
        <v>221</v>
      </c>
      <c r="D303" s="18" t="s">
        <v>212</v>
      </c>
      <c r="E303" s="19">
        <v>832.33025243850932</v>
      </c>
      <c r="F303" s="19">
        <v>862.53698784247899</v>
      </c>
      <c r="G303" s="19">
        <v>837.94250862127001</v>
      </c>
      <c r="H303" s="19">
        <v>819.86238113639627</v>
      </c>
      <c r="I303" s="19">
        <v>854.24654522375567</v>
      </c>
      <c r="J303" s="19">
        <v>821.04945164432502</v>
      </c>
      <c r="K303" s="19">
        <v>812.58854696611354</v>
      </c>
      <c r="L303" s="19">
        <v>809.02249575315034</v>
      </c>
      <c r="M303" s="19">
        <v>811.17896358790802</v>
      </c>
      <c r="N303" s="19">
        <v>848.67559190231248</v>
      </c>
      <c r="O303" s="19">
        <v>826.15465364916736</v>
      </c>
      <c r="P303" s="19">
        <v>827.21281032033187</v>
      </c>
      <c r="Q303" s="19">
        <v>857.88150107453077</v>
      </c>
      <c r="R303" s="19">
        <v>851.77830669904472</v>
      </c>
      <c r="S303" s="19">
        <v>848.68649348892302</v>
      </c>
      <c r="T303" s="74">
        <f t="shared" si="5"/>
        <v>834.74316602321448</v>
      </c>
      <c r="V303" s="20"/>
    </row>
    <row r="304" spans="1:22" s="12" customFormat="1" ht="30" hidden="1" x14ac:dyDescent="0.25">
      <c r="A304" s="89"/>
      <c r="B304" s="16">
        <v>1526</v>
      </c>
      <c r="C304" s="17" t="s">
        <v>222</v>
      </c>
      <c r="D304" s="18" t="s">
        <v>212</v>
      </c>
      <c r="E304" s="19">
        <v>414.62208290913287</v>
      </c>
      <c r="F304" s="19">
        <v>547.39289216889563</v>
      </c>
      <c r="G304" s="19">
        <v>439.29021685982542</v>
      </c>
      <c r="H304" s="19">
        <v>359.82075001466302</v>
      </c>
      <c r="I304" s="19">
        <v>510.95304652225616</v>
      </c>
      <c r="J304" s="19">
        <v>365.03840461647047</v>
      </c>
      <c r="K304" s="19">
        <v>327.84930933117829</v>
      </c>
      <c r="L304" s="19">
        <v>312.17507313600606</v>
      </c>
      <c r="M304" s="19">
        <v>321.6536207425043</v>
      </c>
      <c r="N304" s="19">
        <v>486.46645533838569</v>
      </c>
      <c r="O304" s="19">
        <v>387.4778305442519</v>
      </c>
      <c r="P304" s="19">
        <v>392.12885673676374</v>
      </c>
      <c r="Q304" s="19">
        <v>526.93014644638379</v>
      </c>
      <c r="R304" s="19">
        <v>500.10414074050408</v>
      </c>
      <c r="S304" s="19">
        <v>486.51437221709199</v>
      </c>
      <c r="T304" s="74">
        <f t="shared" si="5"/>
        <v>425.22781322162086</v>
      </c>
      <c r="V304" s="20"/>
    </row>
    <row r="305" spans="1:22" s="12" customFormat="1" ht="30" hidden="1" x14ac:dyDescent="0.25">
      <c r="A305" s="89"/>
      <c r="B305" s="16">
        <v>1527</v>
      </c>
      <c r="C305" s="17" t="s">
        <v>223</v>
      </c>
      <c r="D305" s="18" t="s">
        <v>212</v>
      </c>
      <c r="E305" s="19">
        <v>414.62208290913287</v>
      </c>
      <c r="F305" s="19">
        <v>547.39289216889563</v>
      </c>
      <c r="G305" s="19">
        <v>439.29021685982542</v>
      </c>
      <c r="H305" s="19">
        <v>359.82075001466302</v>
      </c>
      <c r="I305" s="19">
        <v>510.95304652225616</v>
      </c>
      <c r="J305" s="19">
        <v>365.03840461647047</v>
      </c>
      <c r="K305" s="19">
        <v>327.84930933117829</v>
      </c>
      <c r="L305" s="19">
        <v>312.17507313600606</v>
      </c>
      <c r="M305" s="19">
        <v>321.6536207425043</v>
      </c>
      <c r="N305" s="19">
        <v>486.46645533838569</v>
      </c>
      <c r="O305" s="19">
        <v>387.4778305442519</v>
      </c>
      <c r="P305" s="19">
        <v>392.12885673676374</v>
      </c>
      <c r="Q305" s="19">
        <v>526.93014644638379</v>
      </c>
      <c r="R305" s="19">
        <v>500.10414074050408</v>
      </c>
      <c r="S305" s="19">
        <v>486.51437221709199</v>
      </c>
      <c r="T305" s="74">
        <f t="shared" si="5"/>
        <v>425.22781322162086</v>
      </c>
      <c r="V305" s="20"/>
    </row>
    <row r="306" spans="1:22" s="12" customFormat="1" ht="30" hidden="1" x14ac:dyDescent="0.25">
      <c r="A306" s="89"/>
      <c r="B306" s="16">
        <v>1528</v>
      </c>
      <c r="C306" s="17" t="s">
        <v>224</v>
      </c>
      <c r="D306" s="18" t="s">
        <v>212</v>
      </c>
      <c r="E306" s="19">
        <v>414.62208290913287</v>
      </c>
      <c r="F306" s="19">
        <v>547.39289216889563</v>
      </c>
      <c r="G306" s="19">
        <v>439.29021685982542</v>
      </c>
      <c r="H306" s="19">
        <v>359.82075001466302</v>
      </c>
      <c r="I306" s="19">
        <v>510.95304652225616</v>
      </c>
      <c r="J306" s="19">
        <v>365.03840461647047</v>
      </c>
      <c r="K306" s="19">
        <v>327.84930933117829</v>
      </c>
      <c r="L306" s="19">
        <v>312.17507313600606</v>
      </c>
      <c r="M306" s="19">
        <v>321.6536207425043</v>
      </c>
      <c r="N306" s="19">
        <v>486.46645533838569</v>
      </c>
      <c r="O306" s="19">
        <v>387.4778305442519</v>
      </c>
      <c r="P306" s="19">
        <v>392.12885673676374</v>
      </c>
      <c r="Q306" s="19">
        <v>526.93014644638379</v>
      </c>
      <c r="R306" s="19">
        <v>500.10414074050408</v>
      </c>
      <c r="S306" s="19">
        <v>486.51437221709199</v>
      </c>
      <c r="T306" s="74">
        <f t="shared" si="5"/>
        <v>425.22781322162086</v>
      </c>
      <c r="V306" s="20"/>
    </row>
    <row r="307" spans="1:22" s="12" customFormat="1" ht="30" hidden="1" x14ac:dyDescent="0.25">
      <c r="A307" s="89"/>
      <c r="B307" s="16">
        <v>1529</v>
      </c>
      <c r="C307" s="17" t="s">
        <v>225</v>
      </c>
      <c r="D307" s="18" t="s">
        <v>212</v>
      </c>
      <c r="E307" s="19">
        <v>414.62208290913287</v>
      </c>
      <c r="F307" s="19">
        <v>547.39289216889563</v>
      </c>
      <c r="G307" s="19">
        <v>439.29021685982542</v>
      </c>
      <c r="H307" s="19">
        <v>359.82075001466302</v>
      </c>
      <c r="I307" s="19">
        <v>510.95304652225616</v>
      </c>
      <c r="J307" s="19">
        <v>365.03840461647047</v>
      </c>
      <c r="K307" s="19">
        <v>327.84930933117829</v>
      </c>
      <c r="L307" s="19">
        <v>312.17507313600606</v>
      </c>
      <c r="M307" s="19">
        <v>321.6536207425043</v>
      </c>
      <c r="N307" s="19">
        <v>486.46645533838569</v>
      </c>
      <c r="O307" s="19">
        <v>387.4778305442519</v>
      </c>
      <c r="P307" s="19">
        <v>392.12885673676374</v>
      </c>
      <c r="Q307" s="19">
        <v>526.93014644638379</v>
      </c>
      <c r="R307" s="19">
        <v>500.10414074050408</v>
      </c>
      <c r="S307" s="19">
        <v>486.51437221709199</v>
      </c>
      <c r="T307" s="74">
        <f t="shared" si="5"/>
        <v>425.22781322162086</v>
      </c>
      <c r="V307" s="20"/>
    </row>
    <row r="308" spans="1:22" s="12" customFormat="1" ht="30" hidden="1" x14ac:dyDescent="0.25">
      <c r="A308" s="89"/>
      <c r="B308" s="16">
        <v>1530</v>
      </c>
      <c r="C308" s="17" t="s">
        <v>226</v>
      </c>
      <c r="D308" s="18" t="s">
        <v>212</v>
      </c>
      <c r="E308" s="19">
        <v>414.62208290913287</v>
      </c>
      <c r="F308" s="19">
        <v>547.39289216889563</v>
      </c>
      <c r="G308" s="19">
        <v>439.29021685982542</v>
      </c>
      <c r="H308" s="19">
        <v>359.82075001466302</v>
      </c>
      <c r="I308" s="19">
        <v>510.95304652225616</v>
      </c>
      <c r="J308" s="19">
        <v>365.03840461647047</v>
      </c>
      <c r="K308" s="19">
        <v>327.84930933117829</v>
      </c>
      <c r="L308" s="19">
        <v>312.17507313600606</v>
      </c>
      <c r="M308" s="19">
        <v>321.6536207425043</v>
      </c>
      <c r="N308" s="19">
        <v>486.46645533838569</v>
      </c>
      <c r="O308" s="19">
        <v>387.4778305442519</v>
      </c>
      <c r="P308" s="19">
        <v>392.12885673676374</v>
      </c>
      <c r="Q308" s="19">
        <v>526.93014644638379</v>
      </c>
      <c r="R308" s="19">
        <v>500.10414074050408</v>
      </c>
      <c r="S308" s="19">
        <v>486.51437221709199</v>
      </c>
      <c r="T308" s="74">
        <f t="shared" si="5"/>
        <v>425.22781322162086</v>
      </c>
      <c r="V308" s="20"/>
    </row>
    <row r="309" spans="1:22" s="12" customFormat="1" ht="30" hidden="1" x14ac:dyDescent="0.25">
      <c r="A309" s="89"/>
      <c r="B309" s="16">
        <v>1531</v>
      </c>
      <c r="C309" s="17" t="s">
        <v>227</v>
      </c>
      <c r="D309" s="18" t="s">
        <v>212</v>
      </c>
      <c r="E309" s="19">
        <v>414.62208290913287</v>
      </c>
      <c r="F309" s="19">
        <v>547.39289216889563</v>
      </c>
      <c r="G309" s="19">
        <v>439.29021685982542</v>
      </c>
      <c r="H309" s="19">
        <v>359.82075001466302</v>
      </c>
      <c r="I309" s="19">
        <v>510.95304652225616</v>
      </c>
      <c r="J309" s="19">
        <v>365.03840461647047</v>
      </c>
      <c r="K309" s="19">
        <v>327.84930933117829</v>
      </c>
      <c r="L309" s="19">
        <v>312.17507313600606</v>
      </c>
      <c r="M309" s="19">
        <v>321.6536207425043</v>
      </c>
      <c r="N309" s="19">
        <v>486.46645533838569</v>
      </c>
      <c r="O309" s="19">
        <v>387.4778305442519</v>
      </c>
      <c r="P309" s="19">
        <v>392.12885673676374</v>
      </c>
      <c r="Q309" s="19">
        <v>526.93014644638379</v>
      </c>
      <c r="R309" s="19">
        <v>500.10414074050408</v>
      </c>
      <c r="S309" s="19">
        <v>486.51437221709199</v>
      </c>
      <c r="T309" s="74">
        <f t="shared" si="5"/>
        <v>425.22781322162086</v>
      </c>
      <c r="V309" s="20"/>
    </row>
    <row r="310" spans="1:22" s="12" customFormat="1" ht="30" hidden="1" x14ac:dyDescent="0.25">
      <c r="A310" s="89"/>
      <c r="B310" s="16">
        <v>1532</v>
      </c>
      <c r="C310" s="17" t="s">
        <v>228</v>
      </c>
      <c r="D310" s="18" t="s">
        <v>212</v>
      </c>
      <c r="E310" s="19">
        <v>414.62208290913287</v>
      </c>
      <c r="F310" s="19">
        <v>547.39289216889563</v>
      </c>
      <c r="G310" s="19">
        <v>439.29021685982542</v>
      </c>
      <c r="H310" s="19">
        <v>359.82075001466302</v>
      </c>
      <c r="I310" s="19">
        <v>510.95304652225616</v>
      </c>
      <c r="J310" s="19">
        <v>365.03840461647047</v>
      </c>
      <c r="K310" s="19">
        <v>327.84930933117829</v>
      </c>
      <c r="L310" s="19">
        <v>312.17507313600606</v>
      </c>
      <c r="M310" s="19">
        <v>321.6536207425043</v>
      </c>
      <c r="N310" s="19">
        <v>486.46645533838569</v>
      </c>
      <c r="O310" s="19">
        <v>387.4778305442519</v>
      </c>
      <c r="P310" s="19">
        <v>392.12885673676374</v>
      </c>
      <c r="Q310" s="19">
        <v>526.93014644638379</v>
      </c>
      <c r="R310" s="19">
        <v>500.10414074050408</v>
      </c>
      <c r="S310" s="19">
        <v>486.51437221709199</v>
      </c>
      <c r="T310" s="74">
        <f t="shared" si="5"/>
        <v>425.22781322162086</v>
      </c>
      <c r="V310" s="20"/>
    </row>
    <row r="311" spans="1:22" s="12" customFormat="1" ht="30" hidden="1" x14ac:dyDescent="0.25">
      <c r="A311" s="89"/>
      <c r="B311" s="16">
        <v>1533</v>
      </c>
      <c r="C311" s="17" t="s">
        <v>229</v>
      </c>
      <c r="D311" s="18" t="s">
        <v>212</v>
      </c>
      <c r="E311" s="19">
        <v>414.62208290913287</v>
      </c>
      <c r="F311" s="19">
        <v>547.39289216889563</v>
      </c>
      <c r="G311" s="19">
        <v>439.29021685982542</v>
      </c>
      <c r="H311" s="19">
        <v>359.82075001466302</v>
      </c>
      <c r="I311" s="19">
        <v>510.95304652225616</v>
      </c>
      <c r="J311" s="19">
        <v>365.03840461647047</v>
      </c>
      <c r="K311" s="19">
        <v>327.84930933117829</v>
      </c>
      <c r="L311" s="19">
        <v>312.17507313600606</v>
      </c>
      <c r="M311" s="19">
        <v>321.6536207425043</v>
      </c>
      <c r="N311" s="19">
        <v>486.46645533838569</v>
      </c>
      <c r="O311" s="19">
        <v>387.4778305442519</v>
      </c>
      <c r="P311" s="19">
        <v>392.12885673676374</v>
      </c>
      <c r="Q311" s="19">
        <v>526.93014644638379</v>
      </c>
      <c r="R311" s="19">
        <v>500.10414074050408</v>
      </c>
      <c r="S311" s="19">
        <v>486.51437221709199</v>
      </c>
      <c r="T311" s="74">
        <f t="shared" si="5"/>
        <v>425.22781322162086</v>
      </c>
      <c r="V311" s="20"/>
    </row>
    <row r="312" spans="1:22" s="12" customFormat="1" ht="30" hidden="1" x14ac:dyDescent="0.25">
      <c r="A312" s="89"/>
      <c r="B312" s="16">
        <v>1534</v>
      </c>
      <c r="C312" s="17" t="s">
        <v>230</v>
      </c>
      <c r="D312" s="18" t="s">
        <v>212</v>
      </c>
      <c r="E312" s="19">
        <v>414.62208290913287</v>
      </c>
      <c r="F312" s="19">
        <v>547.39289216889563</v>
      </c>
      <c r="G312" s="19">
        <v>439.29021685982542</v>
      </c>
      <c r="H312" s="19">
        <v>359.82075001466302</v>
      </c>
      <c r="I312" s="19">
        <v>510.95304652225616</v>
      </c>
      <c r="J312" s="19">
        <v>365.03840461647047</v>
      </c>
      <c r="K312" s="19">
        <v>327.84930933117829</v>
      </c>
      <c r="L312" s="19">
        <v>312.17507313600606</v>
      </c>
      <c r="M312" s="19">
        <v>321.6536207425043</v>
      </c>
      <c r="N312" s="19">
        <v>486.46645533838569</v>
      </c>
      <c r="O312" s="19">
        <v>387.4778305442519</v>
      </c>
      <c r="P312" s="19">
        <v>392.12885673676374</v>
      </c>
      <c r="Q312" s="19">
        <v>526.93014644638379</v>
      </c>
      <c r="R312" s="19">
        <v>500.10414074050408</v>
      </c>
      <c r="S312" s="19">
        <v>486.51437221709199</v>
      </c>
      <c r="T312" s="74">
        <f t="shared" si="5"/>
        <v>425.22781322162086</v>
      </c>
      <c r="V312" s="20"/>
    </row>
    <row r="313" spans="1:22" s="12" customFormat="1" ht="15.75" hidden="1" x14ac:dyDescent="0.25">
      <c r="A313" s="89"/>
      <c r="B313" s="16"/>
      <c r="C313" s="33" t="s">
        <v>231</v>
      </c>
      <c r="D313" s="22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74" t="e">
        <f t="shared" si="5"/>
        <v>#DIV/0!</v>
      </c>
      <c r="V313" s="20"/>
    </row>
    <row r="314" spans="1:22" s="12" customFormat="1" ht="30" hidden="1" x14ac:dyDescent="0.25">
      <c r="A314" s="89"/>
      <c r="B314" s="16">
        <v>8067</v>
      </c>
      <c r="C314" s="17" t="s">
        <v>232</v>
      </c>
      <c r="D314" s="18" t="s">
        <v>212</v>
      </c>
      <c r="E314" s="19">
        <v>414.62208290913287</v>
      </c>
      <c r="F314" s="19">
        <v>547.39289216889563</v>
      </c>
      <c r="G314" s="19">
        <v>439.29021685982542</v>
      </c>
      <c r="H314" s="19">
        <v>359.82075001466302</v>
      </c>
      <c r="I314" s="19">
        <v>510.95304652225616</v>
      </c>
      <c r="J314" s="19">
        <v>365.03840461647047</v>
      </c>
      <c r="K314" s="19">
        <v>327.84930933117829</v>
      </c>
      <c r="L314" s="19">
        <v>312.17507313600606</v>
      </c>
      <c r="M314" s="19">
        <v>321.6536207425043</v>
      </c>
      <c r="N314" s="19">
        <v>486.46645533838569</v>
      </c>
      <c r="O314" s="19">
        <v>387.4778305442519</v>
      </c>
      <c r="P314" s="19">
        <v>392.12885673676374</v>
      </c>
      <c r="Q314" s="19">
        <v>526.93014644638379</v>
      </c>
      <c r="R314" s="19">
        <v>500.10414074050408</v>
      </c>
      <c r="S314" s="19">
        <v>486.51437221709199</v>
      </c>
      <c r="T314" s="74">
        <f t="shared" si="5"/>
        <v>425.22781322162086</v>
      </c>
      <c r="V314" s="20"/>
    </row>
    <row r="315" spans="1:22" s="12" customFormat="1" ht="30" hidden="1" x14ac:dyDescent="0.25">
      <c r="A315" s="89"/>
      <c r="B315" s="16">
        <v>8068</v>
      </c>
      <c r="C315" s="17" t="s">
        <v>233</v>
      </c>
      <c r="D315" s="18" t="s">
        <v>212</v>
      </c>
      <c r="E315" s="19">
        <v>414.62208290913287</v>
      </c>
      <c r="F315" s="19">
        <v>547.39289216889563</v>
      </c>
      <c r="G315" s="19">
        <v>439.29021685982542</v>
      </c>
      <c r="H315" s="19">
        <v>359.82075001466302</v>
      </c>
      <c r="I315" s="19">
        <v>510.95304652225616</v>
      </c>
      <c r="J315" s="19">
        <v>365.03840461647047</v>
      </c>
      <c r="K315" s="19">
        <v>327.84930933117829</v>
      </c>
      <c r="L315" s="19">
        <v>312.17507313600606</v>
      </c>
      <c r="M315" s="19">
        <v>321.6536207425043</v>
      </c>
      <c r="N315" s="19">
        <v>486.46645533838569</v>
      </c>
      <c r="O315" s="19">
        <v>387.4778305442519</v>
      </c>
      <c r="P315" s="19">
        <v>392.12885673676374</v>
      </c>
      <c r="Q315" s="19">
        <v>526.93014644638379</v>
      </c>
      <c r="R315" s="19">
        <v>500.10414074050408</v>
      </c>
      <c r="S315" s="19">
        <v>486.51437221709199</v>
      </c>
      <c r="T315" s="74">
        <f t="shared" si="5"/>
        <v>425.22781322162086</v>
      </c>
      <c r="V315" s="20"/>
    </row>
    <row r="316" spans="1:22" s="12" customFormat="1" ht="30" hidden="1" x14ac:dyDescent="0.25">
      <c r="A316" s="89"/>
      <c r="B316" s="16">
        <v>8069</v>
      </c>
      <c r="C316" s="17" t="s">
        <v>234</v>
      </c>
      <c r="D316" s="18" t="s">
        <v>212</v>
      </c>
      <c r="E316" s="19">
        <v>414.62208290913287</v>
      </c>
      <c r="F316" s="19">
        <v>547.39289216889563</v>
      </c>
      <c r="G316" s="19">
        <v>439.29021685982542</v>
      </c>
      <c r="H316" s="19">
        <v>359.82075001466302</v>
      </c>
      <c r="I316" s="19">
        <v>510.95304652225616</v>
      </c>
      <c r="J316" s="19">
        <v>365.03840461647047</v>
      </c>
      <c r="K316" s="19">
        <v>327.84930933117829</v>
      </c>
      <c r="L316" s="19">
        <v>312.17507313600606</v>
      </c>
      <c r="M316" s="19">
        <v>321.6536207425043</v>
      </c>
      <c r="N316" s="19">
        <v>486.46645533838569</v>
      </c>
      <c r="O316" s="19">
        <v>387.4778305442519</v>
      </c>
      <c r="P316" s="19">
        <v>392.12885673676374</v>
      </c>
      <c r="Q316" s="19">
        <v>526.93014644638379</v>
      </c>
      <c r="R316" s="19">
        <v>500.10414074050408</v>
      </c>
      <c r="S316" s="19">
        <v>486.51437221709199</v>
      </c>
      <c r="T316" s="74">
        <f t="shared" si="5"/>
        <v>425.22781322162086</v>
      </c>
      <c r="V316" s="20"/>
    </row>
    <row r="317" spans="1:22" s="12" customFormat="1" ht="30" hidden="1" x14ac:dyDescent="0.25">
      <c r="A317" s="89"/>
      <c r="B317" s="16">
        <v>8070</v>
      </c>
      <c r="C317" s="17" t="s">
        <v>235</v>
      </c>
      <c r="D317" s="18" t="s">
        <v>212</v>
      </c>
      <c r="E317" s="19">
        <v>414.62208290913287</v>
      </c>
      <c r="F317" s="19">
        <v>547.39289216889563</v>
      </c>
      <c r="G317" s="19">
        <v>439.29021685982542</v>
      </c>
      <c r="H317" s="19">
        <v>359.82075001466302</v>
      </c>
      <c r="I317" s="19">
        <v>510.95304652225616</v>
      </c>
      <c r="J317" s="19">
        <v>365.03840461647047</v>
      </c>
      <c r="K317" s="19">
        <v>327.84930933117829</v>
      </c>
      <c r="L317" s="19">
        <v>312.17507313600606</v>
      </c>
      <c r="M317" s="19">
        <v>321.6536207425043</v>
      </c>
      <c r="N317" s="19">
        <v>486.46645533838569</v>
      </c>
      <c r="O317" s="19">
        <v>387.4778305442519</v>
      </c>
      <c r="P317" s="19">
        <v>392.12885673676374</v>
      </c>
      <c r="Q317" s="19">
        <v>526.93014644638379</v>
      </c>
      <c r="R317" s="19">
        <v>500.10414074050408</v>
      </c>
      <c r="S317" s="19">
        <v>486.51437221709199</v>
      </c>
      <c r="T317" s="74">
        <f t="shared" si="5"/>
        <v>425.22781322162086</v>
      </c>
      <c r="V317" s="20"/>
    </row>
    <row r="318" spans="1:22" s="12" customFormat="1" ht="30" hidden="1" x14ac:dyDescent="0.25">
      <c r="A318" s="89"/>
      <c r="B318" s="16">
        <v>8071</v>
      </c>
      <c r="C318" s="17" t="s">
        <v>236</v>
      </c>
      <c r="D318" s="18" t="s">
        <v>212</v>
      </c>
      <c r="E318" s="19">
        <v>414.62208290913287</v>
      </c>
      <c r="F318" s="19">
        <v>547.39289216889563</v>
      </c>
      <c r="G318" s="19">
        <v>439.29021685982542</v>
      </c>
      <c r="H318" s="19">
        <v>359.82075001466302</v>
      </c>
      <c r="I318" s="19">
        <v>510.95304652225616</v>
      </c>
      <c r="J318" s="19">
        <v>365.03840461647047</v>
      </c>
      <c r="K318" s="19">
        <v>327.84930933117829</v>
      </c>
      <c r="L318" s="19">
        <v>312.17507313600606</v>
      </c>
      <c r="M318" s="19">
        <v>321.6536207425043</v>
      </c>
      <c r="N318" s="19">
        <v>486.46645533838569</v>
      </c>
      <c r="O318" s="19">
        <v>387.4778305442519</v>
      </c>
      <c r="P318" s="19">
        <v>392.12885673676374</v>
      </c>
      <c r="Q318" s="19">
        <v>526.93014644638379</v>
      </c>
      <c r="R318" s="19">
        <v>500.10414074050408</v>
      </c>
      <c r="S318" s="19">
        <v>486.51437221709199</v>
      </c>
      <c r="T318" s="74">
        <f t="shared" si="5"/>
        <v>425.22781322162086</v>
      </c>
      <c r="V318" s="20"/>
    </row>
    <row r="319" spans="1:22" s="12" customFormat="1" ht="30" hidden="1" x14ac:dyDescent="0.25">
      <c r="A319" s="89"/>
      <c r="B319" s="16">
        <v>8072</v>
      </c>
      <c r="C319" s="17" t="s">
        <v>237</v>
      </c>
      <c r="D319" s="18" t="s">
        <v>212</v>
      </c>
      <c r="E319" s="19">
        <v>414.62208290913287</v>
      </c>
      <c r="F319" s="19">
        <v>547.39289216889563</v>
      </c>
      <c r="G319" s="19">
        <v>439.29021685982542</v>
      </c>
      <c r="H319" s="19">
        <v>359.82075001466302</v>
      </c>
      <c r="I319" s="19">
        <v>510.95304652225616</v>
      </c>
      <c r="J319" s="19">
        <v>365.03840461647047</v>
      </c>
      <c r="K319" s="19">
        <v>327.84930933117829</v>
      </c>
      <c r="L319" s="19">
        <v>312.17507313600606</v>
      </c>
      <c r="M319" s="19">
        <v>321.6536207425043</v>
      </c>
      <c r="N319" s="19">
        <v>486.46645533838569</v>
      </c>
      <c r="O319" s="19">
        <v>387.4778305442519</v>
      </c>
      <c r="P319" s="19">
        <v>392.12885673676374</v>
      </c>
      <c r="Q319" s="19">
        <v>526.93014644638379</v>
      </c>
      <c r="R319" s="19">
        <v>500.10414074050408</v>
      </c>
      <c r="S319" s="19">
        <v>486.51437221709199</v>
      </c>
      <c r="T319" s="74">
        <f t="shared" si="5"/>
        <v>425.22781322162086</v>
      </c>
      <c r="V319" s="20"/>
    </row>
    <row r="320" spans="1:22" s="12" customFormat="1" ht="30" hidden="1" x14ac:dyDescent="0.25">
      <c r="A320" s="89"/>
      <c r="B320" s="16">
        <v>8073</v>
      </c>
      <c r="C320" s="17" t="s">
        <v>238</v>
      </c>
      <c r="D320" s="18" t="s">
        <v>212</v>
      </c>
      <c r="E320" s="19">
        <v>414.62208290913287</v>
      </c>
      <c r="F320" s="19">
        <v>547.39289216889563</v>
      </c>
      <c r="G320" s="19">
        <v>439.29021685982542</v>
      </c>
      <c r="H320" s="19">
        <v>359.82075001466302</v>
      </c>
      <c r="I320" s="19">
        <v>510.95304652225616</v>
      </c>
      <c r="J320" s="19">
        <v>365.03840461647047</v>
      </c>
      <c r="K320" s="19">
        <v>327.84930933117829</v>
      </c>
      <c r="L320" s="19">
        <v>312.17507313600606</v>
      </c>
      <c r="M320" s="19">
        <v>321.6536207425043</v>
      </c>
      <c r="N320" s="19">
        <v>486.46645533838569</v>
      </c>
      <c r="O320" s="19">
        <v>387.4778305442519</v>
      </c>
      <c r="P320" s="19">
        <v>392.12885673676374</v>
      </c>
      <c r="Q320" s="19">
        <v>526.93014644638379</v>
      </c>
      <c r="R320" s="19">
        <v>500.10414074050408</v>
      </c>
      <c r="S320" s="19">
        <v>486.51437221709199</v>
      </c>
      <c r="T320" s="74">
        <f t="shared" si="5"/>
        <v>425.22781322162086</v>
      </c>
      <c r="V320" s="20"/>
    </row>
    <row r="321" spans="1:22" s="12" customFormat="1" ht="15.75" hidden="1" x14ac:dyDescent="0.25">
      <c r="A321" s="89"/>
      <c r="B321" s="105"/>
      <c r="C321" s="33" t="s">
        <v>239</v>
      </c>
      <c r="D321" s="22"/>
      <c r="E321" s="108"/>
      <c r="F321" s="108"/>
      <c r="G321" s="108"/>
      <c r="H321" s="108"/>
      <c r="I321" s="108"/>
      <c r="J321" s="108"/>
      <c r="K321" s="108"/>
      <c r="L321" s="108"/>
      <c r="M321" s="108"/>
      <c r="N321" s="108"/>
      <c r="O321" s="108"/>
      <c r="P321" s="108"/>
      <c r="Q321" s="108"/>
      <c r="R321" s="108"/>
      <c r="S321" s="108"/>
      <c r="T321" s="74" t="e">
        <f t="shared" si="5"/>
        <v>#DIV/0!</v>
      </c>
      <c r="V321" s="20"/>
    </row>
    <row r="322" spans="1:22" s="12" customFormat="1" ht="15.75" hidden="1" x14ac:dyDescent="0.25">
      <c r="A322" s="89"/>
      <c r="B322" s="16" t="s">
        <v>240</v>
      </c>
      <c r="C322" s="17" t="s">
        <v>241</v>
      </c>
      <c r="D322" s="18" t="s">
        <v>242</v>
      </c>
      <c r="E322" s="19">
        <v>414.62208290913287</v>
      </c>
      <c r="F322" s="19">
        <v>547.39289216889563</v>
      </c>
      <c r="G322" s="19">
        <v>439.29021685982542</v>
      </c>
      <c r="H322" s="19">
        <v>359.82075001466302</v>
      </c>
      <c r="I322" s="19">
        <v>510.95304652225616</v>
      </c>
      <c r="J322" s="19">
        <v>365.03840461647047</v>
      </c>
      <c r="K322" s="19">
        <v>327.84930933117829</v>
      </c>
      <c r="L322" s="19">
        <v>312.17507313600606</v>
      </c>
      <c r="M322" s="19">
        <v>321.6536207425043</v>
      </c>
      <c r="N322" s="19">
        <v>486.46645533838569</v>
      </c>
      <c r="O322" s="19">
        <v>387.4778305442519</v>
      </c>
      <c r="P322" s="19">
        <v>392.12885673676374</v>
      </c>
      <c r="Q322" s="19">
        <v>526.93014644638379</v>
      </c>
      <c r="R322" s="19">
        <v>500.10414074050408</v>
      </c>
      <c r="S322" s="19">
        <v>486.51437221709199</v>
      </c>
      <c r="T322" s="74">
        <f t="shared" si="5"/>
        <v>425.22781322162086</v>
      </c>
      <c r="V322" s="20"/>
    </row>
    <row r="323" spans="1:22" s="12" customFormat="1" ht="30" hidden="1" x14ac:dyDescent="0.25">
      <c r="A323" s="89"/>
      <c r="B323" s="16" t="s">
        <v>243</v>
      </c>
      <c r="C323" s="17" t="s">
        <v>244</v>
      </c>
      <c r="D323" s="18" t="s">
        <v>242</v>
      </c>
      <c r="E323" s="19">
        <v>414.62208290913287</v>
      </c>
      <c r="F323" s="19">
        <v>547.39289216889563</v>
      </c>
      <c r="G323" s="19">
        <v>439.29021685982542</v>
      </c>
      <c r="H323" s="19">
        <v>359.82075001466302</v>
      </c>
      <c r="I323" s="19">
        <v>510.95304652225616</v>
      </c>
      <c r="J323" s="19">
        <v>365.03840461647047</v>
      </c>
      <c r="K323" s="19">
        <v>327.84930933117829</v>
      </c>
      <c r="L323" s="19">
        <v>312.17507313600606</v>
      </c>
      <c r="M323" s="19">
        <v>321.6536207425043</v>
      </c>
      <c r="N323" s="19">
        <v>486.46645533838569</v>
      </c>
      <c r="O323" s="19">
        <v>387.4778305442519</v>
      </c>
      <c r="P323" s="19">
        <v>392.12885673676374</v>
      </c>
      <c r="Q323" s="19">
        <v>526.93014644638379</v>
      </c>
      <c r="R323" s="19">
        <v>500.10414074050408</v>
      </c>
      <c r="S323" s="19">
        <v>486.51437221709199</v>
      </c>
      <c r="T323" s="74">
        <f t="shared" si="5"/>
        <v>425.22781322162086</v>
      </c>
      <c r="V323" s="20"/>
    </row>
    <row r="324" spans="1:22" s="12" customFormat="1" ht="30" hidden="1" x14ac:dyDescent="0.25">
      <c r="A324" s="89"/>
      <c r="B324" s="16" t="s">
        <v>245</v>
      </c>
      <c r="C324" s="17" t="s">
        <v>246</v>
      </c>
      <c r="D324" s="18" t="s">
        <v>242</v>
      </c>
      <c r="E324" s="19">
        <v>414.62208290913287</v>
      </c>
      <c r="F324" s="19">
        <v>547.39289216889563</v>
      </c>
      <c r="G324" s="19">
        <v>439.29021685982542</v>
      </c>
      <c r="H324" s="19">
        <v>359.82075001466302</v>
      </c>
      <c r="I324" s="19">
        <v>510.95304652225616</v>
      </c>
      <c r="J324" s="19">
        <v>365.03840461647047</v>
      </c>
      <c r="K324" s="19">
        <v>327.84930933117829</v>
      </c>
      <c r="L324" s="19">
        <v>312.17507313600606</v>
      </c>
      <c r="M324" s="19">
        <v>321.6536207425043</v>
      </c>
      <c r="N324" s="19">
        <v>486.46645533838569</v>
      </c>
      <c r="O324" s="19">
        <v>387.4778305442519</v>
      </c>
      <c r="P324" s="19">
        <v>392.12885673676374</v>
      </c>
      <c r="Q324" s="19">
        <v>526.93014644638379</v>
      </c>
      <c r="R324" s="19">
        <v>500.10414074050408</v>
      </c>
      <c r="S324" s="19">
        <v>486.51437221709199</v>
      </c>
      <c r="T324" s="74">
        <f t="shared" si="5"/>
        <v>425.22781322162086</v>
      </c>
      <c r="V324" s="20"/>
    </row>
    <row r="325" spans="1:22" s="12" customFormat="1" ht="30" hidden="1" x14ac:dyDescent="0.25">
      <c r="A325" s="89"/>
      <c r="B325" s="16" t="s">
        <v>247</v>
      </c>
      <c r="C325" s="17" t="s">
        <v>248</v>
      </c>
      <c r="D325" s="18" t="s">
        <v>242</v>
      </c>
      <c r="E325" s="19">
        <v>414.62208290913287</v>
      </c>
      <c r="F325" s="19">
        <v>547.39289216889563</v>
      </c>
      <c r="G325" s="19">
        <v>439.29021685982542</v>
      </c>
      <c r="H325" s="19">
        <v>359.82075001466302</v>
      </c>
      <c r="I325" s="19">
        <v>510.95304652225616</v>
      </c>
      <c r="J325" s="19">
        <v>365.03840461647047</v>
      </c>
      <c r="K325" s="19">
        <v>327.84930933117829</v>
      </c>
      <c r="L325" s="19">
        <v>312.17507313600606</v>
      </c>
      <c r="M325" s="19">
        <v>321.6536207425043</v>
      </c>
      <c r="N325" s="19">
        <v>486.46645533838569</v>
      </c>
      <c r="O325" s="19">
        <v>387.4778305442519</v>
      </c>
      <c r="P325" s="19">
        <v>392.12885673676374</v>
      </c>
      <c r="Q325" s="19">
        <v>526.93014644638379</v>
      </c>
      <c r="R325" s="19">
        <v>500.10414074050408</v>
      </c>
      <c r="S325" s="19">
        <v>486.51437221709199</v>
      </c>
      <c r="T325" s="74">
        <f t="shared" si="5"/>
        <v>425.22781322162086</v>
      </c>
      <c r="V325" s="20"/>
    </row>
    <row r="326" spans="1:22" s="12" customFormat="1" ht="30" hidden="1" x14ac:dyDescent="0.25">
      <c r="A326" s="89"/>
      <c r="B326" s="16" t="s">
        <v>249</v>
      </c>
      <c r="C326" s="17" t="s">
        <v>250</v>
      </c>
      <c r="D326" s="18" t="s">
        <v>242</v>
      </c>
      <c r="E326" s="19">
        <v>414.62208290913287</v>
      </c>
      <c r="F326" s="19">
        <v>547.39289216889563</v>
      </c>
      <c r="G326" s="19">
        <v>439.29021685982542</v>
      </c>
      <c r="H326" s="19">
        <v>359.82075001466302</v>
      </c>
      <c r="I326" s="19">
        <v>510.95304652225616</v>
      </c>
      <c r="J326" s="19">
        <v>365.03840461647047</v>
      </c>
      <c r="K326" s="19">
        <v>327.84930933117829</v>
      </c>
      <c r="L326" s="19">
        <v>312.17507313600606</v>
      </c>
      <c r="M326" s="19">
        <v>321.6536207425043</v>
      </c>
      <c r="N326" s="19">
        <v>486.46645533838569</v>
      </c>
      <c r="O326" s="19">
        <v>387.4778305442519</v>
      </c>
      <c r="P326" s="19">
        <v>392.12885673676374</v>
      </c>
      <c r="Q326" s="19">
        <v>526.93014644638379</v>
      </c>
      <c r="R326" s="19">
        <v>500.10414074050408</v>
      </c>
      <c r="S326" s="19">
        <v>486.51437221709199</v>
      </c>
      <c r="T326" s="74">
        <f t="shared" si="5"/>
        <v>425.22781322162086</v>
      </c>
      <c r="V326" s="20"/>
    </row>
    <row r="327" spans="1:22" s="12" customFormat="1" ht="30" hidden="1" x14ac:dyDescent="0.25">
      <c r="A327" s="89"/>
      <c r="B327" s="16" t="s">
        <v>251</v>
      </c>
      <c r="C327" s="17" t="s">
        <v>252</v>
      </c>
      <c r="D327" s="18" t="s">
        <v>242</v>
      </c>
      <c r="E327" s="19">
        <v>414.62208290913287</v>
      </c>
      <c r="F327" s="19">
        <v>547.39289216889563</v>
      </c>
      <c r="G327" s="19">
        <v>439.29021685982542</v>
      </c>
      <c r="H327" s="19">
        <v>359.82075001466302</v>
      </c>
      <c r="I327" s="19">
        <v>510.95304652225616</v>
      </c>
      <c r="J327" s="19">
        <v>365.03840461647047</v>
      </c>
      <c r="K327" s="19">
        <v>327.84930933117829</v>
      </c>
      <c r="L327" s="19">
        <v>312.17507313600606</v>
      </c>
      <c r="M327" s="19">
        <v>321.6536207425043</v>
      </c>
      <c r="N327" s="19">
        <v>486.46645533838569</v>
      </c>
      <c r="O327" s="19">
        <v>387.4778305442519</v>
      </c>
      <c r="P327" s="19">
        <v>392.12885673676374</v>
      </c>
      <c r="Q327" s="19">
        <v>526.93014644638379</v>
      </c>
      <c r="R327" s="19">
        <v>500.10414074050408</v>
      </c>
      <c r="S327" s="19">
        <v>486.51437221709199</v>
      </c>
      <c r="T327" s="74">
        <f t="shared" si="5"/>
        <v>425.22781322162086</v>
      </c>
      <c r="V327" s="20"/>
    </row>
    <row r="328" spans="1:22" s="12" customFormat="1" ht="30" hidden="1" x14ac:dyDescent="0.25">
      <c r="A328" s="89"/>
      <c r="B328" s="16" t="s">
        <v>253</v>
      </c>
      <c r="C328" s="17" t="s">
        <v>254</v>
      </c>
      <c r="D328" s="18" t="s">
        <v>242</v>
      </c>
      <c r="E328" s="19">
        <v>414.62208290913287</v>
      </c>
      <c r="F328" s="19">
        <v>547.39289216889563</v>
      </c>
      <c r="G328" s="19">
        <v>439.29021685982542</v>
      </c>
      <c r="H328" s="19">
        <v>359.82075001466302</v>
      </c>
      <c r="I328" s="19">
        <v>510.95304652225616</v>
      </c>
      <c r="J328" s="19">
        <v>365.03840461647047</v>
      </c>
      <c r="K328" s="19">
        <v>327.84930933117829</v>
      </c>
      <c r="L328" s="19">
        <v>312.17507313600606</v>
      </c>
      <c r="M328" s="19">
        <v>321.6536207425043</v>
      </c>
      <c r="N328" s="19">
        <v>486.46645533838569</v>
      </c>
      <c r="O328" s="19">
        <v>387.4778305442519</v>
      </c>
      <c r="P328" s="19">
        <v>392.12885673676374</v>
      </c>
      <c r="Q328" s="19">
        <v>526.93014644638379</v>
      </c>
      <c r="R328" s="19">
        <v>500.10414074050408</v>
      </c>
      <c r="S328" s="19">
        <v>486.51437221709199</v>
      </c>
      <c r="T328" s="74">
        <f t="shared" si="5"/>
        <v>425.22781322162086</v>
      </c>
      <c r="V328" s="20"/>
    </row>
    <row r="329" spans="1:22" s="12" customFormat="1" ht="30" hidden="1" x14ac:dyDescent="0.25">
      <c r="A329" s="89"/>
      <c r="B329" s="16" t="s">
        <v>255</v>
      </c>
      <c r="C329" s="17" t="s">
        <v>256</v>
      </c>
      <c r="D329" s="18" t="s">
        <v>242</v>
      </c>
      <c r="E329" s="19">
        <v>414.62208290913287</v>
      </c>
      <c r="F329" s="19">
        <v>547.39289216889563</v>
      </c>
      <c r="G329" s="19">
        <v>439.29021685982542</v>
      </c>
      <c r="H329" s="19">
        <v>359.82075001466302</v>
      </c>
      <c r="I329" s="19">
        <v>510.95304652225616</v>
      </c>
      <c r="J329" s="19">
        <v>365.03840461647047</v>
      </c>
      <c r="K329" s="19">
        <v>327.84930933117829</v>
      </c>
      <c r="L329" s="19">
        <v>312.17507313600606</v>
      </c>
      <c r="M329" s="19">
        <v>321.6536207425043</v>
      </c>
      <c r="N329" s="19">
        <v>486.46645533838569</v>
      </c>
      <c r="O329" s="19">
        <v>387.4778305442519</v>
      </c>
      <c r="P329" s="19">
        <v>392.12885673676374</v>
      </c>
      <c r="Q329" s="19">
        <v>526.93014644638379</v>
      </c>
      <c r="R329" s="19">
        <v>500.10414074050408</v>
      </c>
      <c r="S329" s="19">
        <v>486.51437221709199</v>
      </c>
      <c r="T329" s="74">
        <f t="shared" si="5"/>
        <v>425.22781322162086</v>
      </c>
      <c r="V329" s="20"/>
    </row>
    <row r="330" spans="1:22" s="12" customFormat="1" ht="15.75" hidden="1" x14ac:dyDescent="0.25">
      <c r="A330" s="89"/>
      <c r="B330" s="16"/>
      <c r="C330" s="33" t="s">
        <v>257</v>
      </c>
      <c r="D330" s="22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74" t="e">
        <f t="shared" si="5"/>
        <v>#DIV/0!</v>
      </c>
      <c r="V330" s="20"/>
    </row>
    <row r="331" spans="1:22" s="12" customFormat="1" ht="30" hidden="1" x14ac:dyDescent="0.25">
      <c r="A331" s="89"/>
      <c r="B331" s="16">
        <v>8081</v>
      </c>
      <c r="C331" s="17" t="s">
        <v>232</v>
      </c>
      <c r="D331" s="18" t="s">
        <v>212</v>
      </c>
      <c r="E331" s="19">
        <v>414.62208290913287</v>
      </c>
      <c r="F331" s="19">
        <v>547.39289216889563</v>
      </c>
      <c r="G331" s="19">
        <v>439.29021685982542</v>
      </c>
      <c r="H331" s="19">
        <v>359.82075001466302</v>
      </c>
      <c r="I331" s="19">
        <v>510.95304652225616</v>
      </c>
      <c r="J331" s="19">
        <v>365.03840461647047</v>
      </c>
      <c r="K331" s="19">
        <v>327.84930933117829</v>
      </c>
      <c r="L331" s="19">
        <v>312.17507313600606</v>
      </c>
      <c r="M331" s="19">
        <v>321.6536207425043</v>
      </c>
      <c r="N331" s="19">
        <v>486.46645533838569</v>
      </c>
      <c r="O331" s="19">
        <v>387.4778305442519</v>
      </c>
      <c r="P331" s="19">
        <v>392.12885673676374</v>
      </c>
      <c r="Q331" s="19">
        <v>526.93014644638379</v>
      </c>
      <c r="R331" s="19">
        <v>500.10414074050408</v>
      </c>
      <c r="S331" s="19">
        <v>486.51437221709199</v>
      </c>
      <c r="T331" s="74">
        <f t="shared" si="5"/>
        <v>425.22781322162086</v>
      </c>
      <c r="V331" s="20"/>
    </row>
    <row r="332" spans="1:22" s="12" customFormat="1" ht="30" hidden="1" x14ac:dyDescent="0.25">
      <c r="A332" s="89"/>
      <c r="B332" s="16">
        <v>8082</v>
      </c>
      <c r="C332" s="17" t="s">
        <v>233</v>
      </c>
      <c r="D332" s="18" t="s">
        <v>212</v>
      </c>
      <c r="E332" s="19">
        <v>414.62208290913287</v>
      </c>
      <c r="F332" s="19">
        <v>547.39289216889563</v>
      </c>
      <c r="G332" s="19">
        <v>439.29021685982542</v>
      </c>
      <c r="H332" s="19">
        <v>359.82075001466302</v>
      </c>
      <c r="I332" s="19">
        <v>510.95304652225616</v>
      </c>
      <c r="J332" s="19">
        <v>365.03840461647047</v>
      </c>
      <c r="K332" s="19">
        <v>327.84930933117829</v>
      </c>
      <c r="L332" s="19">
        <v>312.17507313600606</v>
      </c>
      <c r="M332" s="19">
        <v>321.6536207425043</v>
      </c>
      <c r="N332" s="19">
        <v>486.46645533838569</v>
      </c>
      <c r="O332" s="19">
        <v>387.4778305442519</v>
      </c>
      <c r="P332" s="19">
        <v>392.12885673676374</v>
      </c>
      <c r="Q332" s="19">
        <v>526.93014644638379</v>
      </c>
      <c r="R332" s="19">
        <v>500.10414074050408</v>
      </c>
      <c r="S332" s="19">
        <v>486.51437221709199</v>
      </c>
      <c r="T332" s="74">
        <f t="shared" si="5"/>
        <v>425.22781322162086</v>
      </c>
      <c r="V332" s="20"/>
    </row>
    <row r="333" spans="1:22" s="12" customFormat="1" ht="30" hidden="1" x14ac:dyDescent="0.25">
      <c r="A333" s="89"/>
      <c r="B333" s="16">
        <v>8083</v>
      </c>
      <c r="C333" s="17" t="s">
        <v>234</v>
      </c>
      <c r="D333" s="18" t="s">
        <v>212</v>
      </c>
      <c r="E333" s="19">
        <v>414.62208290913287</v>
      </c>
      <c r="F333" s="19">
        <v>547.39289216889563</v>
      </c>
      <c r="G333" s="19">
        <v>439.29021685982542</v>
      </c>
      <c r="H333" s="19">
        <v>359.82075001466302</v>
      </c>
      <c r="I333" s="19">
        <v>510.95304652225616</v>
      </c>
      <c r="J333" s="19">
        <v>365.03840461647047</v>
      </c>
      <c r="K333" s="19">
        <v>327.84930933117829</v>
      </c>
      <c r="L333" s="19">
        <v>312.17507313600606</v>
      </c>
      <c r="M333" s="19">
        <v>321.6536207425043</v>
      </c>
      <c r="N333" s="19">
        <v>486.46645533838569</v>
      </c>
      <c r="O333" s="19">
        <v>387.4778305442519</v>
      </c>
      <c r="P333" s="19">
        <v>392.12885673676374</v>
      </c>
      <c r="Q333" s="19">
        <v>526.93014644638379</v>
      </c>
      <c r="R333" s="19">
        <v>500.10414074050408</v>
      </c>
      <c r="S333" s="19">
        <v>486.51437221709199</v>
      </c>
      <c r="T333" s="74">
        <f t="shared" si="5"/>
        <v>425.22781322162086</v>
      </c>
      <c r="V333" s="20"/>
    </row>
    <row r="334" spans="1:22" s="12" customFormat="1" ht="30" hidden="1" x14ac:dyDescent="0.25">
      <c r="A334" s="89"/>
      <c r="B334" s="16">
        <v>8084</v>
      </c>
      <c r="C334" s="17" t="s">
        <v>235</v>
      </c>
      <c r="D334" s="18" t="s">
        <v>212</v>
      </c>
      <c r="E334" s="19">
        <v>414.62208290913287</v>
      </c>
      <c r="F334" s="19">
        <v>547.39289216889563</v>
      </c>
      <c r="G334" s="19">
        <v>439.29021685982542</v>
      </c>
      <c r="H334" s="19">
        <v>359.82075001466302</v>
      </c>
      <c r="I334" s="19">
        <v>510.95304652225616</v>
      </c>
      <c r="J334" s="19">
        <v>365.03840461647047</v>
      </c>
      <c r="K334" s="19">
        <v>327.84930933117829</v>
      </c>
      <c r="L334" s="19">
        <v>312.17507313600606</v>
      </c>
      <c r="M334" s="19">
        <v>321.6536207425043</v>
      </c>
      <c r="N334" s="19">
        <v>486.46645533838569</v>
      </c>
      <c r="O334" s="19">
        <v>387.4778305442519</v>
      </c>
      <c r="P334" s="19">
        <v>392.12885673676374</v>
      </c>
      <c r="Q334" s="19">
        <v>526.93014644638379</v>
      </c>
      <c r="R334" s="19">
        <v>500.10414074050408</v>
      </c>
      <c r="S334" s="19">
        <v>486.51437221709199</v>
      </c>
      <c r="T334" s="74">
        <f t="shared" si="5"/>
        <v>425.22781322162086</v>
      </c>
      <c r="V334" s="20"/>
    </row>
    <row r="335" spans="1:22" s="12" customFormat="1" ht="30" hidden="1" x14ac:dyDescent="0.25">
      <c r="A335" s="89"/>
      <c r="B335" s="16">
        <v>8085</v>
      </c>
      <c r="C335" s="17" t="s">
        <v>236</v>
      </c>
      <c r="D335" s="18" t="s">
        <v>212</v>
      </c>
      <c r="E335" s="19">
        <v>414.62208290913287</v>
      </c>
      <c r="F335" s="19">
        <v>547.39289216889563</v>
      </c>
      <c r="G335" s="19">
        <v>439.29021685982542</v>
      </c>
      <c r="H335" s="19">
        <v>359.82075001466302</v>
      </c>
      <c r="I335" s="19">
        <v>510.95304652225616</v>
      </c>
      <c r="J335" s="19">
        <v>365.03840461647047</v>
      </c>
      <c r="K335" s="19">
        <v>327.84930933117829</v>
      </c>
      <c r="L335" s="19">
        <v>312.17507313600606</v>
      </c>
      <c r="M335" s="19">
        <v>321.6536207425043</v>
      </c>
      <c r="N335" s="19">
        <v>486.46645533838569</v>
      </c>
      <c r="O335" s="19">
        <v>387.4778305442519</v>
      </c>
      <c r="P335" s="19">
        <v>392.12885673676374</v>
      </c>
      <c r="Q335" s="19">
        <v>526.93014644638379</v>
      </c>
      <c r="R335" s="19">
        <v>500.10414074050408</v>
      </c>
      <c r="S335" s="19">
        <v>486.51437221709199</v>
      </c>
      <c r="T335" s="74">
        <f t="shared" si="5"/>
        <v>425.22781322162086</v>
      </c>
      <c r="V335" s="20"/>
    </row>
    <row r="336" spans="1:22" s="12" customFormat="1" ht="30" hidden="1" x14ac:dyDescent="0.25">
      <c r="A336" s="89"/>
      <c r="B336" s="16">
        <v>8086</v>
      </c>
      <c r="C336" s="17" t="s">
        <v>237</v>
      </c>
      <c r="D336" s="18" t="s">
        <v>212</v>
      </c>
      <c r="E336" s="19">
        <v>414.62208290913287</v>
      </c>
      <c r="F336" s="19">
        <v>547.39289216889563</v>
      </c>
      <c r="G336" s="19">
        <v>439.29021685982542</v>
      </c>
      <c r="H336" s="19">
        <v>359.82075001466302</v>
      </c>
      <c r="I336" s="19">
        <v>510.95304652225616</v>
      </c>
      <c r="J336" s="19">
        <v>365.03840461647047</v>
      </c>
      <c r="K336" s="19">
        <v>327.84930933117829</v>
      </c>
      <c r="L336" s="19">
        <v>312.17507313600606</v>
      </c>
      <c r="M336" s="19">
        <v>321.6536207425043</v>
      </c>
      <c r="N336" s="19">
        <v>486.46645533838569</v>
      </c>
      <c r="O336" s="19">
        <v>387.4778305442519</v>
      </c>
      <c r="P336" s="19">
        <v>392.12885673676374</v>
      </c>
      <c r="Q336" s="19">
        <v>526.93014644638379</v>
      </c>
      <c r="R336" s="19">
        <v>500.10414074050408</v>
      </c>
      <c r="S336" s="19">
        <v>486.51437221709199</v>
      </c>
      <c r="T336" s="74">
        <f t="shared" si="5"/>
        <v>425.22781322162086</v>
      </c>
      <c r="V336" s="20"/>
    </row>
    <row r="337" spans="1:22" s="12" customFormat="1" ht="30" hidden="1" x14ac:dyDescent="0.25">
      <c r="A337" s="89"/>
      <c r="B337" s="16">
        <v>8087</v>
      </c>
      <c r="C337" s="17" t="s">
        <v>238</v>
      </c>
      <c r="D337" s="18" t="s">
        <v>212</v>
      </c>
      <c r="E337" s="19">
        <v>414.62208290913287</v>
      </c>
      <c r="F337" s="19">
        <v>547.39289216889563</v>
      </c>
      <c r="G337" s="19">
        <v>439.29021685982542</v>
      </c>
      <c r="H337" s="19">
        <v>359.82075001466302</v>
      </c>
      <c r="I337" s="19">
        <v>510.95304652225616</v>
      </c>
      <c r="J337" s="19">
        <v>365.03840461647047</v>
      </c>
      <c r="K337" s="19">
        <v>327.84930933117829</v>
      </c>
      <c r="L337" s="19">
        <v>312.17507313600606</v>
      </c>
      <c r="M337" s="19">
        <v>321.6536207425043</v>
      </c>
      <c r="N337" s="19">
        <v>486.46645533838569</v>
      </c>
      <c r="O337" s="19">
        <v>387.4778305442519</v>
      </c>
      <c r="P337" s="19">
        <v>392.12885673676374</v>
      </c>
      <c r="Q337" s="19">
        <v>526.93014644638379</v>
      </c>
      <c r="R337" s="19">
        <v>500.10414074050408</v>
      </c>
      <c r="S337" s="19">
        <v>486.51437221709199</v>
      </c>
      <c r="T337" s="74">
        <f t="shared" si="5"/>
        <v>425.22781322162086</v>
      </c>
      <c r="V337" s="20"/>
    </row>
    <row r="338" spans="1:22" s="12" customFormat="1" ht="15.75" hidden="1" x14ac:dyDescent="0.25">
      <c r="A338" s="89"/>
      <c r="B338" s="16">
        <v>1535</v>
      </c>
      <c r="C338" s="17" t="s">
        <v>258</v>
      </c>
      <c r="D338" s="18" t="s">
        <v>259</v>
      </c>
      <c r="E338" s="19">
        <v>889.83415447853645</v>
      </c>
      <c r="F338" s="19">
        <v>1089.2127123098512</v>
      </c>
      <c r="G338" s="19">
        <v>926.87766576614376</v>
      </c>
      <c r="H338" s="19">
        <v>807.54038237117243</v>
      </c>
      <c r="I338" s="19">
        <v>1034.4919200428683</v>
      </c>
      <c r="J338" s="19">
        <v>815.37560199188738</v>
      </c>
      <c r="K338" s="19">
        <v>759.52968053993459</v>
      </c>
      <c r="L338" s="19">
        <v>735.99207746946888</v>
      </c>
      <c r="M338" s="19">
        <v>750.22577207941674</v>
      </c>
      <c r="N338" s="19">
        <v>997.72102692513954</v>
      </c>
      <c r="O338" s="19">
        <v>849.07231895088785</v>
      </c>
      <c r="P338" s="19">
        <v>856.05664705635627</v>
      </c>
      <c r="Q338" s="19">
        <v>1058.4843258959277</v>
      </c>
      <c r="R338" s="19">
        <v>1018.2003933068852</v>
      </c>
      <c r="S338" s="19">
        <v>997.79298248694965</v>
      </c>
      <c r="T338" s="74">
        <f t="shared" si="5"/>
        <v>905.76051077809518</v>
      </c>
      <c r="V338" s="20"/>
    </row>
    <row r="339" spans="1:22" s="12" customFormat="1" ht="15.75" hidden="1" x14ac:dyDescent="0.25">
      <c r="A339" s="89"/>
      <c r="B339" s="16">
        <v>1536</v>
      </c>
      <c r="C339" s="17" t="s">
        <v>260</v>
      </c>
      <c r="D339" s="18" t="s">
        <v>259</v>
      </c>
      <c r="E339" s="19">
        <v>1539.7098565096126</v>
      </c>
      <c r="F339" s="19">
        <v>1900.6356284822618</v>
      </c>
      <c r="G339" s="19">
        <v>1606.7680098711637</v>
      </c>
      <c r="H339" s="19">
        <v>1390.7372510826983</v>
      </c>
      <c r="I339" s="19">
        <v>1801.5771118255936</v>
      </c>
      <c r="J339" s="19">
        <v>1404.9209863897534</v>
      </c>
      <c r="K339" s="19">
        <v>1303.8257004632535</v>
      </c>
      <c r="L339" s="19">
        <v>1261.2166674207881</v>
      </c>
      <c r="M339" s="19">
        <v>1286.9832657501063</v>
      </c>
      <c r="N339" s="19">
        <v>1735.0124665146946</v>
      </c>
      <c r="O339" s="19">
        <v>1465.9205929355135</v>
      </c>
      <c r="P339" s="19">
        <v>1478.563998728974</v>
      </c>
      <c r="Q339" s="19">
        <v>1845.0094532879241</v>
      </c>
      <c r="R339" s="19">
        <v>1772.0853152765756</v>
      </c>
      <c r="S339" s="19">
        <v>1735.1427243366816</v>
      </c>
      <c r="T339" s="74">
        <f t="shared" si="5"/>
        <v>1568.5406019250395</v>
      </c>
      <c r="V339" s="20"/>
    </row>
    <row r="340" spans="1:22" s="12" customFormat="1" ht="15.75" hidden="1" x14ac:dyDescent="0.25">
      <c r="A340" s="89"/>
      <c r="B340" s="16">
        <v>1537</v>
      </c>
      <c r="C340" s="17" t="s">
        <v>261</v>
      </c>
      <c r="D340" s="18" t="s">
        <v>259</v>
      </c>
      <c r="E340" s="19">
        <v>13.529222463773765</v>
      </c>
      <c r="F340" s="19">
        <v>17.861567240412853</v>
      </c>
      <c r="G340" s="19">
        <v>14.334149856071466</v>
      </c>
      <c r="H340" s="19">
        <v>11.741041238985762</v>
      </c>
      <c r="I340" s="19">
        <v>16.672525945651412</v>
      </c>
      <c r="J340" s="19">
        <v>11.911294616113425</v>
      </c>
      <c r="K340" s="19">
        <v>10.697805117891342</v>
      </c>
      <c r="L340" s="19">
        <v>10.186350863100255</v>
      </c>
      <c r="M340" s="19">
        <v>10.495638246690698</v>
      </c>
      <c r="N340" s="19">
        <v>15.873522339327168</v>
      </c>
      <c r="O340" s="19">
        <v>12.643498707140726</v>
      </c>
      <c r="P340" s="19">
        <v>12.795262857283987</v>
      </c>
      <c r="Q340" s="19">
        <v>17.193862719811698</v>
      </c>
      <c r="R340" s="19">
        <v>16.31852343141</v>
      </c>
      <c r="S340" s="19">
        <v>15.875085879086653</v>
      </c>
      <c r="T340" s="74">
        <f t="shared" si="5"/>
        <v>13.875290101516748</v>
      </c>
      <c r="V340" s="20"/>
    </row>
    <row r="341" spans="1:22" s="12" customFormat="1" ht="30" hidden="1" x14ac:dyDescent="0.25">
      <c r="A341" s="89"/>
      <c r="B341" s="16">
        <v>1538</v>
      </c>
      <c r="C341" s="17" t="s">
        <v>262</v>
      </c>
      <c r="D341" s="18" t="s">
        <v>259</v>
      </c>
      <c r="E341" s="19">
        <v>13.529222463773765</v>
      </c>
      <c r="F341" s="19">
        <v>17.861567240412853</v>
      </c>
      <c r="G341" s="19">
        <v>14.334149856071466</v>
      </c>
      <c r="H341" s="19">
        <v>11.741041238985762</v>
      </c>
      <c r="I341" s="19">
        <v>16.672525945651412</v>
      </c>
      <c r="J341" s="19">
        <v>11.911294616113425</v>
      </c>
      <c r="K341" s="19">
        <v>10.697805117891342</v>
      </c>
      <c r="L341" s="19">
        <v>10.186350863100255</v>
      </c>
      <c r="M341" s="19">
        <v>10.495638246690698</v>
      </c>
      <c r="N341" s="19">
        <v>15.873522339327168</v>
      </c>
      <c r="O341" s="19">
        <v>12.643498707140726</v>
      </c>
      <c r="P341" s="19">
        <v>12.795262857283987</v>
      </c>
      <c r="Q341" s="19">
        <v>17.193862719811698</v>
      </c>
      <c r="R341" s="19">
        <v>16.31852343141</v>
      </c>
      <c r="S341" s="19">
        <v>15.875085879086653</v>
      </c>
      <c r="T341" s="74">
        <f t="shared" si="5"/>
        <v>13.875290101516748</v>
      </c>
      <c r="V341" s="20"/>
    </row>
    <row r="342" spans="1:22" s="12" customFormat="1" ht="15.75" hidden="1" x14ac:dyDescent="0.25">
      <c r="A342" s="89"/>
      <c r="B342" s="16">
        <v>1539</v>
      </c>
      <c r="C342" s="17" t="s">
        <v>263</v>
      </c>
      <c r="D342" s="18" t="s">
        <v>259</v>
      </c>
      <c r="E342" s="19">
        <v>757.48696380046022</v>
      </c>
      <c r="F342" s="19">
        <v>1000.0504000792479</v>
      </c>
      <c r="G342" s="19">
        <v>802.55400354380231</v>
      </c>
      <c r="H342" s="19">
        <v>657.36857412089341</v>
      </c>
      <c r="I342" s="19">
        <v>933.47722615044972</v>
      </c>
      <c r="J342" s="19">
        <v>666.90088198725641</v>
      </c>
      <c r="K342" s="19">
        <v>598.95887881055717</v>
      </c>
      <c r="L342" s="19">
        <v>570.32309197048596</v>
      </c>
      <c r="M342" s="19">
        <v>587.63976791140078</v>
      </c>
      <c r="N342" s="19">
        <v>888.74185296542271</v>
      </c>
      <c r="O342" s="19">
        <v>707.8962204318459</v>
      </c>
      <c r="P342" s="19">
        <v>716.39333588793318</v>
      </c>
      <c r="Q342" s="19">
        <v>962.66632487608672</v>
      </c>
      <c r="R342" s="19">
        <v>913.65699698292201</v>
      </c>
      <c r="S342" s="19">
        <v>888.82939391527157</v>
      </c>
      <c r="T342" s="74">
        <f t="shared" si="5"/>
        <v>776.86292756226908</v>
      </c>
      <c r="V342" s="20"/>
    </row>
    <row r="343" spans="1:22" s="12" customFormat="1" ht="30" hidden="1" x14ac:dyDescent="0.25">
      <c r="A343" s="89"/>
      <c r="B343" s="16">
        <v>1540</v>
      </c>
      <c r="C343" s="17" t="s">
        <v>264</v>
      </c>
      <c r="D343" s="18" t="s">
        <v>265</v>
      </c>
      <c r="E343" s="19">
        <v>521.73656051149658</v>
      </c>
      <c r="F343" s="19">
        <v>613.96495047659528</v>
      </c>
      <c r="G343" s="19">
        <v>538.87212133544688</v>
      </c>
      <c r="H343" s="19">
        <v>483.66916656415782</v>
      </c>
      <c r="I343" s="19">
        <v>588.65224572391901</v>
      </c>
      <c r="J343" s="19">
        <v>487.29357682422636</v>
      </c>
      <c r="K343" s="19">
        <v>461.46041062192774</v>
      </c>
      <c r="L343" s="19">
        <v>450.57240311279895</v>
      </c>
      <c r="M343" s="19">
        <v>457.15661533406018</v>
      </c>
      <c r="N343" s="19">
        <v>571.64279241702877</v>
      </c>
      <c r="O343" s="19">
        <v>502.88097993337925</v>
      </c>
      <c r="P343" s="19">
        <v>506.11178540795936</v>
      </c>
      <c r="Q343" s="19">
        <v>599.7506355773005</v>
      </c>
      <c r="R343" s="19">
        <v>581.11612299699902</v>
      </c>
      <c r="S343" s="19">
        <v>571.67607756908808</v>
      </c>
      <c r="T343" s="74">
        <f t="shared" si="5"/>
        <v>529.10376296042557</v>
      </c>
      <c r="V343" s="20"/>
    </row>
    <row r="344" spans="1:22" s="12" customFormat="1" ht="30" hidden="1" x14ac:dyDescent="0.25">
      <c r="A344" s="89"/>
      <c r="B344" s="16">
        <v>1541</v>
      </c>
      <c r="C344" s="17" t="s">
        <v>266</v>
      </c>
      <c r="D344" s="18" t="s">
        <v>265</v>
      </c>
      <c r="E344" s="19">
        <v>579.94920309752808</v>
      </c>
      <c r="F344" s="19">
        <v>595.91425263354063</v>
      </c>
      <c r="G344" s="19">
        <v>582.9154272448352</v>
      </c>
      <c r="H344" s="19">
        <v>573.35960709237008</v>
      </c>
      <c r="I344" s="19">
        <v>591.53253692301098</v>
      </c>
      <c r="J344" s="19">
        <v>573.98700489648149</v>
      </c>
      <c r="K344" s="19">
        <v>569.51519553010507</v>
      </c>
      <c r="L344" s="19">
        <v>567.63044421548818</v>
      </c>
      <c r="M344" s="19">
        <v>568.77019385557003</v>
      </c>
      <c r="N344" s="19">
        <v>588.58814241793766</v>
      </c>
      <c r="O344" s="19">
        <v>576.68523765181408</v>
      </c>
      <c r="P344" s="19">
        <v>577.24450112223155</v>
      </c>
      <c r="Q344" s="19">
        <v>593.45370614049659</v>
      </c>
      <c r="R344" s="19">
        <v>590.22800832080645</v>
      </c>
      <c r="S344" s="19">
        <v>588.59390419152646</v>
      </c>
      <c r="T344" s="74">
        <f t="shared" si="5"/>
        <v>581.22449102224948</v>
      </c>
      <c r="V344" s="20"/>
    </row>
    <row r="345" spans="1:22" s="12" customFormat="1" ht="15.75" hidden="1" x14ac:dyDescent="0.25">
      <c r="A345" s="89"/>
      <c r="B345" s="16">
        <v>1542</v>
      </c>
      <c r="C345" s="17" t="s">
        <v>267</v>
      </c>
      <c r="D345" s="18" t="s">
        <v>53</v>
      </c>
      <c r="E345" s="19">
        <v>127.84689655240535</v>
      </c>
      <c r="F345" s="19">
        <v>160.66216236037121</v>
      </c>
      <c r="G345" s="19">
        <v>133.94380427701472</v>
      </c>
      <c r="H345" s="19">
        <v>114.30235076264152</v>
      </c>
      <c r="I345" s="19">
        <v>151.6557909481416</v>
      </c>
      <c r="J345" s="19">
        <v>115.5919318355224</v>
      </c>
      <c r="K345" s="19">
        <v>106.40037795595683</v>
      </c>
      <c r="L345" s="19">
        <v>102.52637711232941</v>
      </c>
      <c r="M345" s="19">
        <v>104.86906870933667</v>
      </c>
      <c r="N345" s="19">
        <v>145.60375283140758</v>
      </c>
      <c r="O345" s="19">
        <v>121.13799825255876</v>
      </c>
      <c r="P345" s="19">
        <v>122.28753301579492</v>
      </c>
      <c r="Q345" s="19">
        <v>155.60464675292101</v>
      </c>
      <c r="R345" s="19">
        <v>148.97440541664835</v>
      </c>
      <c r="S345" s="19">
        <v>145.61559583455113</v>
      </c>
      <c r="T345" s="74">
        <f t="shared" si="5"/>
        <v>130.46817950784009</v>
      </c>
      <c r="V345" s="20"/>
    </row>
    <row r="346" spans="1:22" s="12" customFormat="1" ht="15.75" hidden="1" x14ac:dyDescent="0.25">
      <c r="A346" s="89"/>
      <c r="B346" s="16">
        <v>1543</v>
      </c>
      <c r="C346" s="17" t="s">
        <v>268</v>
      </c>
      <c r="D346" s="18" t="s">
        <v>269</v>
      </c>
      <c r="E346" s="19">
        <v>160.97833566966608</v>
      </c>
      <c r="F346" s="19">
        <v>161.09801370216994</v>
      </c>
      <c r="G346" s="19">
        <v>161.00057123298927</v>
      </c>
      <c r="H346" s="19">
        <v>160.92893839826311</v>
      </c>
      <c r="I346" s="19">
        <v>161.06516725756327</v>
      </c>
      <c r="J346" s="19">
        <v>160.93364153022799</v>
      </c>
      <c r="K346" s="19">
        <v>160.90011972088482</v>
      </c>
      <c r="L346" s="19">
        <v>160.88599115031047</v>
      </c>
      <c r="M346" s="19">
        <v>160.89453500068592</v>
      </c>
      <c r="N346" s="19">
        <v>161.04309533473668</v>
      </c>
      <c r="O346" s="19">
        <v>160.95386816257678</v>
      </c>
      <c r="P346" s="19">
        <v>160.95806054241504</v>
      </c>
      <c r="Q346" s="19">
        <v>161.07956882591029</v>
      </c>
      <c r="R346" s="19">
        <v>161.05538818258421</v>
      </c>
      <c r="S346" s="19">
        <v>161.04313852644268</v>
      </c>
      <c r="T346" s="74">
        <f t="shared" si="5"/>
        <v>160.98789554916175</v>
      </c>
      <c r="V346" s="20"/>
    </row>
    <row r="347" spans="1:22" s="12" customFormat="1" ht="30" hidden="1" x14ac:dyDescent="0.25">
      <c r="A347" s="89"/>
      <c r="B347" s="16">
        <v>1544</v>
      </c>
      <c r="C347" s="17" t="s">
        <v>270</v>
      </c>
      <c r="D347" s="18" t="s">
        <v>271</v>
      </c>
      <c r="E347" s="19">
        <v>417.88590023896052</v>
      </c>
      <c r="F347" s="19">
        <v>508.93403658476177</v>
      </c>
      <c r="G347" s="19">
        <v>434.80217600666276</v>
      </c>
      <c r="H347" s="19">
        <v>380.30565758528053</v>
      </c>
      <c r="I347" s="19">
        <v>483.94526041210145</v>
      </c>
      <c r="J347" s="19">
        <v>383.88368599558584</v>
      </c>
      <c r="K347" s="19">
        <v>358.38110875748481</v>
      </c>
      <c r="L347" s="19">
        <v>347.63243589655326</v>
      </c>
      <c r="M347" s="19">
        <v>354.13238946050404</v>
      </c>
      <c r="N347" s="19">
        <v>467.15347835411114</v>
      </c>
      <c r="O347" s="19">
        <v>399.27161593880811</v>
      </c>
      <c r="P347" s="19">
        <v>402.46107655356735</v>
      </c>
      <c r="Q347" s="19">
        <v>494.90162333865709</v>
      </c>
      <c r="R347" s="19">
        <v>476.50557801258276</v>
      </c>
      <c r="S347" s="19">
        <v>467.18633755358474</v>
      </c>
      <c r="T347" s="74">
        <f t="shared" si="5"/>
        <v>425.15882404594714</v>
      </c>
      <c r="V347" s="20"/>
    </row>
    <row r="348" spans="1:22" s="12" customFormat="1" ht="30" hidden="1" x14ac:dyDescent="0.25">
      <c r="A348" s="89"/>
      <c r="B348" s="16">
        <v>1545</v>
      </c>
      <c r="C348" s="17" t="s">
        <v>272</v>
      </c>
      <c r="D348" s="18" t="s">
        <v>271</v>
      </c>
      <c r="E348" s="19">
        <v>707.89943144048868</v>
      </c>
      <c r="F348" s="19">
        <v>708.37814357050399</v>
      </c>
      <c r="G348" s="19">
        <v>707.98837369378145</v>
      </c>
      <c r="H348" s="19">
        <v>707.70184235487693</v>
      </c>
      <c r="I348" s="19">
        <v>708.24675779207757</v>
      </c>
      <c r="J348" s="19">
        <v>707.7206548827362</v>
      </c>
      <c r="K348" s="19">
        <v>707.58656764536352</v>
      </c>
      <c r="L348" s="19">
        <v>707.53005336306637</v>
      </c>
      <c r="M348" s="19">
        <v>707.56422876456793</v>
      </c>
      <c r="N348" s="19">
        <v>708.15847010077107</v>
      </c>
      <c r="O348" s="19">
        <v>707.80156141213149</v>
      </c>
      <c r="P348" s="19">
        <v>707.81833093148441</v>
      </c>
      <c r="Q348" s="19">
        <v>708.30436406546551</v>
      </c>
      <c r="R348" s="19">
        <v>708.2076414921612</v>
      </c>
      <c r="S348" s="19">
        <v>708.15864286759506</v>
      </c>
      <c r="T348" s="74">
        <f t="shared" si="5"/>
        <v>707.93767095847136</v>
      </c>
      <c r="V348" s="20"/>
    </row>
    <row r="349" spans="1:22" s="12" customFormat="1" ht="30" hidden="1" x14ac:dyDescent="0.25">
      <c r="A349" s="89"/>
      <c r="B349" s="16">
        <v>1546</v>
      </c>
      <c r="C349" s="17" t="s">
        <v>273</v>
      </c>
      <c r="D349" s="18" t="s">
        <v>271</v>
      </c>
      <c r="E349" s="19">
        <v>464.20445174561917</v>
      </c>
      <c r="F349" s="19">
        <v>522.36797554248653</v>
      </c>
      <c r="G349" s="19">
        <v>475.01093552066573</v>
      </c>
      <c r="H349" s="19">
        <v>440.19737784376929</v>
      </c>
      <c r="I349" s="19">
        <v>506.40460346364512</v>
      </c>
      <c r="J349" s="19">
        <v>442.48309997868756</v>
      </c>
      <c r="K349" s="19">
        <v>426.19150063791596</v>
      </c>
      <c r="L349" s="19">
        <v>419.32501533878701</v>
      </c>
      <c r="M349" s="19">
        <v>423.47732662124434</v>
      </c>
      <c r="N349" s="19">
        <v>495.67764896989979</v>
      </c>
      <c r="O349" s="19">
        <v>452.31324330021437</v>
      </c>
      <c r="P349" s="19">
        <v>454.3507399015852</v>
      </c>
      <c r="Q349" s="19">
        <v>513.40376568027216</v>
      </c>
      <c r="R349" s="19">
        <v>501.65197302382938</v>
      </c>
      <c r="S349" s="19">
        <v>495.69864013904635</v>
      </c>
      <c r="T349" s="74">
        <f t="shared" si="5"/>
        <v>468.85055318051127</v>
      </c>
      <c r="V349" s="20"/>
    </row>
    <row r="350" spans="1:22" s="12" customFormat="1" ht="34.5" hidden="1" customHeight="1" x14ac:dyDescent="0.25">
      <c r="A350" s="89"/>
      <c r="B350" s="16">
        <v>1547</v>
      </c>
      <c r="C350" s="17" t="s">
        <v>274</v>
      </c>
      <c r="D350" s="18" t="s">
        <v>275</v>
      </c>
      <c r="E350" s="19">
        <v>560.89437469338316</v>
      </c>
      <c r="F350" s="19">
        <v>681.78606684141914</v>
      </c>
      <c r="G350" s="19">
        <v>583.35542974049883</v>
      </c>
      <c r="H350" s="19">
        <v>510.99616361433027</v>
      </c>
      <c r="I350" s="19">
        <v>648.60652514549815</v>
      </c>
      <c r="J350" s="19">
        <v>515.74699022579114</v>
      </c>
      <c r="K350" s="19">
        <v>481.88523489297927</v>
      </c>
      <c r="L350" s="19">
        <v>467.61338592763144</v>
      </c>
      <c r="M350" s="19">
        <v>476.24387982643259</v>
      </c>
      <c r="N350" s="19">
        <v>626.31077007961096</v>
      </c>
      <c r="O350" s="19">
        <v>536.17874165040303</v>
      </c>
      <c r="P350" s="19">
        <v>540.41363657777777</v>
      </c>
      <c r="Q350" s="19">
        <v>663.15414036464711</v>
      </c>
      <c r="R350" s="19">
        <v>638.72828018169253</v>
      </c>
      <c r="S350" s="19">
        <v>626.35439979446744</v>
      </c>
      <c r="T350" s="74">
        <f t="shared" ref="T350:T413" si="6">AVERAGE(E350:S350)</f>
        <v>570.55120130377088</v>
      </c>
      <c r="V350" s="20"/>
    </row>
    <row r="351" spans="1:22" s="12" customFormat="1" ht="15.75" hidden="1" x14ac:dyDescent="0.25">
      <c r="A351" s="89"/>
      <c r="B351" s="16">
        <v>1548</v>
      </c>
      <c r="C351" s="17" t="s">
        <v>276</v>
      </c>
      <c r="D351" s="18" t="s">
        <v>275</v>
      </c>
      <c r="E351" s="19">
        <v>776.85185031836477</v>
      </c>
      <c r="F351" s="19">
        <v>781.68684283151981</v>
      </c>
      <c r="G351" s="19">
        <v>777.75016707661973</v>
      </c>
      <c r="H351" s="19">
        <v>774.85620055368429</v>
      </c>
      <c r="I351" s="19">
        <v>780.35984646941063</v>
      </c>
      <c r="J351" s="19">
        <v>775.04620708506434</v>
      </c>
      <c r="K351" s="19">
        <v>773.69192598760105</v>
      </c>
      <c r="L351" s="19">
        <v>773.12113173639761</v>
      </c>
      <c r="M351" s="19">
        <v>773.46630329156505</v>
      </c>
      <c r="N351" s="19">
        <v>779.46814078721422</v>
      </c>
      <c r="O351" s="19">
        <v>775.86336303195662</v>
      </c>
      <c r="P351" s="19">
        <v>776.03273517742036</v>
      </c>
      <c r="Q351" s="19">
        <v>780.94166983062826</v>
      </c>
      <c r="R351" s="19">
        <v>779.96477184025719</v>
      </c>
      <c r="S351" s="19">
        <v>779.46988573213946</v>
      </c>
      <c r="T351" s="74">
        <f t="shared" si="6"/>
        <v>777.23806944998955</v>
      </c>
      <c r="V351" s="20"/>
    </row>
    <row r="352" spans="1:22" s="12" customFormat="1" ht="30" hidden="1" x14ac:dyDescent="0.25">
      <c r="A352" s="89"/>
      <c r="B352" s="16">
        <v>1549</v>
      </c>
      <c r="C352" s="17" t="s">
        <v>277</v>
      </c>
      <c r="D352" s="18" t="s">
        <v>278</v>
      </c>
      <c r="E352" s="19">
        <v>109.95296267520003</v>
      </c>
      <c r="F352" s="19">
        <v>145.16223983783041</v>
      </c>
      <c r="G352" s="19">
        <v>116.49466540486807</v>
      </c>
      <c r="H352" s="19">
        <v>95.42028542844227</v>
      </c>
      <c r="I352" s="19">
        <v>135.49881583454822</v>
      </c>
      <c r="J352" s="19">
        <v>96.803946852501895</v>
      </c>
      <c r="K352" s="19">
        <v>86.941830543746732</v>
      </c>
      <c r="L352" s="19">
        <v>82.785205080776095</v>
      </c>
      <c r="M352" s="19">
        <v>85.298805861226583</v>
      </c>
      <c r="N352" s="19">
        <v>129.00525613895172</v>
      </c>
      <c r="O352" s="19">
        <v>102.75462208952487</v>
      </c>
      <c r="P352" s="19">
        <v>103.98802023792675</v>
      </c>
      <c r="Q352" s="19">
        <v>139.73575724222653</v>
      </c>
      <c r="R352" s="19">
        <v>132.62181197571329</v>
      </c>
      <c r="S352" s="19">
        <v>129.0179631388755</v>
      </c>
      <c r="T352" s="74">
        <f t="shared" si="6"/>
        <v>112.76547922282394</v>
      </c>
      <c r="V352" s="20"/>
    </row>
    <row r="353" spans="1:22" s="12" customFormat="1" ht="15.75" hidden="1" x14ac:dyDescent="0.25">
      <c r="A353" s="89"/>
      <c r="B353" s="16">
        <v>8089</v>
      </c>
      <c r="C353" s="17" t="s">
        <v>279</v>
      </c>
      <c r="D353" s="18" t="s">
        <v>280</v>
      </c>
      <c r="E353" s="19">
        <v>109.95296267520003</v>
      </c>
      <c r="F353" s="19">
        <v>145.16223983783041</v>
      </c>
      <c r="G353" s="19">
        <v>116.49466540486807</v>
      </c>
      <c r="H353" s="19">
        <v>95.42028542844227</v>
      </c>
      <c r="I353" s="19">
        <v>135.49881583454822</v>
      </c>
      <c r="J353" s="19">
        <v>96.803946852501895</v>
      </c>
      <c r="K353" s="19">
        <v>86.941830543746732</v>
      </c>
      <c r="L353" s="19">
        <v>82.785205080776095</v>
      </c>
      <c r="M353" s="19">
        <v>85.298805861226583</v>
      </c>
      <c r="N353" s="19">
        <v>129.00525613895172</v>
      </c>
      <c r="O353" s="19">
        <v>102.75462208952487</v>
      </c>
      <c r="P353" s="19">
        <v>103.98802023792675</v>
      </c>
      <c r="Q353" s="19">
        <v>139.73575724222653</v>
      </c>
      <c r="R353" s="19">
        <v>132.62181197571329</v>
      </c>
      <c r="S353" s="19">
        <v>129.0179631388755</v>
      </c>
      <c r="T353" s="74">
        <f t="shared" si="6"/>
        <v>112.76547922282394</v>
      </c>
      <c r="V353" s="20"/>
    </row>
    <row r="354" spans="1:22" s="12" customFormat="1" ht="15.75" hidden="1" x14ac:dyDescent="0.25">
      <c r="A354" s="89"/>
      <c r="B354" s="16">
        <v>1550</v>
      </c>
      <c r="C354" s="17" t="s">
        <v>281</v>
      </c>
      <c r="D354" s="18" t="s">
        <v>155</v>
      </c>
      <c r="E354" s="19">
        <v>181.34451904207714</v>
      </c>
      <c r="F354" s="19">
        <v>213.16921484813267</v>
      </c>
      <c r="G354" s="19">
        <v>187.25738395162116</v>
      </c>
      <c r="H354" s="19">
        <v>168.20883237377697</v>
      </c>
      <c r="I354" s="19">
        <v>204.4347120655593</v>
      </c>
      <c r="J354" s="19">
        <v>169.45948582274937</v>
      </c>
      <c r="K354" s="19">
        <v>160.54539053813536</v>
      </c>
      <c r="L354" s="19">
        <v>156.788331274245</v>
      </c>
      <c r="M354" s="19">
        <v>159.06030578386668</v>
      </c>
      <c r="N354" s="19">
        <v>198.56536231843762</v>
      </c>
      <c r="O354" s="19">
        <v>174.83813726123682</v>
      </c>
      <c r="P354" s="19">
        <v>175.95297187426607</v>
      </c>
      <c r="Q354" s="19">
        <v>208.26436669960998</v>
      </c>
      <c r="R354" s="19">
        <v>201.83426752313491</v>
      </c>
      <c r="S354" s="19">
        <v>198.57684782566108</v>
      </c>
      <c r="T354" s="74">
        <f t="shared" si="6"/>
        <v>183.88667528016731</v>
      </c>
      <c r="V354" s="20"/>
    </row>
    <row r="355" spans="1:22" s="12" customFormat="1" ht="15.75" hidden="1" x14ac:dyDescent="0.25">
      <c r="A355" s="89"/>
      <c r="B355" s="16">
        <v>1551</v>
      </c>
      <c r="C355" s="17" t="s">
        <v>282</v>
      </c>
      <c r="D355" s="18" t="s">
        <v>155</v>
      </c>
      <c r="E355" s="19">
        <v>2510.0278457128543</v>
      </c>
      <c r="F355" s="19">
        <v>2515.1726128453429</v>
      </c>
      <c r="G355" s="19">
        <v>2510.9837170032156</v>
      </c>
      <c r="H355" s="19">
        <v>2507.904336050874</v>
      </c>
      <c r="I355" s="19">
        <v>2513.7605967460136</v>
      </c>
      <c r="J355" s="19">
        <v>2508.1065161690317</v>
      </c>
      <c r="K355" s="19">
        <v>2506.6654672202649</v>
      </c>
      <c r="L355" s="19">
        <v>2506.058102576987</v>
      </c>
      <c r="M355" s="19">
        <v>2506.4253890344667</v>
      </c>
      <c r="N355" s="19">
        <v>2512.8117600987725</v>
      </c>
      <c r="O355" s="19">
        <v>2508.9760267310962</v>
      </c>
      <c r="P355" s="19">
        <v>2509.1562504325329</v>
      </c>
      <c r="Q355" s="19">
        <v>2514.3796971267407</v>
      </c>
      <c r="R355" s="19">
        <v>2513.3402099591844</v>
      </c>
      <c r="S355" s="19">
        <v>2512.8136168411088</v>
      </c>
      <c r="T355" s="74">
        <f t="shared" si="6"/>
        <v>2510.4388096365656</v>
      </c>
      <c r="V355" s="20"/>
    </row>
    <row r="356" spans="1:22" s="12" customFormat="1" ht="15.75" hidden="1" x14ac:dyDescent="0.25">
      <c r="A356" s="89"/>
      <c r="B356" s="16">
        <v>1552</v>
      </c>
      <c r="C356" s="17" t="s">
        <v>283</v>
      </c>
      <c r="D356" s="18" t="s">
        <v>163</v>
      </c>
      <c r="E356" s="19">
        <v>29865.338383228049</v>
      </c>
      <c r="F356" s="19">
        <v>33991.549716682515</v>
      </c>
      <c r="G356" s="19">
        <v>30631.967241257971</v>
      </c>
      <c r="H356" s="19">
        <v>28162.239018704546</v>
      </c>
      <c r="I356" s="19">
        <v>32859.083138111608</v>
      </c>
      <c r="J356" s="19">
        <v>28324.391721335942</v>
      </c>
      <c r="K356" s="19">
        <v>27168.640187526504</v>
      </c>
      <c r="L356" s="19">
        <v>26681.520982692658</v>
      </c>
      <c r="M356" s="19">
        <v>26976.092438396467</v>
      </c>
      <c r="N356" s="19">
        <v>32098.096211663957</v>
      </c>
      <c r="O356" s="19">
        <v>29021.757460805635</v>
      </c>
      <c r="P356" s="19">
        <v>29166.300655915566</v>
      </c>
      <c r="Q356" s="19">
        <v>33355.614650951065</v>
      </c>
      <c r="R356" s="19">
        <v>32521.924102614095</v>
      </c>
      <c r="S356" s="19">
        <v>32099.585358028922</v>
      </c>
      <c r="T356" s="74">
        <f t="shared" si="6"/>
        <v>30194.940084527701</v>
      </c>
      <c r="V356" s="20"/>
    </row>
    <row r="357" spans="1:22" s="12" customFormat="1" ht="15.75" hidden="1" x14ac:dyDescent="0.25">
      <c r="A357" s="89"/>
      <c r="B357" s="16">
        <v>1553</v>
      </c>
      <c r="C357" s="17" t="s">
        <v>284</v>
      </c>
      <c r="D357" s="18" t="s">
        <v>163</v>
      </c>
      <c r="E357" s="19">
        <v>34718.763488368269</v>
      </c>
      <c r="F357" s="19">
        <v>38965.873570258118</v>
      </c>
      <c r="G357" s="19">
        <v>35507.854712467233</v>
      </c>
      <c r="H357" s="19">
        <v>32965.76300027348</v>
      </c>
      <c r="I357" s="19">
        <v>37800.225513345547</v>
      </c>
      <c r="J357" s="19">
        <v>33132.666806815774</v>
      </c>
      <c r="K357" s="19">
        <v>31943.051541207878</v>
      </c>
      <c r="L357" s="19">
        <v>31441.659654379837</v>
      </c>
      <c r="M357" s="19">
        <v>31744.862107732904</v>
      </c>
      <c r="N357" s="19">
        <v>37016.94153045844</v>
      </c>
      <c r="O357" s="19">
        <v>33850.465490284238</v>
      </c>
      <c r="P357" s="19">
        <v>33999.243827506725</v>
      </c>
      <c r="Q357" s="19">
        <v>38311.305490529121</v>
      </c>
      <c r="R357" s="19">
        <v>37453.187656304217</v>
      </c>
      <c r="S357" s="19">
        <v>37018.474309084864</v>
      </c>
      <c r="T357" s="74">
        <f t="shared" si="6"/>
        <v>35058.022579934448</v>
      </c>
      <c r="V357" s="20"/>
    </row>
    <row r="358" spans="1:22" s="12" customFormat="1" ht="30" hidden="1" x14ac:dyDescent="0.25">
      <c r="A358" s="89"/>
      <c r="B358" s="16">
        <v>1554</v>
      </c>
      <c r="C358" s="17" t="s">
        <v>285</v>
      </c>
      <c r="D358" s="18" t="s">
        <v>163</v>
      </c>
      <c r="E358" s="19">
        <v>12184.292739895865</v>
      </c>
      <c r="F358" s="19">
        <v>12467.570642832461</v>
      </c>
      <c r="G358" s="19">
        <v>12236.924318281741</v>
      </c>
      <c r="H358" s="19">
        <v>12067.369398485002</v>
      </c>
      <c r="I358" s="19">
        <v>12389.823108448472</v>
      </c>
      <c r="J358" s="19">
        <v>12078.501711845807</v>
      </c>
      <c r="K358" s="19">
        <v>11999.155589130571</v>
      </c>
      <c r="L358" s="19">
        <v>11965.713262581106</v>
      </c>
      <c r="M358" s="19">
        <v>11985.936556419741</v>
      </c>
      <c r="N358" s="19">
        <v>12337.578867117822</v>
      </c>
      <c r="O358" s="19">
        <v>12126.378150615466</v>
      </c>
      <c r="P358" s="19">
        <v>12136.301513692511</v>
      </c>
      <c r="Q358" s="19">
        <v>12423.911620725747</v>
      </c>
      <c r="R358" s="19">
        <v>12366.676037973075</v>
      </c>
      <c r="S358" s="19">
        <v>12337.681101886075</v>
      </c>
      <c r="T358" s="74">
        <f t="shared" si="6"/>
        <v>12206.9209746621</v>
      </c>
      <c r="V358" s="20"/>
    </row>
    <row r="359" spans="1:22" s="12" customFormat="1" ht="60" hidden="1" x14ac:dyDescent="0.25">
      <c r="A359" s="89"/>
      <c r="B359" s="16">
        <v>1555</v>
      </c>
      <c r="C359" s="17" t="s">
        <v>286</v>
      </c>
      <c r="D359" s="18" t="s">
        <v>287</v>
      </c>
      <c r="E359" s="19">
        <v>843.74448377162093</v>
      </c>
      <c r="F359" s="19">
        <v>865.78917735882862</v>
      </c>
      <c r="G359" s="19">
        <v>847.84027453574345</v>
      </c>
      <c r="H359" s="19">
        <v>834.64550637919137</v>
      </c>
      <c r="I359" s="19">
        <v>859.73886226228024</v>
      </c>
      <c r="J359" s="19">
        <v>835.51182328711741</v>
      </c>
      <c r="K359" s="19">
        <v>829.3371060061088</v>
      </c>
      <c r="L359" s="19">
        <v>826.73462330631548</v>
      </c>
      <c r="M359" s="19">
        <v>828.30840054546911</v>
      </c>
      <c r="N359" s="19">
        <v>855.67321407761369</v>
      </c>
      <c r="O359" s="19">
        <v>839.23756896576992</v>
      </c>
      <c r="P359" s="19">
        <v>840.00980533196866</v>
      </c>
      <c r="Q359" s="19">
        <v>862.3916311517919</v>
      </c>
      <c r="R359" s="19">
        <v>857.93755665114008</v>
      </c>
      <c r="S359" s="19">
        <v>855.68116998987057</v>
      </c>
      <c r="T359" s="74">
        <f t="shared" si="6"/>
        <v>845.50541357472196</v>
      </c>
      <c r="V359" s="20"/>
    </row>
    <row r="360" spans="1:22" s="12" customFormat="1" ht="30" hidden="1" x14ac:dyDescent="0.25">
      <c r="A360" s="89"/>
      <c r="B360" s="16">
        <v>1556</v>
      </c>
      <c r="C360" s="17" t="s">
        <v>288</v>
      </c>
      <c r="D360" s="18" t="s">
        <v>289</v>
      </c>
      <c r="E360" s="19">
        <v>92.163156341619043</v>
      </c>
      <c r="F360" s="19">
        <v>121.67575915706652</v>
      </c>
      <c r="G360" s="19">
        <v>97.646446257105595</v>
      </c>
      <c r="H360" s="19">
        <v>79.98178921364331</v>
      </c>
      <c r="I360" s="19">
        <v>113.57582591706178</v>
      </c>
      <c r="J360" s="19">
        <v>81.14158155617595</v>
      </c>
      <c r="K360" s="19">
        <v>72.875103372154811</v>
      </c>
      <c r="L360" s="19">
        <v>69.390997868522703</v>
      </c>
      <c r="M360" s="19">
        <v>71.497911371102887</v>
      </c>
      <c r="N360" s="19">
        <v>108.13288974801323</v>
      </c>
      <c r="O360" s="19">
        <v>86.129469093395073</v>
      </c>
      <c r="P360" s="19">
        <v>87.163309961498058</v>
      </c>
      <c r="Q360" s="19">
        <v>117.12725267142436</v>
      </c>
      <c r="R360" s="19">
        <v>111.16430602722939</v>
      </c>
      <c r="S360" s="19">
        <v>108.1435408227284</v>
      </c>
      <c r="T360" s="74">
        <f t="shared" si="6"/>
        <v>94.52062262524943</v>
      </c>
      <c r="V360" s="20"/>
    </row>
    <row r="361" spans="1:22" s="12" customFormat="1" ht="30" hidden="1" x14ac:dyDescent="0.25">
      <c r="A361" s="89"/>
      <c r="B361" s="16">
        <v>1557</v>
      </c>
      <c r="C361" s="17" t="s">
        <v>290</v>
      </c>
      <c r="D361" s="18" t="s">
        <v>291</v>
      </c>
      <c r="E361" s="19">
        <v>15.104891024748076</v>
      </c>
      <c r="F361" s="19">
        <v>19.941798386423365</v>
      </c>
      <c r="G361" s="19">
        <v>16.003563552016143</v>
      </c>
      <c r="H361" s="19">
        <v>13.108450903725094</v>
      </c>
      <c r="I361" s="19">
        <v>18.614276481200207</v>
      </c>
      <c r="J361" s="19">
        <v>13.298532685216575</v>
      </c>
      <c r="K361" s="19">
        <v>11.943715238803767</v>
      </c>
      <c r="L361" s="19">
        <v>11.372694930471267</v>
      </c>
      <c r="M361" s="19">
        <v>11.718003187244509</v>
      </c>
      <c r="N361" s="19">
        <v>17.722217648238864</v>
      </c>
      <c r="O361" s="19">
        <v>14.116012258226505</v>
      </c>
      <c r="P361" s="19">
        <v>14.285451481767666</v>
      </c>
      <c r="Q361" s="19">
        <v>19.196330267511311</v>
      </c>
      <c r="R361" s="19">
        <v>18.219045386847139</v>
      </c>
      <c r="S361" s="19">
        <v>17.723963284231111</v>
      </c>
      <c r="T361" s="74">
        <f t="shared" si="6"/>
        <v>15.491263114444772</v>
      </c>
      <c r="V361" s="20"/>
    </row>
    <row r="362" spans="1:22" s="12" customFormat="1" ht="30" hidden="1" x14ac:dyDescent="0.25">
      <c r="A362" s="89"/>
      <c r="B362" s="16">
        <v>8091</v>
      </c>
      <c r="C362" s="17" t="s">
        <v>292</v>
      </c>
      <c r="D362" s="18" t="s">
        <v>293</v>
      </c>
      <c r="E362" s="19">
        <v>15.104891024748076</v>
      </c>
      <c r="F362" s="19">
        <v>19.941798386423365</v>
      </c>
      <c r="G362" s="19">
        <v>16.003563552016143</v>
      </c>
      <c r="H362" s="19">
        <v>13.108450903725094</v>
      </c>
      <c r="I362" s="19">
        <v>18.614276481200207</v>
      </c>
      <c r="J362" s="19">
        <v>13.298532685216575</v>
      </c>
      <c r="K362" s="19">
        <v>11.943715238803767</v>
      </c>
      <c r="L362" s="19">
        <v>11.372694930471267</v>
      </c>
      <c r="M362" s="19">
        <v>11.718003187244509</v>
      </c>
      <c r="N362" s="19">
        <v>17.722217648238864</v>
      </c>
      <c r="O362" s="19">
        <v>14.116012258226505</v>
      </c>
      <c r="P362" s="19">
        <v>14.285451481767666</v>
      </c>
      <c r="Q362" s="19">
        <v>19.196330267511311</v>
      </c>
      <c r="R362" s="19">
        <v>18.219045386847139</v>
      </c>
      <c r="S362" s="19">
        <v>17.723963284231111</v>
      </c>
      <c r="T362" s="74">
        <f t="shared" si="6"/>
        <v>15.491263114444772</v>
      </c>
      <c r="V362" s="20"/>
    </row>
    <row r="363" spans="1:22" s="12" customFormat="1" ht="15.75" hidden="1" x14ac:dyDescent="0.25">
      <c r="A363" s="89"/>
      <c r="B363" s="16">
        <v>1558</v>
      </c>
      <c r="C363" s="17" t="s">
        <v>294</v>
      </c>
      <c r="D363" s="18" t="s">
        <v>289</v>
      </c>
      <c r="E363" s="19">
        <v>772.76154550982528</v>
      </c>
      <c r="F363" s="19">
        <v>882.36268767684408</v>
      </c>
      <c r="G363" s="19">
        <v>793.12487440115785</v>
      </c>
      <c r="H363" s="19">
        <v>727.52352435897308</v>
      </c>
      <c r="I363" s="19">
        <v>852.281913706056</v>
      </c>
      <c r="J363" s="19">
        <v>731.83065261238494</v>
      </c>
      <c r="K363" s="19">
        <v>701.13137961592702</v>
      </c>
      <c r="L363" s="19">
        <v>688.192434683947</v>
      </c>
      <c r="M363" s="19">
        <v>696.01689285776251</v>
      </c>
      <c r="N363" s="19">
        <v>832.06844678142215</v>
      </c>
      <c r="O363" s="19">
        <v>750.35420251743494</v>
      </c>
      <c r="P363" s="19">
        <v>754.19358397326903</v>
      </c>
      <c r="Q363" s="19">
        <v>865.47086999821045</v>
      </c>
      <c r="R363" s="19">
        <v>843.32623684024691</v>
      </c>
      <c r="S363" s="19">
        <v>832.10800174583483</v>
      </c>
      <c r="T363" s="74">
        <f t="shared" si="6"/>
        <v>781.51648315195303</v>
      </c>
      <c r="V363" s="20"/>
    </row>
    <row r="364" spans="1:22" s="12" customFormat="1" ht="15.75" hidden="1" x14ac:dyDescent="0.25">
      <c r="A364" s="89"/>
      <c r="B364" s="16">
        <v>1559</v>
      </c>
      <c r="C364" s="17" t="s">
        <v>295</v>
      </c>
      <c r="D364" s="18" t="s">
        <v>280</v>
      </c>
      <c r="E364" s="19">
        <v>55.651925900426775</v>
      </c>
      <c r="F364" s="19">
        <v>73.472856196325523</v>
      </c>
      <c r="G364" s="19">
        <v>58.962963154143445</v>
      </c>
      <c r="H364" s="19">
        <v>48.296312576386718</v>
      </c>
      <c r="I364" s="19">
        <v>68.581781472275651</v>
      </c>
      <c r="J364" s="19">
        <v>48.996643164753962</v>
      </c>
      <c r="K364" s="19">
        <v>44.005001714786694</v>
      </c>
      <c r="L364" s="19">
        <v>41.901154700273779</v>
      </c>
      <c r="M364" s="19">
        <v>43.173396220405529</v>
      </c>
      <c r="N364" s="19">
        <v>65.295111479791302</v>
      </c>
      <c r="O364" s="19">
        <v>52.00853597137683</v>
      </c>
      <c r="P364" s="19">
        <v>52.632811849811766</v>
      </c>
      <c r="Q364" s="19">
        <v>70.72627984255692</v>
      </c>
      <c r="R364" s="19">
        <v>67.125606016230066</v>
      </c>
      <c r="S364" s="19">
        <v>65.301543039259712</v>
      </c>
      <c r="T364" s="74">
        <f t="shared" si="6"/>
        <v>57.075461553253653</v>
      </c>
      <c r="V364" s="20"/>
    </row>
    <row r="365" spans="1:22" s="12" customFormat="1" ht="15.75" hidden="1" x14ac:dyDescent="0.25">
      <c r="A365" s="89"/>
      <c r="B365" s="16">
        <v>1560</v>
      </c>
      <c r="C365" s="17" t="s">
        <v>296</v>
      </c>
      <c r="D365" s="18" t="s">
        <v>297</v>
      </c>
      <c r="E365" s="19">
        <v>220.32689519923017</v>
      </c>
      <c r="F365" s="19">
        <v>222.95981191431463</v>
      </c>
      <c r="G365" s="19">
        <v>220.81607759233927</v>
      </c>
      <c r="H365" s="19">
        <v>219.2401552283645</v>
      </c>
      <c r="I365" s="19">
        <v>222.23719013296795</v>
      </c>
      <c r="J365" s="19">
        <v>219.34362413159127</v>
      </c>
      <c r="K365" s="19">
        <v>218.60614432604191</v>
      </c>
      <c r="L365" s="19">
        <v>218.29531577340646</v>
      </c>
      <c r="M365" s="19">
        <v>218.48328048166587</v>
      </c>
      <c r="N365" s="19">
        <v>221.75160783078192</v>
      </c>
      <c r="O365" s="19">
        <v>219.78861004326532</v>
      </c>
      <c r="P365" s="19">
        <v>219.88084239970595</v>
      </c>
      <c r="Q365" s="19">
        <v>222.55402463660121</v>
      </c>
      <c r="R365" s="19">
        <v>222.02205048342896</v>
      </c>
      <c r="S365" s="19">
        <v>221.75255804831534</v>
      </c>
      <c r="T365" s="74">
        <f t="shared" si="6"/>
        <v>220.5372125481347</v>
      </c>
      <c r="V365" s="20"/>
    </row>
    <row r="366" spans="1:22" s="12" customFormat="1" ht="30" hidden="1" x14ac:dyDescent="0.25">
      <c r="A366" s="89"/>
      <c r="B366" s="16">
        <v>1563</v>
      </c>
      <c r="C366" s="17" t="s">
        <v>298</v>
      </c>
      <c r="D366" s="18" t="s">
        <v>299</v>
      </c>
      <c r="E366" s="19">
        <v>491.81911497800724</v>
      </c>
      <c r="F366" s="19">
        <v>617.21569648407115</v>
      </c>
      <c r="G366" s="19">
        <v>515.11715531380548</v>
      </c>
      <c r="H366" s="19">
        <v>440.06150466249255</v>
      </c>
      <c r="I366" s="19">
        <v>582.79975746725586</v>
      </c>
      <c r="J366" s="19">
        <v>444.98936534357011</v>
      </c>
      <c r="K366" s="19">
        <v>409.86579078619036</v>
      </c>
      <c r="L366" s="19">
        <v>395.06211784368577</v>
      </c>
      <c r="M366" s="19">
        <v>404.01421713511905</v>
      </c>
      <c r="N366" s="19">
        <v>559.67317682567477</v>
      </c>
      <c r="O366" s="19">
        <v>466.18248239987378</v>
      </c>
      <c r="P366" s="19">
        <v>470.57518579821721</v>
      </c>
      <c r="Q366" s="19">
        <v>597.88947277468196</v>
      </c>
      <c r="R366" s="19">
        <v>572.55341110770746</v>
      </c>
      <c r="S366" s="19">
        <v>559.71843235149174</v>
      </c>
      <c r="T366" s="74">
        <f t="shared" si="6"/>
        <v>501.83579208478966</v>
      </c>
      <c r="V366" s="20"/>
    </row>
    <row r="367" spans="1:22" s="12" customFormat="1" ht="15.75" hidden="1" x14ac:dyDescent="0.25">
      <c r="A367" s="89"/>
      <c r="B367" s="16">
        <v>1564</v>
      </c>
      <c r="C367" s="17" t="s">
        <v>300</v>
      </c>
      <c r="D367" s="18" t="s">
        <v>301</v>
      </c>
      <c r="E367" s="19">
        <v>4468.9537289801092</v>
      </c>
      <c r="F367" s="19">
        <v>5155.1157605376384</v>
      </c>
      <c r="G367" s="19">
        <v>4596.4391077370055</v>
      </c>
      <c r="H367" s="19">
        <v>4185.7394131182436</v>
      </c>
      <c r="I367" s="19">
        <v>4966.7939550297579</v>
      </c>
      <c r="J367" s="19">
        <v>4212.7043499255296</v>
      </c>
      <c r="K367" s="19">
        <v>4020.5104082375051</v>
      </c>
      <c r="L367" s="19">
        <v>3939.5056617065879</v>
      </c>
      <c r="M367" s="19">
        <v>3988.4909734490584</v>
      </c>
      <c r="N367" s="19">
        <v>4840.2467926955205</v>
      </c>
      <c r="O367" s="19">
        <v>4328.6717238342571</v>
      </c>
      <c r="P367" s="19">
        <v>4352.7083143986592</v>
      </c>
      <c r="Q367" s="19">
        <v>5049.363906990272</v>
      </c>
      <c r="R367" s="19">
        <v>4910.7266065449039</v>
      </c>
      <c r="S367" s="19">
        <v>4840.4944280230629</v>
      </c>
      <c r="T367" s="74">
        <f t="shared" si="6"/>
        <v>4523.7643420805398</v>
      </c>
      <c r="V367" s="20"/>
    </row>
    <row r="368" spans="1:22" s="12" customFormat="1" ht="30" hidden="1" x14ac:dyDescent="0.25">
      <c r="A368" s="89"/>
      <c r="B368" s="16">
        <v>1565</v>
      </c>
      <c r="C368" s="17" t="s">
        <v>302</v>
      </c>
      <c r="D368" s="18" t="s">
        <v>303</v>
      </c>
      <c r="E368" s="19">
        <v>381.8397416765099</v>
      </c>
      <c r="F368" s="19">
        <v>407.95348836884824</v>
      </c>
      <c r="G368" s="19">
        <v>386.69154159361921</v>
      </c>
      <c r="H368" s="19">
        <v>371.06125705637891</v>
      </c>
      <c r="I368" s="19">
        <v>400.78639415567301</v>
      </c>
      <c r="J368" s="19">
        <v>372.08748045110974</v>
      </c>
      <c r="K368" s="19">
        <v>364.77302165243401</v>
      </c>
      <c r="L368" s="19">
        <v>361.69016755311321</v>
      </c>
      <c r="M368" s="19">
        <v>363.55443570503138</v>
      </c>
      <c r="N368" s="19">
        <v>395.97030059490089</v>
      </c>
      <c r="O368" s="19">
        <v>376.50093162962241</v>
      </c>
      <c r="P368" s="19">
        <v>377.41570891032012</v>
      </c>
      <c r="Q368" s="19">
        <v>403.92881636898164</v>
      </c>
      <c r="R368" s="19">
        <v>398.65259999524545</v>
      </c>
      <c r="S368" s="19">
        <v>395.97972502516387</v>
      </c>
      <c r="T368" s="74">
        <f t="shared" si="6"/>
        <v>383.92570738246349</v>
      </c>
      <c r="V368" s="20"/>
    </row>
    <row r="369" spans="1:22" s="12" customFormat="1" ht="30" hidden="1" x14ac:dyDescent="0.25">
      <c r="A369" s="89"/>
      <c r="B369" s="16">
        <v>1566</v>
      </c>
      <c r="C369" s="17" t="s">
        <v>304</v>
      </c>
      <c r="D369" s="18" t="s">
        <v>299</v>
      </c>
      <c r="E369" s="19">
        <v>1326.8999894832639</v>
      </c>
      <c r="F369" s="19">
        <v>1719.7072277673751</v>
      </c>
      <c r="G369" s="19">
        <v>1399.8815554224773</v>
      </c>
      <c r="H369" s="19">
        <v>1164.7682652843916</v>
      </c>
      <c r="I369" s="19">
        <v>1611.8986272793636</v>
      </c>
      <c r="J369" s="19">
        <v>1180.2048850194305</v>
      </c>
      <c r="K369" s="19">
        <v>1070.1796023933389</v>
      </c>
      <c r="L369" s="19">
        <v>1023.8068080542423</v>
      </c>
      <c r="M369" s="19">
        <v>1051.8494337564673</v>
      </c>
      <c r="N369" s="19">
        <v>1539.4541621777773</v>
      </c>
      <c r="O369" s="19">
        <v>1246.5927377147291</v>
      </c>
      <c r="P369" s="19">
        <v>1260.3529668197073</v>
      </c>
      <c r="Q369" s="19">
        <v>1659.1674549077861</v>
      </c>
      <c r="R369" s="19">
        <v>1579.8017473831435</v>
      </c>
      <c r="S369" s="19">
        <v>1539.5959259954177</v>
      </c>
      <c r="T369" s="74">
        <f t="shared" si="6"/>
        <v>1358.2774259639273</v>
      </c>
      <c r="V369" s="20"/>
    </row>
    <row r="370" spans="1:22" s="12" customFormat="1" ht="30" hidden="1" x14ac:dyDescent="0.25">
      <c r="A370" s="89"/>
      <c r="B370" s="16">
        <v>1567</v>
      </c>
      <c r="C370" s="17" t="s">
        <v>305</v>
      </c>
      <c r="D370" s="18" t="s">
        <v>174</v>
      </c>
      <c r="E370" s="19">
        <v>158.46382112265397</v>
      </c>
      <c r="F370" s="19">
        <v>209.20730690428306</v>
      </c>
      <c r="G370" s="19">
        <v>167.8916999716657</v>
      </c>
      <c r="H370" s="19">
        <v>137.51937804778896</v>
      </c>
      <c r="I370" s="19">
        <v>195.2804143910551</v>
      </c>
      <c r="J370" s="19">
        <v>139.51350600088645</v>
      </c>
      <c r="K370" s="19">
        <v>125.30025883939025</v>
      </c>
      <c r="L370" s="19">
        <v>119.30974491587034</v>
      </c>
      <c r="M370" s="19">
        <v>122.93233747505121</v>
      </c>
      <c r="N370" s="19">
        <v>185.92191911256123</v>
      </c>
      <c r="O370" s="19">
        <v>148.08959811678633</v>
      </c>
      <c r="P370" s="19">
        <v>149.86716716818805</v>
      </c>
      <c r="Q370" s="19">
        <v>201.38667937017007</v>
      </c>
      <c r="R370" s="19">
        <v>191.13408659994019</v>
      </c>
      <c r="S370" s="19">
        <v>185.94023239593201</v>
      </c>
      <c r="T370" s="74">
        <f t="shared" si="6"/>
        <v>162.51721002881487</v>
      </c>
      <c r="V370" s="20"/>
    </row>
    <row r="371" spans="1:22" s="12" customFormat="1" ht="15.75" hidden="1" x14ac:dyDescent="0.25">
      <c r="A371" s="89"/>
      <c r="B371" s="16">
        <v>1568</v>
      </c>
      <c r="C371" s="17" t="s">
        <v>306</v>
      </c>
      <c r="D371" s="18" t="s">
        <v>155</v>
      </c>
      <c r="E371" s="19">
        <v>184.62535527845785</v>
      </c>
      <c r="F371" s="19">
        <v>228.11635229035411</v>
      </c>
      <c r="G371" s="19">
        <v>192.70575899008722</v>
      </c>
      <c r="H371" s="19">
        <v>166.67438685061359</v>
      </c>
      <c r="I371" s="19">
        <v>216.17995432029036</v>
      </c>
      <c r="J371" s="19">
        <v>168.383505006641</v>
      </c>
      <c r="K371" s="19">
        <v>156.20167949133977</v>
      </c>
      <c r="L371" s="19">
        <v>151.06735694462489</v>
      </c>
      <c r="M371" s="19">
        <v>154.17219217105486</v>
      </c>
      <c r="N371" s="19">
        <v>208.15901756509061</v>
      </c>
      <c r="O371" s="19">
        <v>175.73386320220234</v>
      </c>
      <c r="P371" s="19">
        <v>177.25737403540845</v>
      </c>
      <c r="Q371" s="19">
        <v>221.41348425757892</v>
      </c>
      <c r="R371" s="19">
        <v>212.62623847290558</v>
      </c>
      <c r="S371" s="19">
        <v>208.17471343107391</v>
      </c>
      <c r="T371" s="74">
        <f t="shared" si="6"/>
        <v>188.09941548718157</v>
      </c>
      <c r="V371" s="20"/>
    </row>
    <row r="372" spans="1:22" s="12" customFormat="1" ht="15.75" hidden="1" x14ac:dyDescent="0.25">
      <c r="A372" s="89"/>
      <c r="B372" s="16">
        <v>1569</v>
      </c>
      <c r="C372" s="17" t="s">
        <v>307</v>
      </c>
      <c r="D372" s="18" t="s">
        <v>275</v>
      </c>
      <c r="E372" s="19">
        <v>30.197822515826509</v>
      </c>
      <c r="F372" s="19">
        <v>39.867807542136958</v>
      </c>
      <c r="G372" s="19">
        <v>31.994456032336299</v>
      </c>
      <c r="H372" s="19">
        <v>26.206522986465448</v>
      </c>
      <c r="I372" s="19">
        <v>37.213814817918056</v>
      </c>
      <c r="J372" s="19">
        <v>26.586536049225529</v>
      </c>
      <c r="K372" s="19">
        <v>23.877973854298894</v>
      </c>
      <c r="L372" s="19">
        <v>22.736385351892267</v>
      </c>
      <c r="M372" s="19">
        <v>23.426728462226738</v>
      </c>
      <c r="N372" s="19">
        <v>35.430403453525827</v>
      </c>
      <c r="O372" s="19">
        <v>28.220847943010227</v>
      </c>
      <c r="P372" s="19">
        <v>28.559592233937718</v>
      </c>
      <c r="Q372" s="19">
        <v>38.37746154035316</v>
      </c>
      <c r="R372" s="19">
        <v>36.423665559611251</v>
      </c>
      <c r="S372" s="19">
        <v>35.433893343375722</v>
      </c>
      <c r="T372" s="74">
        <f t="shared" si="6"/>
        <v>30.970260779076042</v>
      </c>
      <c r="V372" s="20"/>
    </row>
    <row r="373" spans="1:22" s="12" customFormat="1" ht="15.75" hidden="1" x14ac:dyDescent="0.25">
      <c r="A373" s="89"/>
      <c r="B373" s="16">
        <v>8000</v>
      </c>
      <c r="C373" s="17" t="s">
        <v>308</v>
      </c>
      <c r="D373" s="18" t="s">
        <v>218</v>
      </c>
      <c r="E373" s="19">
        <v>1465.2148695175317</v>
      </c>
      <c r="F373" s="19">
        <v>1695.1642411704142</v>
      </c>
      <c r="G373" s="19">
        <v>1507.9382808866146</v>
      </c>
      <c r="H373" s="19">
        <v>1370.3029522438392</v>
      </c>
      <c r="I373" s="19">
        <v>1632.053082503159</v>
      </c>
      <c r="J373" s="19">
        <v>1379.3395500011068</v>
      </c>
      <c r="K373" s="19">
        <v>1314.9307455291755</v>
      </c>
      <c r="L373" s="19">
        <v>1287.7841100276401</v>
      </c>
      <c r="M373" s="19">
        <v>1304.2002641389845</v>
      </c>
      <c r="N373" s="19">
        <v>1589.64408998406</v>
      </c>
      <c r="O373" s="19">
        <v>1418.2030013961303</v>
      </c>
      <c r="P373" s="19">
        <v>1426.2582400172705</v>
      </c>
      <c r="Q373" s="19">
        <v>1659.7242559250258</v>
      </c>
      <c r="R373" s="19">
        <v>1613.2635678384227</v>
      </c>
      <c r="S373" s="19">
        <v>1589.7270785280889</v>
      </c>
      <c r="T373" s="74">
        <f t="shared" si="6"/>
        <v>1483.5832219804977</v>
      </c>
      <c r="V373" s="20"/>
    </row>
    <row r="374" spans="1:22" s="12" customFormat="1" ht="30" hidden="1" x14ac:dyDescent="0.25">
      <c r="A374" s="89"/>
      <c r="B374" s="16">
        <v>8001</v>
      </c>
      <c r="C374" s="17" t="s">
        <v>309</v>
      </c>
      <c r="D374" s="18" t="s">
        <v>310</v>
      </c>
      <c r="E374" s="19">
        <v>376.27319123546692</v>
      </c>
      <c r="F374" s="19">
        <v>485.37168566596955</v>
      </c>
      <c r="G374" s="19">
        <v>396.5431307608423</v>
      </c>
      <c r="H374" s="19">
        <v>331.24263862450721</v>
      </c>
      <c r="I374" s="19">
        <v>455.42886676252948</v>
      </c>
      <c r="J374" s="19">
        <v>335.5300137236668</v>
      </c>
      <c r="K374" s="19">
        <v>304.97153232644996</v>
      </c>
      <c r="L374" s="19">
        <v>292.09192739088212</v>
      </c>
      <c r="M374" s="19">
        <v>299.88050139312105</v>
      </c>
      <c r="N374" s="19">
        <v>435.3081019137677</v>
      </c>
      <c r="O374" s="19">
        <v>353.96861177285155</v>
      </c>
      <c r="P374" s="19">
        <v>357.79038523336527</v>
      </c>
      <c r="Q374" s="19">
        <v>468.55733646762661</v>
      </c>
      <c r="R374" s="19">
        <v>446.51426201163241</v>
      </c>
      <c r="S374" s="19">
        <v>435.3474754730147</v>
      </c>
      <c r="T374" s="74">
        <f t="shared" si="6"/>
        <v>384.98797738371292</v>
      </c>
      <c r="V374" s="20"/>
    </row>
    <row r="375" spans="1:22" s="12" customFormat="1" ht="15.75" hidden="1" x14ac:dyDescent="0.25">
      <c r="A375" s="89"/>
      <c r="B375" s="16">
        <v>8002</v>
      </c>
      <c r="C375" s="17" t="s">
        <v>311</v>
      </c>
      <c r="D375" s="18" t="s">
        <v>280</v>
      </c>
      <c r="E375" s="19">
        <v>510.85289016731036</v>
      </c>
      <c r="F375" s="19">
        <v>622.84759298440588</v>
      </c>
      <c r="G375" s="19">
        <v>531.6609303251056</v>
      </c>
      <c r="H375" s="19">
        <v>464.62692358839831</v>
      </c>
      <c r="I375" s="19">
        <v>592.10989012148445</v>
      </c>
      <c r="J375" s="19">
        <v>469.02811448110748</v>
      </c>
      <c r="K375" s="19">
        <v>437.65840529778637</v>
      </c>
      <c r="L375" s="19">
        <v>424.43688895431956</v>
      </c>
      <c r="M375" s="19">
        <v>432.43222413564371</v>
      </c>
      <c r="N375" s="19">
        <v>571.45498474031797</v>
      </c>
      <c r="O375" s="19">
        <v>487.95619703313355</v>
      </c>
      <c r="P375" s="19">
        <v>491.87942608573195</v>
      </c>
      <c r="Q375" s="19">
        <v>605.58687778057811</v>
      </c>
      <c r="R375" s="19">
        <v>582.95863175609452</v>
      </c>
      <c r="S375" s="19">
        <v>571.49540353885186</v>
      </c>
      <c r="T375" s="74">
        <f t="shared" si="6"/>
        <v>519.79902539935131</v>
      </c>
      <c r="V375" s="20"/>
    </row>
    <row r="376" spans="1:22" s="12" customFormat="1" ht="15.75" hidden="1" x14ac:dyDescent="0.25">
      <c r="A376" s="89"/>
      <c r="B376" s="16">
        <v>8003</v>
      </c>
      <c r="C376" s="17" t="s">
        <v>312</v>
      </c>
      <c r="D376" s="18" t="s">
        <v>280</v>
      </c>
      <c r="E376" s="19">
        <v>157.36671420719605</v>
      </c>
      <c r="F376" s="19">
        <v>194.56264670939021</v>
      </c>
      <c r="G376" s="19">
        <v>164.27752728802827</v>
      </c>
      <c r="H376" s="19">
        <v>142.01404225514875</v>
      </c>
      <c r="I376" s="19">
        <v>184.35397172563731</v>
      </c>
      <c r="J376" s="19">
        <v>143.47577566982494</v>
      </c>
      <c r="K376" s="19">
        <v>133.0571973259735</v>
      </c>
      <c r="L376" s="19">
        <v>128.66603759146881</v>
      </c>
      <c r="M376" s="19">
        <v>131.32146628815138</v>
      </c>
      <c r="N376" s="19">
        <v>177.49401811111866</v>
      </c>
      <c r="O376" s="19">
        <v>149.76221300383838</v>
      </c>
      <c r="P376" s="19">
        <v>151.06520465755452</v>
      </c>
      <c r="Q376" s="19">
        <v>188.82997916787528</v>
      </c>
      <c r="R376" s="19">
        <v>181.3146352221502</v>
      </c>
      <c r="S376" s="19">
        <v>177.5074420933631</v>
      </c>
      <c r="T376" s="74">
        <f t="shared" si="6"/>
        <v>160.33792475444795</v>
      </c>
      <c r="V376" s="20"/>
    </row>
    <row r="377" spans="1:22" s="12" customFormat="1" ht="15.75" hidden="1" x14ac:dyDescent="0.25">
      <c r="A377" s="89"/>
      <c r="B377" s="16">
        <v>8004</v>
      </c>
      <c r="C377" s="17" t="s">
        <v>313</v>
      </c>
      <c r="D377" s="18" t="s">
        <v>220</v>
      </c>
      <c r="E377" s="19">
        <v>250.54208079068749</v>
      </c>
      <c r="F377" s="19">
        <v>253.00744826026659</v>
      </c>
      <c r="G377" s="19">
        <v>251.00013339514419</v>
      </c>
      <c r="H377" s="19">
        <v>249.52449699978601</v>
      </c>
      <c r="I377" s="19">
        <v>252.3308115013692</v>
      </c>
      <c r="J377" s="19">
        <v>249.62138151826198</v>
      </c>
      <c r="K377" s="19">
        <v>248.93083224579306</v>
      </c>
      <c r="L377" s="19">
        <v>248.6397836919617</v>
      </c>
      <c r="M377" s="19">
        <v>248.81578700969544</v>
      </c>
      <c r="N377" s="19">
        <v>251.87612989114055</v>
      </c>
      <c r="O377" s="19">
        <v>250.03805014464771</v>
      </c>
      <c r="P377" s="19">
        <v>250.12441316931486</v>
      </c>
      <c r="Q377" s="19">
        <v>252.6274838093168</v>
      </c>
      <c r="R377" s="19">
        <v>252.12936255680088</v>
      </c>
      <c r="S377" s="19">
        <v>251.87701964028543</v>
      </c>
      <c r="T377" s="74">
        <f t="shared" si="6"/>
        <v>250.7390143082981</v>
      </c>
      <c r="V377" s="20"/>
    </row>
    <row r="378" spans="1:22" s="12" customFormat="1" ht="30" hidden="1" x14ac:dyDescent="0.25">
      <c r="A378" s="89"/>
      <c r="B378" s="16">
        <v>8005</v>
      </c>
      <c r="C378" s="17" t="s">
        <v>314</v>
      </c>
      <c r="D378" s="18" t="s">
        <v>315</v>
      </c>
      <c r="E378" s="19">
        <v>52.370863701510224</v>
      </c>
      <c r="F378" s="19">
        <v>58.498378965706948</v>
      </c>
      <c r="G378" s="19">
        <v>53.509324543655033</v>
      </c>
      <c r="H378" s="19">
        <v>49.84172340567747</v>
      </c>
      <c r="I378" s="19">
        <v>56.816641001845461</v>
      </c>
      <c r="J378" s="19">
        <v>50.082523762277923</v>
      </c>
      <c r="K378" s="19">
        <v>48.366207123908566</v>
      </c>
      <c r="L378" s="19">
        <v>47.642824310502384</v>
      </c>
      <c r="M378" s="19">
        <v>48.080269449724227</v>
      </c>
      <c r="N378" s="19">
        <v>55.686558553121664</v>
      </c>
      <c r="O378" s="19">
        <v>51.118127338537519</v>
      </c>
      <c r="P378" s="19">
        <v>51.332777186253949</v>
      </c>
      <c r="Q378" s="19">
        <v>57.55400130121027</v>
      </c>
      <c r="R378" s="19">
        <v>56.31595236291836</v>
      </c>
      <c r="S378" s="19">
        <v>55.688769968472101</v>
      </c>
      <c r="T378" s="74">
        <f t="shared" si="6"/>
        <v>52.860329531688144</v>
      </c>
      <c r="V378" s="20"/>
    </row>
    <row r="379" spans="1:22" s="12" customFormat="1" ht="30" hidden="1" x14ac:dyDescent="0.25">
      <c r="A379" s="89"/>
      <c r="B379" s="16">
        <v>8006</v>
      </c>
      <c r="C379" s="17" t="s">
        <v>316</v>
      </c>
      <c r="D379" s="18" t="s">
        <v>317</v>
      </c>
      <c r="E379" s="19">
        <v>305.6626875381794</v>
      </c>
      <c r="F379" s="19">
        <v>306.55236196826718</v>
      </c>
      <c r="G379" s="19">
        <v>305.82798447457878</v>
      </c>
      <c r="H379" s="19">
        <v>305.29547320181456</v>
      </c>
      <c r="I379" s="19">
        <v>306.30818480998295</v>
      </c>
      <c r="J379" s="19">
        <v>305.33043581076561</v>
      </c>
      <c r="K379" s="19">
        <v>305.08123805910697</v>
      </c>
      <c r="L379" s="19">
        <v>304.9762076896173</v>
      </c>
      <c r="M379" s="19">
        <v>305.03972181208803</v>
      </c>
      <c r="N379" s="19">
        <v>306.14410436053953</v>
      </c>
      <c r="O379" s="19">
        <v>305.48079855680226</v>
      </c>
      <c r="P379" s="19">
        <v>305.5119642859276</v>
      </c>
      <c r="Q379" s="19">
        <v>306.41524461739618</v>
      </c>
      <c r="R379" s="19">
        <v>306.23548815231942</v>
      </c>
      <c r="S379" s="19">
        <v>306.14442544332871</v>
      </c>
      <c r="T379" s="74">
        <f t="shared" si="6"/>
        <v>305.73375471871435</v>
      </c>
      <c r="V379" s="20"/>
    </row>
    <row r="380" spans="1:22" s="12" customFormat="1" ht="15.75" hidden="1" x14ac:dyDescent="0.25">
      <c r="A380" s="89"/>
      <c r="B380" s="16">
        <v>8009</v>
      </c>
      <c r="C380" s="17" t="s">
        <v>318</v>
      </c>
      <c r="D380" s="18" t="s">
        <v>280</v>
      </c>
      <c r="E380" s="19">
        <v>551.78574017345591</v>
      </c>
      <c r="F380" s="19">
        <v>562.67644113130564</v>
      </c>
      <c r="G380" s="19">
        <v>553.80917643586179</v>
      </c>
      <c r="H380" s="19">
        <v>547.29058847578449</v>
      </c>
      <c r="I380" s="19">
        <v>559.68741467209873</v>
      </c>
      <c r="J380" s="19">
        <v>547.71857348458616</v>
      </c>
      <c r="K380" s="19">
        <v>544.66808883435931</v>
      </c>
      <c r="L380" s="19">
        <v>543.38238891209426</v>
      </c>
      <c r="M380" s="19">
        <v>544.15987929625828</v>
      </c>
      <c r="N380" s="19">
        <v>557.67886969487483</v>
      </c>
      <c r="O380" s="19">
        <v>549.55919702832875</v>
      </c>
      <c r="P380" s="19">
        <v>549.94070359360592</v>
      </c>
      <c r="Q380" s="19">
        <v>560.99795739167291</v>
      </c>
      <c r="R380" s="19">
        <v>558.79751884900566</v>
      </c>
      <c r="S380" s="19">
        <v>557.68280014012657</v>
      </c>
      <c r="T380" s="74">
        <f t="shared" si="6"/>
        <v>552.65568920756118</v>
      </c>
      <c r="V380" s="20"/>
    </row>
    <row r="381" spans="1:22" s="12" customFormat="1" ht="30" hidden="1" x14ac:dyDescent="0.25">
      <c r="A381" s="89"/>
      <c r="B381" s="16">
        <v>8015</v>
      </c>
      <c r="C381" s="17" t="s">
        <v>319</v>
      </c>
      <c r="D381" s="18" t="s">
        <v>299</v>
      </c>
      <c r="E381" s="19">
        <v>710.39140925328627</v>
      </c>
      <c r="F381" s="19">
        <v>873.68126571064045</v>
      </c>
      <c r="G381" s="19">
        <v>740.72982531278785</v>
      </c>
      <c r="H381" s="19">
        <v>642.99329793725008</v>
      </c>
      <c r="I381" s="19">
        <v>828.86526136343241</v>
      </c>
      <c r="J381" s="19">
        <v>649.41029634016172</v>
      </c>
      <c r="K381" s="19">
        <v>603.67281786299623</v>
      </c>
      <c r="L381" s="19">
        <v>584.39566053709007</v>
      </c>
      <c r="M381" s="19">
        <v>596.05297201028577</v>
      </c>
      <c r="N381" s="19">
        <v>798.75011796831029</v>
      </c>
      <c r="O381" s="19">
        <v>677.00770769256303</v>
      </c>
      <c r="P381" s="19">
        <v>682.72783099066532</v>
      </c>
      <c r="Q381" s="19">
        <v>848.51489947109314</v>
      </c>
      <c r="R381" s="19">
        <v>815.52259758290415</v>
      </c>
      <c r="S381" s="19">
        <v>798.80904914670339</v>
      </c>
      <c r="T381" s="74">
        <f t="shared" si="6"/>
        <v>723.43500061201132</v>
      </c>
      <c r="V381" s="20"/>
    </row>
    <row r="382" spans="1:22" s="12" customFormat="1" ht="30" hidden="1" x14ac:dyDescent="0.25">
      <c r="A382" s="89"/>
      <c r="B382" s="16">
        <v>8024</v>
      </c>
      <c r="C382" s="17" t="s">
        <v>320</v>
      </c>
      <c r="D382" s="18" t="s">
        <v>174</v>
      </c>
      <c r="E382" s="19">
        <v>77.587474681752298</v>
      </c>
      <c r="F382" s="19">
        <v>102.43263422954993</v>
      </c>
      <c r="G382" s="19">
        <v>82.203577627636349</v>
      </c>
      <c r="H382" s="19">
        <v>67.332601138492919</v>
      </c>
      <c r="I382" s="19">
        <v>95.613712329205327</v>
      </c>
      <c r="J382" s="19">
        <v>68.308971334396318</v>
      </c>
      <c r="K382" s="19">
        <v>61.34984371475808</v>
      </c>
      <c r="L382" s="19">
        <v>58.416752463525199</v>
      </c>
      <c r="M382" s="19">
        <v>60.190455801463756</v>
      </c>
      <c r="N382" s="19">
        <v>91.031581150395567</v>
      </c>
      <c r="O382" s="19">
        <v>72.508020210011424</v>
      </c>
      <c r="P382" s="19">
        <v>73.378358264424151</v>
      </c>
      <c r="Q382" s="19">
        <v>98.603477918036106</v>
      </c>
      <c r="R382" s="19">
        <v>93.583576363555665</v>
      </c>
      <c r="S382" s="19">
        <v>91.040547748574269</v>
      </c>
      <c r="T382" s="74">
        <f t="shared" si="6"/>
        <v>79.572105665051822</v>
      </c>
      <c r="V382" s="20"/>
    </row>
    <row r="383" spans="1:22" s="12" customFormat="1" ht="30" hidden="1" x14ac:dyDescent="0.25">
      <c r="A383" s="89"/>
      <c r="B383" s="16">
        <v>8025</v>
      </c>
      <c r="C383" s="17" t="s">
        <v>321</v>
      </c>
      <c r="D383" s="18" t="s">
        <v>174</v>
      </c>
      <c r="E383" s="19">
        <v>294.16537954561187</v>
      </c>
      <c r="F383" s="19">
        <v>317.75425485061027</v>
      </c>
      <c r="G383" s="19">
        <v>298.54807133618027</v>
      </c>
      <c r="H383" s="19">
        <v>284.42903903972388</v>
      </c>
      <c r="I383" s="19">
        <v>311.28012864859073</v>
      </c>
      <c r="J383" s="19">
        <v>285.3560395187659</v>
      </c>
      <c r="K383" s="19">
        <v>278.7487970361646</v>
      </c>
      <c r="L383" s="19">
        <v>275.96401621596465</v>
      </c>
      <c r="M383" s="19">
        <v>277.64803304774227</v>
      </c>
      <c r="N383" s="19">
        <v>306.92969085807675</v>
      </c>
      <c r="O383" s="19">
        <v>289.34276538928901</v>
      </c>
      <c r="P383" s="19">
        <v>290.16909519406403</v>
      </c>
      <c r="Q383" s="19">
        <v>314.11871809416971</v>
      </c>
      <c r="R383" s="19">
        <v>309.35264558881107</v>
      </c>
      <c r="S383" s="19">
        <v>306.93820406427858</v>
      </c>
      <c r="T383" s="74">
        <f t="shared" si="6"/>
        <v>296.04965856186959</v>
      </c>
      <c r="V383" s="20"/>
    </row>
    <row r="384" spans="1:22" s="12" customFormat="1" ht="15.75" hidden="1" x14ac:dyDescent="0.25">
      <c r="A384" s="89"/>
      <c r="B384" s="16">
        <v>8040</v>
      </c>
      <c r="C384" s="17" t="s">
        <v>322</v>
      </c>
      <c r="D384" s="18" t="s">
        <v>174</v>
      </c>
      <c r="E384" s="19">
        <v>375.66858023472884</v>
      </c>
      <c r="F384" s="19">
        <v>463.87129019006056</v>
      </c>
      <c r="G384" s="19">
        <v>392.05619040388365</v>
      </c>
      <c r="H384" s="19">
        <v>339.26279121072992</v>
      </c>
      <c r="I384" s="19">
        <v>439.66346051494497</v>
      </c>
      <c r="J384" s="19">
        <v>342.7289994688262</v>
      </c>
      <c r="K384" s="19">
        <v>318.02342598292364</v>
      </c>
      <c r="L384" s="19">
        <v>307.61066946963552</v>
      </c>
      <c r="M384" s="19">
        <v>313.90748719632489</v>
      </c>
      <c r="N384" s="19">
        <v>423.39645339171386</v>
      </c>
      <c r="O384" s="19">
        <v>357.63602750990697</v>
      </c>
      <c r="P384" s="19">
        <v>360.72581145066886</v>
      </c>
      <c r="Q384" s="19">
        <v>450.27741638666117</v>
      </c>
      <c r="R384" s="19">
        <v>432.45628225538911</v>
      </c>
      <c r="S384" s="19">
        <v>423.42828567908242</v>
      </c>
      <c r="T384" s="74">
        <f t="shared" si="6"/>
        <v>382.714211423032</v>
      </c>
      <c r="V384" s="20"/>
    </row>
    <row r="385" spans="1:22" s="12" customFormat="1" ht="30" hidden="1" x14ac:dyDescent="0.25">
      <c r="A385" s="89"/>
      <c r="B385" s="16">
        <v>8039</v>
      </c>
      <c r="C385" s="109" t="s">
        <v>323</v>
      </c>
      <c r="D385" s="18" t="s">
        <v>242</v>
      </c>
      <c r="E385" s="19">
        <v>681.08499152846605</v>
      </c>
      <c r="F385" s="19">
        <v>844.37369907670836</v>
      </c>
      <c r="G385" s="19">
        <v>711.42319412655945</v>
      </c>
      <c r="H385" s="19">
        <v>613.68735442623529</v>
      </c>
      <c r="I385" s="19">
        <v>799.5580100553683</v>
      </c>
      <c r="J385" s="19">
        <v>620.10430767908008</v>
      </c>
      <c r="K385" s="19">
        <v>574.36715101128425</v>
      </c>
      <c r="L385" s="19">
        <v>555.0901293196556</v>
      </c>
      <c r="M385" s="19">
        <v>566.74735877188755</v>
      </c>
      <c r="N385" s="19">
        <v>769.44307855070542</v>
      </c>
      <c r="O385" s="19">
        <v>647.70152485581082</v>
      </c>
      <c r="P385" s="19">
        <v>653.42160790706646</v>
      </c>
      <c r="Q385" s="19">
        <v>819.20750990797296</v>
      </c>
      <c r="R385" s="19">
        <v>786.21544015395966</v>
      </c>
      <c r="S385" s="19">
        <v>769.50200931445806</v>
      </c>
      <c r="T385" s="74">
        <f t="shared" si="6"/>
        <v>694.12849111234789</v>
      </c>
      <c r="V385" s="20"/>
    </row>
    <row r="386" spans="1:22" s="12" customFormat="1" ht="30" hidden="1" x14ac:dyDescent="0.25">
      <c r="A386" s="89"/>
      <c r="B386" s="16">
        <v>8041</v>
      </c>
      <c r="C386" s="17" t="s">
        <v>324</v>
      </c>
      <c r="D386" s="18" t="s">
        <v>174</v>
      </c>
      <c r="E386" s="19">
        <v>657.99011450310002</v>
      </c>
      <c r="F386" s="19">
        <v>804.49996189430362</v>
      </c>
      <c r="G386" s="19">
        <v>685.21089112328912</v>
      </c>
      <c r="H386" s="19">
        <v>597.5179748515676</v>
      </c>
      <c r="I386" s="19">
        <v>764.28934440681849</v>
      </c>
      <c r="J386" s="19">
        <v>603.27554900294001</v>
      </c>
      <c r="K386" s="19">
        <v>562.23815000505397</v>
      </c>
      <c r="L386" s="19">
        <v>544.941953907948</v>
      </c>
      <c r="M386" s="19">
        <v>555.40133553754504</v>
      </c>
      <c r="N386" s="19">
        <v>737.26889648245026</v>
      </c>
      <c r="O386" s="19">
        <v>628.03699232436622</v>
      </c>
      <c r="P386" s="19">
        <v>633.1693037223049</v>
      </c>
      <c r="Q386" s="19">
        <v>781.91974437717818</v>
      </c>
      <c r="R386" s="19">
        <v>752.31780081747218</v>
      </c>
      <c r="S386" s="19">
        <v>737.32177176901257</v>
      </c>
      <c r="T386" s="74">
        <f t="shared" si="6"/>
        <v>669.69331898169014</v>
      </c>
      <c r="V386" s="20"/>
    </row>
    <row r="387" spans="1:22" s="12" customFormat="1" ht="30" hidden="1" x14ac:dyDescent="0.25">
      <c r="A387" s="89"/>
      <c r="B387" s="16">
        <v>8042</v>
      </c>
      <c r="C387" s="17" t="s">
        <v>325</v>
      </c>
      <c r="D387" s="18" t="s">
        <v>174</v>
      </c>
      <c r="E387" s="19">
        <v>621.51353681071544</v>
      </c>
      <c r="F387" s="19">
        <v>756.34280822954429</v>
      </c>
      <c r="G387" s="19">
        <v>646.56412245056629</v>
      </c>
      <c r="H387" s="19">
        <v>565.8625708481145</v>
      </c>
      <c r="I387" s="19">
        <v>719.33800373567021</v>
      </c>
      <c r="J387" s="19">
        <v>571.16111931971727</v>
      </c>
      <c r="K387" s="19">
        <v>533.39544891372293</v>
      </c>
      <c r="L387" s="19">
        <v>517.4782013046721</v>
      </c>
      <c r="M387" s="19">
        <v>527.1037031376278</v>
      </c>
      <c r="N387" s="19">
        <v>694.47177547918182</v>
      </c>
      <c r="O387" s="19">
        <v>593.94844332389846</v>
      </c>
      <c r="P387" s="19">
        <v>598.67157844962765</v>
      </c>
      <c r="Q387" s="19">
        <v>735.56281063536596</v>
      </c>
      <c r="R387" s="19">
        <v>708.32089786427855</v>
      </c>
      <c r="S387" s="19">
        <v>694.5204352552322</v>
      </c>
      <c r="T387" s="74">
        <f t="shared" si="6"/>
        <v>632.28369705052899</v>
      </c>
      <c r="V387" s="20"/>
    </row>
    <row r="388" spans="1:22" s="12" customFormat="1" ht="15.75" hidden="1" x14ac:dyDescent="0.25">
      <c r="A388" s="89"/>
      <c r="B388" s="16">
        <v>8046</v>
      </c>
      <c r="C388" s="17" t="s">
        <v>326</v>
      </c>
      <c r="D388" s="18" t="s">
        <v>327</v>
      </c>
      <c r="E388" s="19">
        <v>162.32452663204367</v>
      </c>
      <c r="F388" s="19">
        <v>176.17582275797335</v>
      </c>
      <c r="G388" s="19">
        <v>164.89802625993735</v>
      </c>
      <c r="H388" s="19">
        <v>156.6073852344052</v>
      </c>
      <c r="I388" s="19">
        <v>172.37424095208664</v>
      </c>
      <c r="J388" s="19">
        <v>157.15171632175327</v>
      </c>
      <c r="K388" s="19">
        <v>153.27196915199559</v>
      </c>
      <c r="L388" s="19">
        <v>151.63675665086271</v>
      </c>
      <c r="M388" s="19">
        <v>152.62560480561385</v>
      </c>
      <c r="N388" s="19">
        <v>169.8196807479774</v>
      </c>
      <c r="O388" s="19">
        <v>159.49270629654106</v>
      </c>
      <c r="P388" s="19">
        <v>159.97792395425603</v>
      </c>
      <c r="Q388" s="19">
        <v>174.04104966942816</v>
      </c>
      <c r="R388" s="19">
        <v>171.24243037216198</v>
      </c>
      <c r="S388" s="19">
        <v>169.8246796696537</v>
      </c>
      <c r="T388" s="74">
        <f t="shared" si="6"/>
        <v>163.43096796511264</v>
      </c>
      <c r="V388" s="20"/>
    </row>
    <row r="389" spans="1:22" s="12" customFormat="1" ht="15.75" hidden="1" x14ac:dyDescent="0.25">
      <c r="A389" s="89"/>
      <c r="B389" s="106"/>
      <c r="C389" s="107" t="s">
        <v>328</v>
      </c>
      <c r="D389" s="22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74" t="e">
        <f t="shared" si="6"/>
        <v>#DIV/0!</v>
      </c>
      <c r="V389" s="20"/>
    </row>
    <row r="390" spans="1:22" s="12" customFormat="1" ht="15.75" hidden="1" x14ac:dyDescent="0.25">
      <c r="A390" s="89"/>
      <c r="B390" s="16">
        <v>8010</v>
      </c>
      <c r="C390" s="17" t="s">
        <v>329</v>
      </c>
      <c r="D390" s="18" t="s">
        <v>330</v>
      </c>
      <c r="E390" s="19">
        <v>647.08702802513676</v>
      </c>
      <c r="F390" s="19">
        <v>648.30774395667584</v>
      </c>
      <c r="G390" s="19">
        <v>647.31383077103271</v>
      </c>
      <c r="H390" s="19">
        <v>646.58317585682641</v>
      </c>
      <c r="I390" s="19">
        <v>647.97271022168786</v>
      </c>
      <c r="J390" s="19">
        <v>646.63114780286787</v>
      </c>
      <c r="K390" s="19">
        <v>646.28922534756759</v>
      </c>
      <c r="L390" s="19">
        <v>646.14511392770953</v>
      </c>
      <c r="M390" s="19">
        <v>646.23226120153879</v>
      </c>
      <c r="N390" s="19">
        <v>647.74757660885609</v>
      </c>
      <c r="O390" s="19">
        <v>646.8374594528259</v>
      </c>
      <c r="P390" s="19">
        <v>646.88022172717569</v>
      </c>
      <c r="Q390" s="19">
        <v>648.11960621882702</v>
      </c>
      <c r="R390" s="19">
        <v>647.87296365690167</v>
      </c>
      <c r="S390" s="19">
        <v>647.74801716425816</v>
      </c>
      <c r="T390" s="74">
        <f t="shared" si="6"/>
        <v>647.18453879599269</v>
      </c>
      <c r="V390" s="20"/>
    </row>
    <row r="391" spans="1:22" s="12" customFormat="1" ht="15.75" hidden="1" x14ac:dyDescent="0.25">
      <c r="A391" s="89"/>
      <c r="B391" s="16">
        <v>8011</v>
      </c>
      <c r="C391" s="17" t="s">
        <v>331</v>
      </c>
      <c r="D391" s="18" t="s">
        <v>332</v>
      </c>
      <c r="E391" s="19">
        <v>1913.9093358637224</v>
      </c>
      <c r="F391" s="19">
        <v>1915.5848283187765</v>
      </c>
      <c r="G391" s="19">
        <v>1914.2206337502464</v>
      </c>
      <c r="H391" s="19">
        <v>1913.2177740640809</v>
      </c>
      <c r="I391" s="19">
        <v>1915.1249780942831</v>
      </c>
      <c r="J391" s="19">
        <v>1913.2836179115886</v>
      </c>
      <c r="K391" s="19">
        <v>1912.8143125807844</v>
      </c>
      <c r="L391" s="19">
        <v>1912.6165125927439</v>
      </c>
      <c r="M391" s="19">
        <v>1912.7361264979995</v>
      </c>
      <c r="N391" s="19">
        <v>1914.8159711747101</v>
      </c>
      <c r="O391" s="19">
        <v>1913.5667907644722</v>
      </c>
      <c r="P391" s="19">
        <v>1913.6254840822071</v>
      </c>
      <c r="Q391" s="19">
        <v>1915.3266000511405</v>
      </c>
      <c r="R391" s="19">
        <v>1914.9880710445764</v>
      </c>
      <c r="S391" s="19">
        <v>1914.8165758585949</v>
      </c>
      <c r="T391" s="74">
        <f t="shared" si="6"/>
        <v>1914.0431741766618</v>
      </c>
      <c r="V391" s="20"/>
    </row>
    <row r="392" spans="1:22" s="12" customFormat="1" ht="30" hidden="1" x14ac:dyDescent="0.25">
      <c r="A392" s="89"/>
      <c r="B392" s="16">
        <v>8012</v>
      </c>
      <c r="C392" s="17" t="s">
        <v>333</v>
      </c>
      <c r="D392" s="18" t="s">
        <v>334</v>
      </c>
      <c r="E392" s="19">
        <v>8.6706619104848404</v>
      </c>
      <c r="F392" s="19">
        <v>11.447192264573982</v>
      </c>
      <c r="G392" s="19">
        <v>9.1865269795817124</v>
      </c>
      <c r="H392" s="19">
        <v>7.5246452139356226</v>
      </c>
      <c r="I392" s="19">
        <v>10.685154749699247</v>
      </c>
      <c r="J392" s="19">
        <v>7.6337578755202022</v>
      </c>
      <c r="K392" s="19">
        <v>6.8560518987590902</v>
      </c>
      <c r="L392" s="19">
        <v>6.5282690614344157</v>
      </c>
      <c r="M392" s="19">
        <v>6.7264863901443137</v>
      </c>
      <c r="N392" s="19">
        <v>10.17308614012128</v>
      </c>
      <c r="O392" s="19">
        <v>8.1030157460128382</v>
      </c>
      <c r="P392" s="19">
        <v>8.2002789582593483</v>
      </c>
      <c r="Q392" s="19">
        <v>11.019271135348928</v>
      </c>
      <c r="R392" s="19">
        <v>10.458280210185411</v>
      </c>
      <c r="S392" s="19">
        <v>10.17408818770194</v>
      </c>
      <c r="T392" s="74">
        <f t="shared" si="6"/>
        <v>8.8924511147842136</v>
      </c>
      <c r="V392" s="20"/>
    </row>
    <row r="393" spans="1:22" s="12" customFormat="1" ht="15.75" hidden="1" x14ac:dyDescent="0.25">
      <c r="A393" s="89"/>
      <c r="B393" s="16">
        <v>8013</v>
      </c>
      <c r="C393" s="17" t="s">
        <v>335</v>
      </c>
      <c r="D393" s="18" t="s">
        <v>289</v>
      </c>
      <c r="E393" s="19">
        <v>287.58586683107222</v>
      </c>
      <c r="F393" s="19">
        <v>288.42361305859919</v>
      </c>
      <c r="G393" s="19">
        <v>287.74151577433429</v>
      </c>
      <c r="H393" s="19">
        <v>287.24008593125137</v>
      </c>
      <c r="I393" s="19">
        <v>288.1936879463525</v>
      </c>
      <c r="J393" s="19">
        <v>287.27300785500529</v>
      </c>
      <c r="K393" s="19">
        <v>287.03835518960329</v>
      </c>
      <c r="L393" s="19">
        <v>286.93945519558292</v>
      </c>
      <c r="M393" s="19">
        <v>286.9992621482109</v>
      </c>
      <c r="N393" s="19">
        <v>288.039184486566</v>
      </c>
      <c r="O393" s="19">
        <v>287.41459428144714</v>
      </c>
      <c r="P393" s="19">
        <v>287.44394094031458</v>
      </c>
      <c r="Q393" s="19">
        <v>288.29449892478129</v>
      </c>
      <c r="R393" s="19">
        <v>288.12523442149916</v>
      </c>
      <c r="S393" s="19">
        <v>288.03948682850842</v>
      </c>
      <c r="T393" s="74">
        <f t="shared" si="6"/>
        <v>287.65278598754196</v>
      </c>
      <c r="V393" s="20"/>
    </row>
    <row r="394" spans="1:22" s="12" customFormat="1" ht="15.75" hidden="1" x14ac:dyDescent="0.25">
      <c r="A394" s="89"/>
      <c r="B394" s="16">
        <v>8014</v>
      </c>
      <c r="C394" s="17" t="s">
        <v>336</v>
      </c>
      <c r="D394" s="18" t="s">
        <v>216</v>
      </c>
      <c r="E394" s="19">
        <v>848.94088989446573</v>
      </c>
      <c r="F394" s="19">
        <v>849.70682930249029</v>
      </c>
      <c r="G394" s="19">
        <v>849.08319749973384</v>
      </c>
      <c r="H394" s="19">
        <v>848.62474735748674</v>
      </c>
      <c r="I394" s="19">
        <v>849.49661205700772</v>
      </c>
      <c r="J394" s="19">
        <v>848.6548474020617</v>
      </c>
      <c r="K394" s="19">
        <v>848.44030782226537</v>
      </c>
      <c r="L394" s="19">
        <v>848.34988497058953</v>
      </c>
      <c r="M394" s="19">
        <v>848.40456561299243</v>
      </c>
      <c r="N394" s="19">
        <v>849.35535175091718</v>
      </c>
      <c r="O394" s="19">
        <v>848.78429784909406</v>
      </c>
      <c r="P394" s="19">
        <v>848.81112908005855</v>
      </c>
      <c r="Q394" s="19">
        <v>849.5887820944281</v>
      </c>
      <c r="R394" s="19">
        <v>849.43402597714191</v>
      </c>
      <c r="S394" s="19">
        <v>849.35562817783591</v>
      </c>
      <c r="T394" s="74">
        <f t="shared" si="6"/>
        <v>849.00207312323789</v>
      </c>
      <c r="V394" s="20"/>
    </row>
    <row r="395" spans="1:22" s="12" customFormat="1" ht="15.75" hidden="1" x14ac:dyDescent="0.25">
      <c r="A395" s="89"/>
      <c r="B395" s="16">
        <v>8016</v>
      </c>
      <c r="C395" s="17" t="s">
        <v>337</v>
      </c>
      <c r="D395" s="18" t="s">
        <v>280</v>
      </c>
      <c r="E395" s="19">
        <v>3623.825561151441</v>
      </c>
      <c r="F395" s="19">
        <v>3626.003701343011</v>
      </c>
      <c r="G395" s="19">
        <v>3624.2302484039215</v>
      </c>
      <c r="H395" s="19">
        <v>3622.9265308119061</v>
      </c>
      <c r="I395" s="19">
        <v>3625.4058960511688</v>
      </c>
      <c r="J395" s="19">
        <v>3623.0121278136671</v>
      </c>
      <c r="K395" s="19">
        <v>3622.4020308836211</v>
      </c>
      <c r="L395" s="19">
        <v>3622.1448908991683</v>
      </c>
      <c r="M395" s="19">
        <v>3622.3003889760012</v>
      </c>
      <c r="N395" s="19">
        <v>3625.0041870557247</v>
      </c>
      <c r="O395" s="19">
        <v>3623.3802525224146</v>
      </c>
      <c r="P395" s="19">
        <v>3623.4565538354705</v>
      </c>
      <c r="Q395" s="19">
        <v>3625.6680045950839</v>
      </c>
      <c r="R395" s="19">
        <v>3625.2279168865516</v>
      </c>
      <c r="S395" s="19">
        <v>3625.0049731447748</v>
      </c>
      <c r="T395" s="74">
        <f t="shared" si="6"/>
        <v>3623.9995509582618</v>
      </c>
      <c r="V395" s="20"/>
    </row>
    <row r="396" spans="1:22" s="12" customFormat="1" ht="15.75" hidden="1" x14ac:dyDescent="0.25">
      <c r="A396" s="89"/>
      <c r="B396" s="16">
        <v>8017</v>
      </c>
      <c r="C396" s="17" t="s">
        <v>338</v>
      </c>
      <c r="D396" s="18" t="s">
        <v>293</v>
      </c>
      <c r="E396" s="19">
        <v>7127.5289080788225</v>
      </c>
      <c r="F396" s="19">
        <v>7138.4435446431735</v>
      </c>
      <c r="G396" s="19">
        <v>7129.5567914538933</v>
      </c>
      <c r="H396" s="19">
        <v>7123.0238769268708</v>
      </c>
      <c r="I396" s="19">
        <v>7135.4479488950446</v>
      </c>
      <c r="J396" s="19">
        <v>7123.4528025620648</v>
      </c>
      <c r="K396" s="19">
        <v>7120.3956135499684</v>
      </c>
      <c r="L396" s="19">
        <v>7119.1070879135896</v>
      </c>
      <c r="M396" s="19">
        <v>7119.8862870678295</v>
      </c>
      <c r="N396" s="19">
        <v>7133.4349895332552</v>
      </c>
      <c r="O396" s="19">
        <v>7125.2974714322763</v>
      </c>
      <c r="P396" s="19">
        <v>7125.6798164735237</v>
      </c>
      <c r="Q396" s="19">
        <v>7136.761371928289</v>
      </c>
      <c r="R396" s="19">
        <v>7134.5560972569556</v>
      </c>
      <c r="S396" s="19">
        <v>7133.438928616848</v>
      </c>
      <c r="T396" s="74">
        <f t="shared" si="6"/>
        <v>7128.4007690888266</v>
      </c>
      <c r="V396" s="20"/>
    </row>
    <row r="397" spans="1:22" s="12" customFormat="1" ht="45" hidden="1" x14ac:dyDescent="0.25">
      <c r="A397" s="89"/>
      <c r="B397" s="16">
        <v>8018</v>
      </c>
      <c r="C397" s="17" t="s">
        <v>339</v>
      </c>
      <c r="D397" s="18" t="s">
        <v>340</v>
      </c>
      <c r="E397" s="19">
        <v>8478.7713658878838</v>
      </c>
      <c r="F397" s="19">
        <v>8483.8935856790467</v>
      </c>
      <c r="G397" s="19">
        <v>8479.7230479981117</v>
      </c>
      <c r="H397" s="19">
        <v>8476.6571626718342</v>
      </c>
      <c r="I397" s="19">
        <v>8482.4877578498817</v>
      </c>
      <c r="J397" s="19">
        <v>8476.8584567199305</v>
      </c>
      <c r="K397" s="19">
        <v>8475.4237232800442</v>
      </c>
      <c r="L397" s="19">
        <v>8474.8190204594612</v>
      </c>
      <c r="M397" s="19">
        <v>8475.1846972555304</v>
      </c>
      <c r="N397" s="19">
        <v>8481.543079552901</v>
      </c>
      <c r="O397" s="19">
        <v>8477.7241565844615</v>
      </c>
      <c r="P397" s="19">
        <v>8477.9035904415341</v>
      </c>
      <c r="Q397" s="19">
        <v>8483.1041449751319</v>
      </c>
      <c r="R397" s="19">
        <v>8482.06921344078</v>
      </c>
      <c r="S397" s="19">
        <v>8481.5449281579204</v>
      </c>
      <c r="T397" s="74">
        <f t="shared" si="6"/>
        <v>8479.1805287302959</v>
      </c>
      <c r="V397" s="20"/>
    </row>
    <row r="398" spans="1:22" s="12" customFormat="1" ht="30" hidden="1" x14ac:dyDescent="0.25">
      <c r="A398" s="89"/>
      <c r="B398" s="16">
        <v>8019</v>
      </c>
      <c r="C398" s="17" t="s">
        <v>341</v>
      </c>
      <c r="D398" s="18" t="s">
        <v>342</v>
      </c>
      <c r="E398" s="19">
        <v>597.52484449208282</v>
      </c>
      <c r="F398" s="19">
        <v>600.89976500869113</v>
      </c>
      <c r="G398" s="19">
        <v>598.15188737779533</v>
      </c>
      <c r="H398" s="19">
        <v>596.13184143851856</v>
      </c>
      <c r="I398" s="19">
        <v>599.97349527078302</v>
      </c>
      <c r="J398" s="19">
        <v>596.26446975992747</v>
      </c>
      <c r="K398" s="19">
        <v>595.31915473645063</v>
      </c>
      <c r="L398" s="19">
        <v>594.92072904625434</v>
      </c>
      <c r="M398" s="19">
        <v>595.16166562684123</v>
      </c>
      <c r="N398" s="19">
        <v>599.35106704707175</v>
      </c>
      <c r="O398" s="19">
        <v>596.83486079216414</v>
      </c>
      <c r="P398" s="19">
        <v>596.95308590360173</v>
      </c>
      <c r="Q398" s="19">
        <v>600.37961949816759</v>
      </c>
      <c r="R398" s="19">
        <v>599.69772535637401</v>
      </c>
      <c r="S398" s="19">
        <v>599.35228505318275</v>
      </c>
      <c r="T398" s="74">
        <f t="shared" si="6"/>
        <v>597.79443309386056</v>
      </c>
      <c r="V398" s="20"/>
    </row>
    <row r="399" spans="1:22" s="12" customFormat="1" ht="30" hidden="1" x14ac:dyDescent="0.25">
      <c r="A399" s="89"/>
      <c r="B399" s="16">
        <v>8020</v>
      </c>
      <c r="C399" s="17" t="s">
        <v>343</v>
      </c>
      <c r="D399" s="18" t="s">
        <v>344</v>
      </c>
      <c r="E399" s="19">
        <v>4881.7005948286123</v>
      </c>
      <c r="F399" s="19">
        <v>4912.3381711495958</v>
      </c>
      <c r="G399" s="19">
        <v>4887.392899039337</v>
      </c>
      <c r="H399" s="19">
        <v>4869.0548933494492</v>
      </c>
      <c r="I399" s="19">
        <v>4903.9294813302886</v>
      </c>
      <c r="J399" s="19">
        <v>4870.2588951324506</v>
      </c>
      <c r="K399" s="19">
        <v>4861.6773119406043</v>
      </c>
      <c r="L399" s="19">
        <v>4858.0603978735735</v>
      </c>
      <c r="M399" s="19">
        <v>4860.2476235696822</v>
      </c>
      <c r="N399" s="19">
        <v>4898.2790690866705</v>
      </c>
      <c r="O399" s="19">
        <v>4875.4369130137484</v>
      </c>
      <c r="P399" s="19">
        <v>4876.5101622523316</v>
      </c>
      <c r="Q399" s="19">
        <v>4907.6162828271126</v>
      </c>
      <c r="R399" s="19">
        <v>4901.4260381356535</v>
      </c>
      <c r="S399" s="19">
        <v>4898.2901261634215</v>
      </c>
      <c r="T399" s="74">
        <f t="shared" si="6"/>
        <v>4884.1479239795017</v>
      </c>
      <c r="V399" s="20"/>
    </row>
    <row r="400" spans="1:22" s="12" customFormat="1" ht="15.75" hidden="1" x14ac:dyDescent="0.25">
      <c r="A400" s="89"/>
      <c r="B400" s="16">
        <v>8021</v>
      </c>
      <c r="C400" s="17" t="s">
        <v>345</v>
      </c>
      <c r="D400" s="18" t="s">
        <v>346</v>
      </c>
      <c r="E400" s="19">
        <v>403.30033497766436</v>
      </c>
      <c r="F400" s="19">
        <v>432.21454763059268</v>
      </c>
      <c r="G400" s="19">
        <v>408.67244707653515</v>
      </c>
      <c r="H400" s="19">
        <v>391.36595420670363</v>
      </c>
      <c r="I400" s="19">
        <v>424.27884661362128</v>
      </c>
      <c r="J400" s="19">
        <v>392.50223088941192</v>
      </c>
      <c r="K400" s="19">
        <v>384.40336175210649</v>
      </c>
      <c r="L400" s="19">
        <v>380.98989910134611</v>
      </c>
      <c r="M400" s="19">
        <v>383.05409335204922</v>
      </c>
      <c r="N400" s="19">
        <v>418.94627005870581</v>
      </c>
      <c r="O400" s="19">
        <v>397.38898526488703</v>
      </c>
      <c r="P400" s="19">
        <v>398.40186423379879</v>
      </c>
      <c r="Q400" s="19">
        <v>427.75826552624898</v>
      </c>
      <c r="R400" s="19">
        <v>421.9162220986841</v>
      </c>
      <c r="S400" s="19">
        <v>418.95670517489066</v>
      </c>
      <c r="T400" s="74">
        <f t="shared" si="6"/>
        <v>405.61000186381642</v>
      </c>
      <c r="V400" s="20"/>
    </row>
    <row r="401" spans="1:22" s="12" customFormat="1" ht="15.75" hidden="1" x14ac:dyDescent="0.25">
      <c r="A401" s="89"/>
      <c r="B401" s="16">
        <v>8022</v>
      </c>
      <c r="C401" s="17" t="s">
        <v>347</v>
      </c>
      <c r="D401" s="18" t="s">
        <v>346</v>
      </c>
      <c r="E401" s="19">
        <v>845.98366481479502</v>
      </c>
      <c r="F401" s="19">
        <v>852.35053614399953</v>
      </c>
      <c r="G401" s="19">
        <v>847.16659678358621</v>
      </c>
      <c r="H401" s="19">
        <v>843.35572997615645</v>
      </c>
      <c r="I401" s="19">
        <v>850.60310529092453</v>
      </c>
      <c r="J401" s="19">
        <v>843.60593659668666</v>
      </c>
      <c r="K401" s="19">
        <v>841.82257633963104</v>
      </c>
      <c r="L401" s="19">
        <v>841.07093638507604</v>
      </c>
      <c r="M401" s="19">
        <v>841.52546922504894</v>
      </c>
      <c r="N401" s="19">
        <v>849.42887899654772</v>
      </c>
      <c r="O401" s="19">
        <v>844.68199343764377</v>
      </c>
      <c r="P401" s="19">
        <v>844.90502804503672</v>
      </c>
      <c r="Q401" s="19">
        <v>851.36926872698348</v>
      </c>
      <c r="R401" s="19">
        <v>850.0828585020397</v>
      </c>
      <c r="S401" s="19">
        <v>849.43117679531008</v>
      </c>
      <c r="T401" s="74">
        <f t="shared" si="6"/>
        <v>846.49225040396436</v>
      </c>
      <c r="V401" s="20"/>
    </row>
    <row r="402" spans="1:22" s="12" customFormat="1" ht="15.75" hidden="1" x14ac:dyDescent="0.25">
      <c r="A402" s="89"/>
      <c r="B402" s="16">
        <v>8023</v>
      </c>
      <c r="C402" s="17" t="s">
        <v>348</v>
      </c>
      <c r="D402" s="18" t="s">
        <v>163</v>
      </c>
      <c r="E402" s="19">
        <v>4218.1255496719505</v>
      </c>
      <c r="F402" s="19">
        <v>5123.1693160981995</v>
      </c>
      <c r="G402" s="19">
        <v>4386.2780297684021</v>
      </c>
      <c r="H402" s="19">
        <v>3844.5674987380794</v>
      </c>
      <c r="I402" s="19">
        <v>4874.7739396152438</v>
      </c>
      <c r="J402" s="19">
        <v>3880.1340950332956</v>
      </c>
      <c r="K402" s="19">
        <v>3626.6313932373378</v>
      </c>
      <c r="L402" s="19">
        <v>3519.7865992572174</v>
      </c>
      <c r="M402" s="19">
        <v>3584.3979432255442</v>
      </c>
      <c r="N402" s="19">
        <v>4707.8589615749142</v>
      </c>
      <c r="O402" s="19">
        <v>4033.0943930939084</v>
      </c>
      <c r="P402" s="19">
        <v>4064.7985175658969</v>
      </c>
      <c r="Q402" s="19">
        <v>4983.6832305393536</v>
      </c>
      <c r="R402" s="19">
        <v>4800.8214299855827</v>
      </c>
      <c r="S402" s="19">
        <v>4708.1855911452367</v>
      </c>
      <c r="T402" s="74">
        <f t="shared" si="6"/>
        <v>4290.4204325700111</v>
      </c>
      <c r="V402" s="20"/>
    </row>
    <row r="403" spans="1:22" s="12" customFormat="1" ht="56.25" hidden="1" customHeight="1" x14ac:dyDescent="0.25">
      <c r="A403" s="89"/>
      <c r="B403" s="16">
        <v>8026</v>
      </c>
      <c r="C403" s="17" t="s">
        <v>349</v>
      </c>
      <c r="D403" s="18" t="s">
        <v>39</v>
      </c>
      <c r="E403" s="19">
        <v>82907.702754956947</v>
      </c>
      <c r="F403" s="19">
        <v>83180.831960737196</v>
      </c>
      <c r="G403" s="19">
        <v>82958.448757573031</v>
      </c>
      <c r="H403" s="19">
        <v>82794.96830216104</v>
      </c>
      <c r="I403" s="19">
        <v>83105.869804855873</v>
      </c>
      <c r="J403" s="19">
        <v>82805.701789931263</v>
      </c>
      <c r="K403" s="19">
        <v>82729.198316648297</v>
      </c>
      <c r="L403" s="19">
        <v>82696.954092883534</v>
      </c>
      <c r="M403" s="19">
        <v>82716.452868210341</v>
      </c>
      <c r="N403" s="19">
        <v>83055.497262580917</v>
      </c>
      <c r="O403" s="19">
        <v>82851.863010277724</v>
      </c>
      <c r="P403" s="19">
        <v>82861.430859544504</v>
      </c>
      <c r="Q403" s="19">
        <v>83138.737064137327</v>
      </c>
      <c r="R403" s="19">
        <v>83083.551999938689</v>
      </c>
      <c r="S403" s="19">
        <v>83055.595834692504</v>
      </c>
      <c r="T403" s="74">
        <f t="shared" si="6"/>
        <v>82929.520311941931</v>
      </c>
      <c r="V403" s="20"/>
    </row>
    <row r="404" spans="1:22" s="12" customFormat="1" ht="30" hidden="1" x14ac:dyDescent="0.25">
      <c r="A404" s="89"/>
      <c r="B404" s="16">
        <v>8027</v>
      </c>
      <c r="C404" s="17" t="s">
        <v>350</v>
      </c>
      <c r="D404" s="18" t="s">
        <v>169</v>
      </c>
      <c r="E404" s="19">
        <v>36.626071863254936</v>
      </c>
      <c r="F404" s="19">
        <v>48.354519048631474</v>
      </c>
      <c r="G404" s="19">
        <v>38.805157068922746</v>
      </c>
      <c r="H404" s="19">
        <v>31.785139265762545</v>
      </c>
      <c r="I404" s="19">
        <v>45.135567477177844</v>
      </c>
      <c r="J404" s="19">
        <v>32.246046198318098</v>
      </c>
      <c r="K404" s="19">
        <v>28.960908882689264</v>
      </c>
      <c r="L404" s="19">
        <v>27.576308966404</v>
      </c>
      <c r="M404" s="19">
        <v>28.413606303195802</v>
      </c>
      <c r="N404" s="19">
        <v>42.972519040167469</v>
      </c>
      <c r="O404" s="19">
        <v>34.228256168502504</v>
      </c>
      <c r="P404" s="19">
        <v>34.639109392647242</v>
      </c>
      <c r="Q404" s="19">
        <v>46.546921175180842</v>
      </c>
      <c r="R404" s="19">
        <v>44.177218129231477</v>
      </c>
      <c r="S404" s="19">
        <v>42.976751827361653</v>
      </c>
      <c r="T404" s="74">
        <f t="shared" si="6"/>
        <v>37.562940053829863</v>
      </c>
      <c r="V404" s="20"/>
    </row>
    <row r="405" spans="1:22" s="12" customFormat="1" ht="30" hidden="1" x14ac:dyDescent="0.25">
      <c r="A405" s="89"/>
      <c r="B405" s="16">
        <v>8028</v>
      </c>
      <c r="C405" s="17" t="s">
        <v>351</v>
      </c>
      <c r="D405" s="18" t="s">
        <v>169</v>
      </c>
      <c r="E405" s="19">
        <v>48.884593874630056</v>
      </c>
      <c r="F405" s="19">
        <v>64.538480526132631</v>
      </c>
      <c r="G405" s="19">
        <v>51.793005557296887</v>
      </c>
      <c r="H405" s="19">
        <v>42.423430775119812</v>
      </c>
      <c r="I405" s="19">
        <v>60.242165571580216</v>
      </c>
      <c r="J405" s="19">
        <v>43.038600436122522</v>
      </c>
      <c r="K405" s="19">
        <v>38.653947774038315</v>
      </c>
      <c r="L405" s="19">
        <v>36.805930742914718</v>
      </c>
      <c r="M405" s="19">
        <v>37.923466372020521</v>
      </c>
      <c r="N405" s="19">
        <v>57.355158065856173</v>
      </c>
      <c r="O405" s="19">
        <v>45.684243947348236</v>
      </c>
      <c r="P405" s="19">
        <v>46.232607230186311</v>
      </c>
      <c r="Q405" s="19">
        <v>62.125890711363795</v>
      </c>
      <c r="R405" s="19">
        <v>58.963062564321191</v>
      </c>
      <c r="S405" s="19">
        <v>57.360807541009216</v>
      </c>
      <c r="T405" s="74">
        <f t="shared" si="6"/>
        <v>50.1350261126627</v>
      </c>
      <c r="V405" s="20"/>
    </row>
    <row r="406" spans="1:22" s="12" customFormat="1" ht="30" hidden="1" x14ac:dyDescent="0.25">
      <c r="A406" s="89"/>
      <c r="B406" s="16">
        <v>8029</v>
      </c>
      <c r="C406" s="17" t="s">
        <v>352</v>
      </c>
      <c r="D406" s="18" t="s">
        <v>340</v>
      </c>
      <c r="E406" s="19">
        <v>15.098911257913255</v>
      </c>
      <c r="F406" s="19">
        <v>19.933903771068479</v>
      </c>
      <c r="G406" s="19">
        <v>15.997228016168149</v>
      </c>
      <c r="H406" s="19">
        <v>13.103261493232724</v>
      </c>
      <c r="I406" s="19">
        <v>18.606907408959028</v>
      </c>
      <c r="J406" s="19">
        <v>13.293268024612765</v>
      </c>
      <c r="K406" s="19">
        <v>11.938986927149447</v>
      </c>
      <c r="L406" s="19">
        <v>11.368192675946133</v>
      </c>
      <c r="M406" s="19">
        <v>11.713364231113369</v>
      </c>
      <c r="N406" s="19">
        <v>17.715201726762913</v>
      </c>
      <c r="O406" s="19">
        <v>14.110423971505114</v>
      </c>
      <c r="P406" s="19">
        <v>14.279796116968859</v>
      </c>
      <c r="Q406" s="19">
        <v>19.18873077017658</v>
      </c>
      <c r="R406" s="19">
        <v>18.211832779805626</v>
      </c>
      <c r="S406" s="19">
        <v>17.716946671687861</v>
      </c>
      <c r="T406" s="74">
        <f t="shared" si="6"/>
        <v>15.485130389538021</v>
      </c>
      <c r="V406" s="20"/>
    </row>
    <row r="407" spans="1:22" s="12" customFormat="1" ht="15.75" hidden="1" x14ac:dyDescent="0.25">
      <c r="A407" s="89"/>
      <c r="B407" s="16">
        <v>8030</v>
      </c>
      <c r="C407" s="17" t="s">
        <v>353</v>
      </c>
      <c r="D407" s="18" t="s">
        <v>354</v>
      </c>
      <c r="E407" s="19">
        <v>253.75087801261603</v>
      </c>
      <c r="F407" s="19">
        <v>253.89449165162068</v>
      </c>
      <c r="G407" s="19">
        <v>253.77756068860381</v>
      </c>
      <c r="H407" s="19">
        <v>253.69160128693241</v>
      </c>
      <c r="I407" s="19">
        <v>253.85507591809261</v>
      </c>
      <c r="J407" s="19">
        <v>253.69724504529029</v>
      </c>
      <c r="K407" s="19">
        <v>253.65701887407852</v>
      </c>
      <c r="L407" s="19">
        <v>253.64006458938931</v>
      </c>
      <c r="M407" s="19">
        <v>253.65031720983978</v>
      </c>
      <c r="N407" s="19">
        <v>253.82858961070067</v>
      </c>
      <c r="O407" s="19">
        <v>253.72151700410885</v>
      </c>
      <c r="P407" s="19">
        <v>253.72654785991475</v>
      </c>
      <c r="Q407" s="19">
        <v>253.872357800109</v>
      </c>
      <c r="R407" s="19">
        <v>253.84334102811778</v>
      </c>
      <c r="S407" s="19">
        <v>253.82864144074796</v>
      </c>
      <c r="T407" s="74">
        <f t="shared" si="6"/>
        <v>253.76234986801086</v>
      </c>
      <c r="V407" s="20"/>
    </row>
    <row r="408" spans="1:22" s="12" customFormat="1" ht="15.75" hidden="1" x14ac:dyDescent="0.25">
      <c r="A408" s="89"/>
      <c r="B408" s="16">
        <v>8031</v>
      </c>
      <c r="C408" s="17" t="s">
        <v>355</v>
      </c>
      <c r="D408" s="18" t="s">
        <v>354</v>
      </c>
      <c r="E408" s="19">
        <v>279.78443373433868</v>
      </c>
      <c r="F408" s="19">
        <v>279.92804737334336</v>
      </c>
      <c r="G408" s="19">
        <v>279.81111641032652</v>
      </c>
      <c r="H408" s="19">
        <v>279.72515700865506</v>
      </c>
      <c r="I408" s="19">
        <v>279.88863163981529</v>
      </c>
      <c r="J408" s="19">
        <v>279.73080076701297</v>
      </c>
      <c r="K408" s="19">
        <v>279.69057459580119</v>
      </c>
      <c r="L408" s="19">
        <v>279.67362031111196</v>
      </c>
      <c r="M408" s="19">
        <v>279.68387293156246</v>
      </c>
      <c r="N408" s="19">
        <v>279.86214533242338</v>
      </c>
      <c r="O408" s="19">
        <v>279.7550727258315</v>
      </c>
      <c r="P408" s="19">
        <v>279.7601035816374</v>
      </c>
      <c r="Q408" s="19">
        <v>279.90591352183168</v>
      </c>
      <c r="R408" s="19">
        <v>279.87689674984045</v>
      </c>
      <c r="S408" s="19">
        <v>279.86219716247058</v>
      </c>
      <c r="T408" s="74">
        <f t="shared" si="6"/>
        <v>279.79590558973348</v>
      </c>
      <c r="V408" s="20"/>
    </row>
    <row r="409" spans="1:22" s="12" customFormat="1" ht="15.75" hidden="1" x14ac:dyDescent="0.25">
      <c r="A409" s="89"/>
      <c r="B409" s="16">
        <v>8032</v>
      </c>
      <c r="C409" s="17" t="s">
        <v>356</v>
      </c>
      <c r="D409" s="18" t="s">
        <v>354</v>
      </c>
      <c r="E409" s="19">
        <v>303.48968720662094</v>
      </c>
      <c r="F409" s="19">
        <v>303.63330084562546</v>
      </c>
      <c r="G409" s="19">
        <v>303.51636988260867</v>
      </c>
      <c r="H409" s="19">
        <v>303.43041048093738</v>
      </c>
      <c r="I409" s="19">
        <v>303.5938851120975</v>
      </c>
      <c r="J409" s="19">
        <v>303.43605423929512</v>
      </c>
      <c r="K409" s="19">
        <v>303.3958280680834</v>
      </c>
      <c r="L409" s="19">
        <v>303.37887378339423</v>
      </c>
      <c r="M409" s="19">
        <v>303.38912640384473</v>
      </c>
      <c r="N409" s="19">
        <v>303.56739880470559</v>
      </c>
      <c r="O409" s="19">
        <v>303.46032619811376</v>
      </c>
      <c r="P409" s="19">
        <v>303.4653570539196</v>
      </c>
      <c r="Q409" s="19">
        <v>303.61116699411394</v>
      </c>
      <c r="R409" s="19">
        <v>303.58215022212266</v>
      </c>
      <c r="S409" s="19">
        <v>303.56745063475284</v>
      </c>
      <c r="T409" s="74">
        <f t="shared" si="6"/>
        <v>303.50115906201574</v>
      </c>
      <c r="V409" s="20"/>
    </row>
    <row r="410" spans="1:22" s="12" customFormat="1" ht="15.75" hidden="1" x14ac:dyDescent="0.25">
      <c r="A410" s="89"/>
      <c r="B410" s="16">
        <v>8033</v>
      </c>
      <c r="C410" s="17" t="s">
        <v>357</v>
      </c>
      <c r="D410" s="18" t="s">
        <v>354</v>
      </c>
      <c r="E410" s="19">
        <v>327.23113190557837</v>
      </c>
      <c r="F410" s="19">
        <v>327.37474554458288</v>
      </c>
      <c r="G410" s="19">
        <v>327.25781458156609</v>
      </c>
      <c r="H410" s="19">
        <v>327.17185517989481</v>
      </c>
      <c r="I410" s="19">
        <v>327.33532981105492</v>
      </c>
      <c r="J410" s="19">
        <v>327.17749893825254</v>
      </c>
      <c r="K410" s="19">
        <v>327.13727276704071</v>
      </c>
      <c r="L410" s="19">
        <v>327.12031848235159</v>
      </c>
      <c r="M410" s="19">
        <v>327.13057110280209</v>
      </c>
      <c r="N410" s="19">
        <v>327.3088435036629</v>
      </c>
      <c r="O410" s="19">
        <v>327.20177089707119</v>
      </c>
      <c r="P410" s="19">
        <v>327.20680175287697</v>
      </c>
      <c r="Q410" s="19">
        <v>327.35261169307131</v>
      </c>
      <c r="R410" s="19">
        <v>327.32359492108003</v>
      </c>
      <c r="S410" s="19">
        <v>327.30889533371027</v>
      </c>
      <c r="T410" s="74">
        <f t="shared" si="6"/>
        <v>327.24260376097311</v>
      </c>
      <c r="V410" s="20"/>
    </row>
    <row r="411" spans="1:22" s="12" customFormat="1" ht="15.75" hidden="1" x14ac:dyDescent="0.25">
      <c r="A411" s="89"/>
      <c r="B411" s="16">
        <v>8034</v>
      </c>
      <c r="C411" s="17" t="s">
        <v>358</v>
      </c>
      <c r="D411" s="18" t="s">
        <v>354</v>
      </c>
      <c r="E411" s="19">
        <v>348.29442583056806</v>
      </c>
      <c r="F411" s="19">
        <v>348.43803946957263</v>
      </c>
      <c r="G411" s="19">
        <v>348.32110850655584</v>
      </c>
      <c r="H411" s="19">
        <v>348.23514910488444</v>
      </c>
      <c r="I411" s="19">
        <v>348.39862373604456</v>
      </c>
      <c r="J411" s="19">
        <v>348.24079286324218</v>
      </c>
      <c r="K411" s="19">
        <v>348.20056669203052</v>
      </c>
      <c r="L411" s="19">
        <v>348.18361240734129</v>
      </c>
      <c r="M411" s="19">
        <v>348.19386502779184</v>
      </c>
      <c r="N411" s="19">
        <v>348.37213742865259</v>
      </c>
      <c r="O411" s="19">
        <v>348.26506482206082</v>
      </c>
      <c r="P411" s="19">
        <v>348.27009567786672</v>
      </c>
      <c r="Q411" s="19">
        <v>348.41590561806106</v>
      </c>
      <c r="R411" s="19">
        <v>348.38688884606978</v>
      </c>
      <c r="S411" s="19">
        <v>348.3721892586999</v>
      </c>
      <c r="T411" s="74">
        <f t="shared" si="6"/>
        <v>348.30589768596286</v>
      </c>
      <c r="V411" s="20"/>
    </row>
    <row r="412" spans="1:22" s="12" customFormat="1" ht="15.75" hidden="1" x14ac:dyDescent="0.25">
      <c r="A412" s="89"/>
      <c r="B412" s="16">
        <v>8035</v>
      </c>
      <c r="C412" s="17" t="s">
        <v>359</v>
      </c>
      <c r="D412" s="18" t="s">
        <v>354</v>
      </c>
      <c r="E412" s="19">
        <v>374.64163885014284</v>
      </c>
      <c r="F412" s="19">
        <v>374.78525248914735</v>
      </c>
      <c r="G412" s="19">
        <v>374.66832152613051</v>
      </c>
      <c r="H412" s="19">
        <v>374.58236212445922</v>
      </c>
      <c r="I412" s="19">
        <v>374.74583675561934</v>
      </c>
      <c r="J412" s="19">
        <v>374.58800588281701</v>
      </c>
      <c r="K412" s="19">
        <v>374.54777971160524</v>
      </c>
      <c r="L412" s="19">
        <v>374.53082542691601</v>
      </c>
      <c r="M412" s="19">
        <v>374.54107804736657</v>
      </c>
      <c r="N412" s="19">
        <v>374.71935044822737</v>
      </c>
      <c r="O412" s="19">
        <v>374.61227784163555</v>
      </c>
      <c r="P412" s="19">
        <v>374.61730869744144</v>
      </c>
      <c r="Q412" s="19">
        <v>374.76311863763578</v>
      </c>
      <c r="R412" s="19">
        <v>374.73410186564456</v>
      </c>
      <c r="S412" s="19">
        <v>374.71940227827469</v>
      </c>
      <c r="T412" s="74">
        <f t="shared" si="6"/>
        <v>374.65311070553759</v>
      </c>
      <c r="V412" s="20"/>
    </row>
    <row r="413" spans="1:22" s="12" customFormat="1" ht="30" hidden="1" x14ac:dyDescent="0.25">
      <c r="A413" s="89"/>
      <c r="B413" s="16">
        <v>8038</v>
      </c>
      <c r="C413" s="17" t="s">
        <v>360</v>
      </c>
      <c r="D413" s="18" t="s">
        <v>212</v>
      </c>
      <c r="E413" s="19">
        <v>295.25098746909589</v>
      </c>
      <c r="F413" s="19">
        <v>389.79663314713127</v>
      </c>
      <c r="G413" s="19">
        <v>312.81708249437725</v>
      </c>
      <c r="H413" s="19">
        <v>256.22714306073891</v>
      </c>
      <c r="I413" s="19">
        <v>363.84794190786209</v>
      </c>
      <c r="J413" s="19">
        <v>259.9426173129724</v>
      </c>
      <c r="K413" s="19">
        <v>233.46038793188279</v>
      </c>
      <c r="L413" s="19">
        <v>222.29881717815471</v>
      </c>
      <c r="M413" s="19">
        <v>229.04845897474164</v>
      </c>
      <c r="N413" s="19">
        <v>346.4111228748194</v>
      </c>
      <c r="O413" s="19">
        <v>275.92165686854059</v>
      </c>
      <c r="P413" s="19">
        <v>279.23363694072776</v>
      </c>
      <c r="Q413" s="19">
        <v>375.2251809019678</v>
      </c>
      <c r="R413" s="19">
        <v>356.122472674417</v>
      </c>
      <c r="S413" s="19">
        <v>346.4452443226092</v>
      </c>
      <c r="T413" s="74">
        <f t="shared" si="6"/>
        <v>302.8032922706692</v>
      </c>
      <c r="V413" s="20"/>
    </row>
    <row r="414" spans="1:22" s="12" customFormat="1" ht="15.75" hidden="1" x14ac:dyDescent="0.25">
      <c r="A414" s="89"/>
      <c r="B414" s="16">
        <v>8088</v>
      </c>
      <c r="C414" s="110" t="s">
        <v>361</v>
      </c>
      <c r="D414" s="18" t="s">
        <v>216</v>
      </c>
      <c r="E414" s="19">
        <v>52.995683573566822</v>
      </c>
      <c r="F414" s="19">
        <v>69.966028582611656</v>
      </c>
      <c r="G414" s="19">
        <v>56.148686452788212</v>
      </c>
      <c r="H414" s="19">
        <v>45.991150488623767</v>
      </c>
      <c r="I414" s="19">
        <v>65.30840273738589</v>
      </c>
      <c r="J414" s="19">
        <v>46.658054601239854</v>
      </c>
      <c r="K414" s="19">
        <v>41.904662036380984</v>
      </c>
      <c r="L414" s="19">
        <v>39.901230728939652</v>
      </c>
      <c r="M414" s="19">
        <v>41.11274871217514</v>
      </c>
      <c r="N414" s="19">
        <v>62.178604080568853</v>
      </c>
      <c r="O414" s="19">
        <v>49.526191068302609</v>
      </c>
      <c r="P414" s="19">
        <v>50.120670529361007</v>
      </c>
      <c r="Q414" s="19">
        <v>67.350545128986113</v>
      </c>
      <c r="R414" s="19">
        <v>63.921729905357367</v>
      </c>
      <c r="S414" s="19">
        <v>62.184728664488595</v>
      </c>
      <c r="T414" s="74">
        <f t="shared" ref="T414:T473" si="7">AVERAGE(E414:S414)</f>
        <v>54.351274486051778</v>
      </c>
      <c r="V414" s="20"/>
    </row>
    <row r="415" spans="1:22" s="12" customFormat="1" ht="15.75" hidden="1" x14ac:dyDescent="0.25">
      <c r="A415" s="89"/>
      <c r="B415" s="18">
        <v>8094</v>
      </c>
      <c r="C415" s="109" t="s">
        <v>362</v>
      </c>
      <c r="D415" s="18" t="s">
        <v>216</v>
      </c>
      <c r="E415" s="19">
        <v>3711.1730925146485</v>
      </c>
      <c r="F415" s="19">
        <v>3717.9229335478649</v>
      </c>
      <c r="G415" s="19">
        <v>3712.4271782860728</v>
      </c>
      <c r="H415" s="19">
        <v>3708.3870864075197</v>
      </c>
      <c r="I415" s="19">
        <v>3716.0703940720487</v>
      </c>
      <c r="J415" s="19">
        <v>3708.6523430503385</v>
      </c>
      <c r="K415" s="19">
        <v>3706.7617130033836</v>
      </c>
      <c r="L415" s="19">
        <v>3705.9648616229911</v>
      </c>
      <c r="M415" s="19">
        <v>3706.4467347841651</v>
      </c>
      <c r="N415" s="19">
        <v>3714.8255376246266</v>
      </c>
      <c r="O415" s="19">
        <v>3709.7931251148107</v>
      </c>
      <c r="P415" s="19">
        <v>3710.0295753376863</v>
      </c>
      <c r="Q415" s="19">
        <v>3716.8826425268185</v>
      </c>
      <c r="R415" s="19">
        <v>3715.5188542432302</v>
      </c>
      <c r="S415" s="19">
        <v>3714.8279736368481</v>
      </c>
      <c r="T415" s="74">
        <f t="shared" si="7"/>
        <v>3711.7122697182035</v>
      </c>
      <c r="V415" s="20"/>
    </row>
    <row r="416" spans="1:22" s="12" customFormat="1" ht="15.75" hidden="1" x14ac:dyDescent="0.25">
      <c r="A416" s="89"/>
      <c r="B416" s="18">
        <v>8095</v>
      </c>
      <c r="C416" s="109" t="s">
        <v>363</v>
      </c>
      <c r="D416" s="18" t="s">
        <v>293</v>
      </c>
      <c r="E416" s="19">
        <v>3517.4376624116599</v>
      </c>
      <c r="F416" s="19">
        <v>3537.6632499048087</v>
      </c>
      <c r="G416" s="19">
        <v>3521.1954726132703</v>
      </c>
      <c r="H416" s="19">
        <v>3509.089523544556</v>
      </c>
      <c r="I416" s="19">
        <v>3532.1122007662816</v>
      </c>
      <c r="J416" s="19">
        <v>3509.8843528466155</v>
      </c>
      <c r="K416" s="19">
        <v>3504.2191670676234</v>
      </c>
      <c r="L416" s="19">
        <v>3501.83143864056</v>
      </c>
      <c r="M416" s="19">
        <v>3503.2753493540067</v>
      </c>
      <c r="N416" s="19">
        <v>3528.3820458085797</v>
      </c>
      <c r="O416" s="19">
        <v>3513.3026537135665</v>
      </c>
      <c r="P416" s="19">
        <v>3514.0111659062241</v>
      </c>
      <c r="Q416" s="19">
        <v>3534.54606581692</v>
      </c>
      <c r="R416" s="19">
        <v>3530.4595370948232</v>
      </c>
      <c r="S416" s="19">
        <v>3528.3893452069042</v>
      </c>
      <c r="T416" s="74">
        <f t="shared" si="7"/>
        <v>3519.0532820464268</v>
      </c>
      <c r="V416" s="20"/>
    </row>
    <row r="417" spans="1:22" s="12" customFormat="1" ht="15.75" hidden="1" x14ac:dyDescent="0.25">
      <c r="A417" s="89"/>
      <c r="B417" s="16">
        <v>8092</v>
      </c>
      <c r="C417" s="109" t="s">
        <v>364</v>
      </c>
      <c r="D417" s="18" t="s">
        <v>354</v>
      </c>
      <c r="E417" s="19">
        <v>3846.7030330791576</v>
      </c>
      <c r="F417" s="19">
        <v>3901.4437651464145</v>
      </c>
      <c r="G417" s="19">
        <v>3856.8735797431623</v>
      </c>
      <c r="H417" s="19">
        <v>3824.1087211394333</v>
      </c>
      <c r="I417" s="19">
        <v>3886.4198013833243</v>
      </c>
      <c r="J417" s="19">
        <v>3826.259933700157</v>
      </c>
      <c r="K417" s="19">
        <v>3810.9270581065998</v>
      </c>
      <c r="L417" s="19">
        <v>3804.4646499258965</v>
      </c>
      <c r="M417" s="19">
        <v>3808.3726070876169</v>
      </c>
      <c r="N417" s="19">
        <v>3876.3241038824212</v>
      </c>
      <c r="O417" s="19">
        <v>3835.5115953365071</v>
      </c>
      <c r="P417" s="19">
        <v>3837.4291898745055</v>
      </c>
      <c r="Q417" s="19">
        <v>3893.0070787452282</v>
      </c>
      <c r="R417" s="19">
        <v>3881.9468524879094</v>
      </c>
      <c r="S417" s="19">
        <v>3876.3438597687741</v>
      </c>
      <c r="T417" s="74">
        <f t="shared" si="7"/>
        <v>3851.0757219604739</v>
      </c>
      <c r="V417" s="20"/>
    </row>
    <row r="418" spans="1:22" s="12" customFormat="1" ht="30" hidden="1" x14ac:dyDescent="0.25">
      <c r="A418" s="89"/>
      <c r="B418" s="16">
        <v>8093</v>
      </c>
      <c r="C418" s="109" t="s">
        <v>365</v>
      </c>
      <c r="D418" s="18" t="s">
        <v>366</v>
      </c>
      <c r="E418" s="19">
        <v>8015.7827521619411</v>
      </c>
      <c r="F418" s="19">
        <v>8024.7825402062299</v>
      </c>
      <c r="G418" s="19">
        <v>8017.4548665238417</v>
      </c>
      <c r="H418" s="19">
        <v>8012.0680773524373</v>
      </c>
      <c r="I418" s="19">
        <v>8022.3124875718095</v>
      </c>
      <c r="J418" s="19">
        <v>8012.4217528761938</v>
      </c>
      <c r="K418" s="19">
        <v>8009.9009128135895</v>
      </c>
      <c r="L418" s="19">
        <v>8008.8384443063969</v>
      </c>
      <c r="M418" s="19">
        <v>8009.4809418546301</v>
      </c>
      <c r="N418" s="19">
        <v>8020.6526789752452</v>
      </c>
      <c r="O418" s="19">
        <v>8013.9427956288255</v>
      </c>
      <c r="P418" s="19">
        <v>8014.2580625926576</v>
      </c>
      <c r="Q418" s="19">
        <v>8023.3954855115007</v>
      </c>
      <c r="R418" s="19">
        <v>8021.5771011333854</v>
      </c>
      <c r="S418" s="19">
        <v>8020.6559269915424</v>
      </c>
      <c r="T418" s="74">
        <f t="shared" si="7"/>
        <v>8016.5016551000153</v>
      </c>
      <c r="V418" s="20"/>
    </row>
    <row r="419" spans="1:22" s="12" customFormat="1" ht="15.75" hidden="1" x14ac:dyDescent="0.25">
      <c r="A419" s="89"/>
      <c r="B419" s="106"/>
      <c r="C419" s="107" t="s">
        <v>367</v>
      </c>
      <c r="D419" s="22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74" t="e">
        <f t="shared" si="7"/>
        <v>#DIV/0!</v>
      </c>
      <c r="V419" s="20"/>
    </row>
    <row r="420" spans="1:22" s="12" customFormat="1" ht="30" hidden="1" x14ac:dyDescent="0.25">
      <c r="A420" s="89"/>
      <c r="B420" s="16">
        <v>25001</v>
      </c>
      <c r="C420" s="17" t="s">
        <v>1581</v>
      </c>
      <c r="D420" s="18" t="s">
        <v>1582</v>
      </c>
      <c r="E420" s="19">
        <v>329.76097654387524</v>
      </c>
      <c r="F420" s="19">
        <v>388.54502192218553</v>
      </c>
      <c r="G420" s="19">
        <v>351.02106238649804</v>
      </c>
      <c r="H420" s="19">
        <v>297.80302000955612</v>
      </c>
      <c r="I420" s="19">
        <v>377.72136875914447</v>
      </c>
      <c r="J420" s="19">
        <v>309.48666574158688</v>
      </c>
      <c r="K420" s="19">
        <v>293.25879758222572</v>
      </c>
      <c r="L420" s="19">
        <v>299.7038285316462</v>
      </c>
      <c r="M420" s="19">
        <v>300.40305152828938</v>
      </c>
      <c r="N420" s="19">
        <v>352.05755474228414</v>
      </c>
      <c r="O420" s="19">
        <v>330.86408091457275</v>
      </c>
      <c r="P420" s="19">
        <v>320.4732543457414</v>
      </c>
      <c r="Q420" s="19">
        <v>391.03150149453796</v>
      </c>
      <c r="R420" s="19">
        <v>434.39728296682318</v>
      </c>
      <c r="S420" s="19">
        <v>372.34970622394871</v>
      </c>
      <c r="T420" s="74">
        <f t="shared" si="7"/>
        <v>343.25847824619433</v>
      </c>
      <c r="V420" s="20"/>
    </row>
    <row r="421" spans="1:22" s="12" customFormat="1" ht="30" hidden="1" x14ac:dyDescent="0.25">
      <c r="A421" s="89"/>
      <c r="B421" s="16">
        <v>25002</v>
      </c>
      <c r="C421" s="17" t="s">
        <v>1583</v>
      </c>
      <c r="D421" s="18" t="s">
        <v>1582</v>
      </c>
      <c r="E421" s="19">
        <v>742.49054596671976</v>
      </c>
      <c r="F421" s="19">
        <v>948.01975318342659</v>
      </c>
      <c r="G421" s="19">
        <v>816.82310611076275</v>
      </c>
      <c r="H421" s="19">
        <v>630.75455657548741</v>
      </c>
      <c r="I421" s="19">
        <v>910.1765452267108</v>
      </c>
      <c r="J421" s="19">
        <v>671.60459384752562</v>
      </c>
      <c r="K421" s="19">
        <v>614.86639462788867</v>
      </c>
      <c r="L421" s="19">
        <v>637.40043584598902</v>
      </c>
      <c r="M421" s="19">
        <v>639.84515953322261</v>
      </c>
      <c r="N421" s="19">
        <v>820.44703928514582</v>
      </c>
      <c r="O421" s="19">
        <v>746.34737761768338</v>
      </c>
      <c r="P421" s="19">
        <v>710.01748005322986</v>
      </c>
      <c r="Q421" s="19">
        <v>956.71333954648264</v>
      </c>
      <c r="R421" s="19">
        <v>1108.3350020056023</v>
      </c>
      <c r="S421" s="19">
        <v>891.39536854536209</v>
      </c>
      <c r="T421" s="74">
        <f t="shared" si="7"/>
        <v>789.68244653141585</v>
      </c>
      <c r="V421" s="20"/>
    </row>
    <row r="422" spans="1:22" s="12" customFormat="1" ht="30" hidden="1" x14ac:dyDescent="0.25">
      <c r="A422" s="89"/>
      <c r="B422" s="16">
        <v>25003</v>
      </c>
      <c r="C422" s="17" t="s">
        <v>395</v>
      </c>
      <c r="D422" s="18" t="s">
        <v>1582</v>
      </c>
      <c r="E422" s="19">
        <v>918.39215952912764</v>
      </c>
      <c r="F422" s="19">
        <v>1176.5514013174463</v>
      </c>
      <c r="G422" s="19">
        <v>1011.7591200056378</v>
      </c>
      <c r="H422" s="19">
        <v>778.04384265320198</v>
      </c>
      <c r="I422" s="19">
        <v>1129.0176517095738</v>
      </c>
      <c r="J422" s="19">
        <v>829.35438285323573</v>
      </c>
      <c r="K422" s="19">
        <v>758.08718589698049</v>
      </c>
      <c r="L422" s="19">
        <v>786.39153774103625</v>
      </c>
      <c r="M422" s="19">
        <v>789.46228385067695</v>
      </c>
      <c r="N422" s="19">
        <v>1016.3110367539168</v>
      </c>
      <c r="O422" s="19">
        <v>923.23661326006663</v>
      </c>
      <c r="P422" s="19">
        <v>877.6036886918439</v>
      </c>
      <c r="Q422" s="19">
        <v>1187.4711615515303</v>
      </c>
      <c r="R422" s="19">
        <v>1377.9187088816741</v>
      </c>
      <c r="S422" s="19">
        <v>1105.4271635370721</v>
      </c>
      <c r="T422" s="74">
        <f t="shared" si="7"/>
        <v>977.6685292155347</v>
      </c>
      <c r="V422" s="20"/>
    </row>
    <row r="423" spans="1:22" s="12" customFormat="1" ht="30" hidden="1" x14ac:dyDescent="0.25">
      <c r="A423" s="89"/>
      <c r="B423" s="16">
        <v>25004</v>
      </c>
      <c r="C423" s="17" t="s">
        <v>396</v>
      </c>
      <c r="D423" s="18" t="s">
        <v>1582</v>
      </c>
      <c r="E423" s="19">
        <v>3455.4526165308544</v>
      </c>
      <c r="F423" s="19">
        <v>3908.2436007589795</v>
      </c>
      <c r="G423" s="19">
        <v>3619.2109140672719</v>
      </c>
      <c r="H423" s="19">
        <v>3209.2927188924859</v>
      </c>
      <c r="I423" s="19">
        <v>3824.8731464614348</v>
      </c>
      <c r="J423" s="19">
        <v>3299.2873665274533</v>
      </c>
      <c r="K423" s="19">
        <v>3174.2903142063051</v>
      </c>
      <c r="L423" s="19">
        <v>3223.9339188304534</v>
      </c>
      <c r="M423" s="19">
        <v>3229.3197657351275</v>
      </c>
      <c r="N423" s="19">
        <v>3627.1946176538659</v>
      </c>
      <c r="O423" s="19">
        <v>3463.949406952474</v>
      </c>
      <c r="P423" s="19">
        <v>3383.9128501152181</v>
      </c>
      <c r="Q423" s="19">
        <v>3927.3960004549017</v>
      </c>
      <c r="R423" s="19">
        <v>4261.4260038051452</v>
      </c>
      <c r="S423" s="19">
        <v>3783.4972875766011</v>
      </c>
      <c r="T423" s="74">
        <f t="shared" si="7"/>
        <v>3559.4187019045712</v>
      </c>
      <c r="V423" s="20"/>
    </row>
    <row r="424" spans="1:22" s="12" customFormat="1" ht="30" hidden="1" x14ac:dyDescent="0.25">
      <c r="A424" s="89"/>
      <c r="B424" s="16">
        <v>25005</v>
      </c>
      <c r="C424" s="17" t="s">
        <v>394</v>
      </c>
      <c r="D424" s="18" t="s">
        <v>1582</v>
      </c>
      <c r="E424" s="19">
        <v>773.47166025648767</v>
      </c>
      <c r="F424" s="19">
        <v>1031.6309020448064</v>
      </c>
      <c r="G424" s="19">
        <v>866.83862073299781</v>
      </c>
      <c r="H424" s="19">
        <v>633.12334338056201</v>
      </c>
      <c r="I424" s="19">
        <v>984.09715243693404</v>
      </c>
      <c r="J424" s="19">
        <v>684.43388358059565</v>
      </c>
      <c r="K424" s="19">
        <v>613.16668662434051</v>
      </c>
      <c r="L424" s="19">
        <v>641.47103846839627</v>
      </c>
      <c r="M424" s="19">
        <v>644.54178457803687</v>
      </c>
      <c r="N424" s="19">
        <v>871.39053748127685</v>
      </c>
      <c r="O424" s="19">
        <v>778.31611398742666</v>
      </c>
      <c r="P424" s="19">
        <v>732.68318941920381</v>
      </c>
      <c r="Q424" s="19">
        <v>1042.5506622788903</v>
      </c>
      <c r="R424" s="19">
        <v>1232.9982096090341</v>
      </c>
      <c r="S424" s="19">
        <v>960.50666426443206</v>
      </c>
      <c r="T424" s="74">
        <f t="shared" si="7"/>
        <v>832.74802994289473</v>
      </c>
      <c r="V424" s="20"/>
    </row>
    <row r="425" spans="1:22" s="12" customFormat="1" ht="30" hidden="1" x14ac:dyDescent="0.25">
      <c r="A425" s="89"/>
      <c r="B425" s="16">
        <v>25006</v>
      </c>
      <c r="C425" s="17" t="s">
        <v>1584</v>
      </c>
      <c r="D425" s="18" t="s">
        <v>1582</v>
      </c>
      <c r="E425" s="19">
        <v>3455.4526165308544</v>
      </c>
      <c r="F425" s="19">
        <v>3908.2436007589795</v>
      </c>
      <c r="G425" s="19">
        <v>3619.2109140672719</v>
      </c>
      <c r="H425" s="19">
        <v>3209.2927188924859</v>
      </c>
      <c r="I425" s="19">
        <v>3824.8731464614348</v>
      </c>
      <c r="J425" s="19">
        <v>3299.2873665274533</v>
      </c>
      <c r="K425" s="19">
        <v>3174.2903142063051</v>
      </c>
      <c r="L425" s="19">
        <v>3223.9339188304534</v>
      </c>
      <c r="M425" s="19">
        <v>3229.3197657351275</v>
      </c>
      <c r="N425" s="19">
        <v>3627.1946176538659</v>
      </c>
      <c r="O425" s="19">
        <v>3463.949406952474</v>
      </c>
      <c r="P425" s="19">
        <v>3383.9128501152181</v>
      </c>
      <c r="Q425" s="19">
        <v>3927.3960004549017</v>
      </c>
      <c r="R425" s="19">
        <v>4261.4260038051452</v>
      </c>
      <c r="S425" s="19">
        <v>3783.4972875766011</v>
      </c>
      <c r="T425" s="74">
        <f t="shared" si="7"/>
        <v>3559.4187019045712</v>
      </c>
      <c r="V425" s="20"/>
    </row>
    <row r="426" spans="1:22" s="12" customFormat="1" ht="30" hidden="1" x14ac:dyDescent="0.25">
      <c r="A426" s="89"/>
      <c r="B426" s="16">
        <v>25007</v>
      </c>
      <c r="C426" s="17" t="s">
        <v>1585</v>
      </c>
      <c r="D426" s="18" t="s">
        <v>1472</v>
      </c>
      <c r="E426" s="19">
        <v>1092.1951450158765</v>
      </c>
      <c r="F426" s="19">
        <v>1381.9037509665352</v>
      </c>
      <c r="G426" s="19">
        <v>1196.9723816320245</v>
      </c>
      <c r="H426" s="19">
        <v>934.69501080419684</v>
      </c>
      <c r="I426" s="19">
        <v>1328.5609527807701</v>
      </c>
      <c r="J426" s="19">
        <v>992.27615711123394</v>
      </c>
      <c r="K426" s="19">
        <v>912.29947242164519</v>
      </c>
      <c r="L426" s="19">
        <v>944.06286875901924</v>
      </c>
      <c r="M426" s="19">
        <v>947.5088874585233</v>
      </c>
      <c r="N426" s="19">
        <v>1202.0805832459287</v>
      </c>
      <c r="O426" s="19">
        <v>1097.6316342434584</v>
      </c>
      <c r="P426" s="19">
        <v>1046.4219588875337</v>
      </c>
      <c r="Q426" s="19">
        <v>1394.1580033915786</v>
      </c>
      <c r="R426" s="19">
        <v>1607.8799412991084</v>
      </c>
      <c r="S426" s="19">
        <v>1302.0874963404422</v>
      </c>
      <c r="T426" s="74">
        <f t="shared" si="7"/>
        <v>1158.7156162905251</v>
      </c>
      <c r="V426" s="20"/>
    </row>
    <row r="427" spans="1:22" s="12" customFormat="1" ht="30" hidden="1" x14ac:dyDescent="0.25">
      <c r="A427" s="89"/>
      <c r="B427" s="16">
        <v>25008</v>
      </c>
      <c r="C427" s="17" t="s">
        <v>369</v>
      </c>
      <c r="D427" s="18" t="s">
        <v>1472</v>
      </c>
      <c r="E427" s="19">
        <v>51.610640925310435</v>
      </c>
      <c r="F427" s="19">
        <v>68.836564787949541</v>
      </c>
      <c r="G427" s="19">
        <v>57.840641220140753</v>
      </c>
      <c r="H427" s="19">
        <v>42.245764409533365</v>
      </c>
      <c r="I427" s="19">
        <v>65.664829598541289</v>
      </c>
      <c r="J427" s="19">
        <v>45.669509586014037</v>
      </c>
      <c r="K427" s="19">
        <v>40.91413728104429</v>
      </c>
      <c r="L427" s="19">
        <v>42.802772398150964</v>
      </c>
      <c r="M427" s="19">
        <v>43.007670887624904</v>
      </c>
      <c r="N427" s="19">
        <v>58.144372245967141</v>
      </c>
      <c r="O427" s="19">
        <v>51.933891762844517</v>
      </c>
      <c r="P427" s="19">
        <v>48.888990953574599</v>
      </c>
      <c r="Q427" s="19">
        <v>69.565196298824688</v>
      </c>
      <c r="R427" s="19">
        <v>82.272992182519658</v>
      </c>
      <c r="S427" s="19">
        <v>64.09073157157539</v>
      </c>
      <c r="T427" s="74">
        <f t="shared" si="7"/>
        <v>55.565913740641037</v>
      </c>
      <c r="V427" s="20"/>
    </row>
    <row r="428" spans="1:22" s="12" customFormat="1" ht="30" hidden="1" x14ac:dyDescent="0.25">
      <c r="A428" s="89"/>
      <c r="B428" s="16">
        <v>25009</v>
      </c>
      <c r="C428" s="17" t="s">
        <v>370</v>
      </c>
      <c r="D428" s="18" t="s">
        <v>1472</v>
      </c>
      <c r="E428" s="19">
        <v>1067.2045025886564</v>
      </c>
      <c r="F428" s="19">
        <v>1353.3449914494947</v>
      </c>
      <c r="G428" s="19">
        <v>1170.6912789253543</v>
      </c>
      <c r="H428" s="19">
        <v>911.64417585589376</v>
      </c>
      <c r="I428" s="19">
        <v>1300.6591752998725</v>
      </c>
      <c r="J428" s="19">
        <v>968.51613966724574</v>
      </c>
      <c r="K428" s="19">
        <v>889.5244660182907</v>
      </c>
      <c r="L428" s="19">
        <v>920.89665714127295</v>
      </c>
      <c r="M428" s="19">
        <v>924.30023389062092</v>
      </c>
      <c r="N428" s="19">
        <v>1175.736566766238</v>
      </c>
      <c r="O428" s="19">
        <v>1072.5740347782935</v>
      </c>
      <c r="P428" s="19">
        <v>1021.9950694325257</v>
      </c>
      <c r="Q428" s="19">
        <v>1365.4483177142424</v>
      </c>
      <c r="R428" s="19">
        <v>1576.5380076199742</v>
      </c>
      <c r="S428" s="19">
        <v>1274.5117719708819</v>
      </c>
      <c r="T428" s="74">
        <f t="shared" si="7"/>
        <v>1132.905692607924</v>
      </c>
      <c r="V428" s="20"/>
    </row>
    <row r="429" spans="1:22" s="12" customFormat="1" ht="30" hidden="1" x14ac:dyDescent="0.25">
      <c r="A429" s="89"/>
      <c r="B429" s="16">
        <v>25010</v>
      </c>
      <c r="C429" s="17" t="s">
        <v>368</v>
      </c>
      <c r="D429" s="18" t="s">
        <v>1472</v>
      </c>
      <c r="E429" s="19">
        <v>51.610640925310435</v>
      </c>
      <c r="F429" s="19">
        <v>68.836564787949541</v>
      </c>
      <c r="G429" s="19">
        <v>57.840641220140753</v>
      </c>
      <c r="H429" s="19">
        <v>42.245764409533365</v>
      </c>
      <c r="I429" s="19">
        <v>65.664829598541289</v>
      </c>
      <c r="J429" s="19">
        <v>45.669509586014037</v>
      </c>
      <c r="K429" s="19">
        <v>40.91413728104429</v>
      </c>
      <c r="L429" s="19">
        <v>42.802772398150964</v>
      </c>
      <c r="M429" s="19">
        <v>43.007670887624904</v>
      </c>
      <c r="N429" s="19">
        <v>58.144372245967141</v>
      </c>
      <c r="O429" s="19">
        <v>51.933891762844517</v>
      </c>
      <c r="P429" s="19">
        <v>48.888990953574599</v>
      </c>
      <c r="Q429" s="19">
        <v>69.565196298824688</v>
      </c>
      <c r="R429" s="19">
        <v>82.272992182519658</v>
      </c>
      <c r="S429" s="19">
        <v>64.09073157157539</v>
      </c>
      <c r="T429" s="74">
        <f t="shared" si="7"/>
        <v>55.565913740641037</v>
      </c>
      <c r="V429" s="20"/>
    </row>
    <row r="430" spans="1:22" s="12" customFormat="1" ht="30" hidden="1" x14ac:dyDescent="0.25">
      <c r="A430" s="89"/>
      <c r="B430" s="16">
        <v>25011</v>
      </c>
      <c r="C430" s="17" t="s">
        <v>1586</v>
      </c>
      <c r="D430" s="18" t="s">
        <v>1472</v>
      </c>
      <c r="E430" s="19">
        <v>1048.9973366412394</v>
      </c>
      <c r="F430" s="19">
        <v>1329.0608760834775</v>
      </c>
      <c r="G430" s="19">
        <v>1150.2862978144985</v>
      </c>
      <c r="H430" s="19">
        <v>896.74074452100695</v>
      </c>
      <c r="I430" s="19">
        <v>1277.4939824641601</v>
      </c>
      <c r="J430" s="19">
        <v>952.40488189439498</v>
      </c>
      <c r="K430" s="19">
        <v>875.09080517401981</v>
      </c>
      <c r="L430" s="19">
        <v>905.79672491624069</v>
      </c>
      <c r="M430" s="19">
        <v>909.12801771922909</v>
      </c>
      <c r="N430" s="19">
        <v>1155.2244356357071</v>
      </c>
      <c r="O430" s="19">
        <v>1054.2528326256268</v>
      </c>
      <c r="P430" s="19">
        <v>1004.7480452659071</v>
      </c>
      <c r="Q430" s="19">
        <v>1340.9071562314716</v>
      </c>
      <c r="R430" s="19">
        <v>1547.5137987591404</v>
      </c>
      <c r="S430" s="19">
        <v>1251.9018883404156</v>
      </c>
      <c r="T430" s="74">
        <f t="shared" si="7"/>
        <v>1113.3031882724358</v>
      </c>
      <c r="V430" s="20"/>
    </row>
    <row r="431" spans="1:22" s="12" customFormat="1" ht="30" hidden="1" x14ac:dyDescent="0.25">
      <c r="A431" s="89"/>
      <c r="B431" s="16">
        <v>25012</v>
      </c>
      <c r="C431" s="17" t="s">
        <v>1587</v>
      </c>
      <c r="D431" s="18" t="s">
        <v>1485</v>
      </c>
      <c r="E431" s="19">
        <v>399.18267463090649</v>
      </c>
      <c r="F431" s="19">
        <v>485.07352638776763</v>
      </c>
      <c r="G431" s="19">
        <v>430.24632242335025</v>
      </c>
      <c r="H431" s="19">
        <v>352.48809807571399</v>
      </c>
      <c r="I431" s="19">
        <v>469.25881368278846</v>
      </c>
      <c r="J431" s="19">
        <v>369.55936761987863</v>
      </c>
      <c r="K431" s="19">
        <v>345.8484200415777</v>
      </c>
      <c r="L431" s="19">
        <v>355.26541736257707</v>
      </c>
      <c r="M431" s="19">
        <v>356.28706972357344</v>
      </c>
      <c r="N431" s="19">
        <v>431.76076755391267</v>
      </c>
      <c r="O431" s="19">
        <v>400.79444825700136</v>
      </c>
      <c r="P431" s="19">
        <v>385.61214940854467</v>
      </c>
      <c r="Q431" s="19">
        <v>488.70658442198373</v>
      </c>
      <c r="R431" s="19">
        <v>552.06942180048782</v>
      </c>
      <c r="S431" s="19">
        <v>461.41014203167708</v>
      </c>
      <c r="T431" s="74">
        <f t="shared" si="7"/>
        <v>418.9042148947828</v>
      </c>
      <c r="V431" s="20"/>
    </row>
    <row r="432" spans="1:22" s="12" customFormat="1" ht="30" hidden="1" x14ac:dyDescent="0.25">
      <c r="A432" s="89"/>
      <c r="B432" s="16">
        <v>25013</v>
      </c>
      <c r="C432" s="17" t="s">
        <v>1588</v>
      </c>
      <c r="D432" s="18" t="s">
        <v>1485</v>
      </c>
      <c r="E432" s="19">
        <v>2144.0669204626552</v>
      </c>
      <c r="F432" s="19">
        <v>2152.6798823939748</v>
      </c>
      <c r="G432" s="19">
        <v>2147.1819206100704</v>
      </c>
      <c r="H432" s="19">
        <v>2139.3844822047668</v>
      </c>
      <c r="I432" s="19">
        <v>2151.094014799271</v>
      </c>
      <c r="J432" s="19">
        <v>2141.0963547930069</v>
      </c>
      <c r="K432" s="19">
        <v>2138.7186686405221</v>
      </c>
      <c r="L432" s="19">
        <v>2139.6629861990755</v>
      </c>
      <c r="M432" s="19">
        <v>2139.7654354438123</v>
      </c>
      <c r="N432" s="19">
        <v>2147.3337861229838</v>
      </c>
      <c r="O432" s="19">
        <v>2144.2285458814222</v>
      </c>
      <c r="P432" s="19">
        <v>2142.7060954767871</v>
      </c>
      <c r="Q432" s="19">
        <v>2153.0441981494123</v>
      </c>
      <c r="R432" s="19">
        <v>2159.39809609126</v>
      </c>
      <c r="S432" s="19">
        <v>2150.3069657857877</v>
      </c>
      <c r="T432" s="74">
        <f t="shared" si="7"/>
        <v>2146.0445568703208</v>
      </c>
      <c r="V432" s="20"/>
    </row>
    <row r="433" spans="1:22" s="12" customFormat="1" ht="30" hidden="1" x14ac:dyDescent="0.25">
      <c r="A433" s="89"/>
      <c r="B433" s="16">
        <v>25014</v>
      </c>
      <c r="C433" s="17" t="s">
        <v>403</v>
      </c>
      <c r="D433" s="18" t="s">
        <v>1485</v>
      </c>
      <c r="E433" s="19">
        <v>1931.532301979275</v>
      </c>
      <c r="F433" s="19">
        <v>1999.3445986320062</v>
      </c>
      <c r="G433" s="19">
        <v>1956.057583265112</v>
      </c>
      <c r="H433" s="19">
        <v>1894.6661350631757</v>
      </c>
      <c r="I433" s="19">
        <v>1986.8586124356698</v>
      </c>
      <c r="J433" s="19">
        <v>1908.1441943778589</v>
      </c>
      <c r="K433" s="19">
        <v>1889.4239956813935</v>
      </c>
      <c r="L433" s="19">
        <v>1896.8588761470953</v>
      </c>
      <c r="M433" s="19">
        <v>1897.6654881617947</v>
      </c>
      <c r="N433" s="19">
        <v>1957.2532636007631</v>
      </c>
      <c r="O433" s="19">
        <v>1932.804824826984</v>
      </c>
      <c r="P433" s="19">
        <v>1920.8181401880147</v>
      </c>
      <c r="Q433" s="19">
        <v>2002.212960094648</v>
      </c>
      <c r="R433" s="19">
        <v>2052.239004046723</v>
      </c>
      <c r="S433" s="19">
        <v>1980.6619519130602</v>
      </c>
      <c r="T433" s="74">
        <f t="shared" si="7"/>
        <v>1947.102795360905</v>
      </c>
      <c r="V433" s="20"/>
    </row>
    <row r="434" spans="1:22" s="12" customFormat="1" ht="30" hidden="1" x14ac:dyDescent="0.25">
      <c r="A434" s="89"/>
      <c r="B434" s="16">
        <v>25015</v>
      </c>
      <c r="C434" s="17" t="s">
        <v>1589</v>
      </c>
      <c r="D434" s="18" t="s">
        <v>1590</v>
      </c>
      <c r="E434" s="19">
        <v>80.060291375804624</v>
      </c>
      <c r="F434" s="19">
        <v>99.561171433975787</v>
      </c>
      <c r="G434" s="19">
        <v>87.113061925624308</v>
      </c>
      <c r="H434" s="19">
        <v>69.458634527091888</v>
      </c>
      <c r="I434" s="19">
        <v>95.970558355795433</v>
      </c>
      <c r="J434" s="19">
        <v>73.334539504304672</v>
      </c>
      <c r="K434" s="19">
        <v>67.951144936290106</v>
      </c>
      <c r="L434" s="19">
        <v>70.089204246550224</v>
      </c>
      <c r="M434" s="19">
        <v>70.321162828231735</v>
      </c>
      <c r="N434" s="19">
        <v>87.45690544611216</v>
      </c>
      <c r="O434" s="19">
        <v>80.426232608432912</v>
      </c>
      <c r="P434" s="19">
        <v>76.979204400013614</v>
      </c>
      <c r="Q434" s="19">
        <v>100.38603028122736</v>
      </c>
      <c r="R434" s="19">
        <v>114.77209196986244</v>
      </c>
      <c r="S434" s="19">
        <v>94.188575742355312</v>
      </c>
      <c r="T434" s="74">
        <f t="shared" si="7"/>
        <v>84.537920638778175</v>
      </c>
      <c r="V434" s="20"/>
    </row>
    <row r="435" spans="1:22" s="12" customFormat="1" ht="30" hidden="1" x14ac:dyDescent="0.25">
      <c r="A435" s="89"/>
      <c r="B435" s="16">
        <v>25016</v>
      </c>
      <c r="C435" s="17" t="s">
        <v>372</v>
      </c>
      <c r="D435" s="18" t="s">
        <v>1590</v>
      </c>
      <c r="E435" s="19">
        <v>37.458295948925937</v>
      </c>
      <c r="F435" s="19">
        <v>49.960635436904688</v>
      </c>
      <c r="G435" s="19">
        <v>41.979944791523536</v>
      </c>
      <c r="H435" s="19">
        <v>30.661396903227566</v>
      </c>
      <c r="I435" s="19">
        <v>47.65863349958304</v>
      </c>
      <c r="J435" s="19">
        <v>33.146304235804912</v>
      </c>
      <c r="K435" s="19">
        <v>29.694920181019292</v>
      </c>
      <c r="L435" s="19">
        <v>31.065665668534102</v>
      </c>
      <c r="M435" s="19">
        <v>31.214378184414489</v>
      </c>
      <c r="N435" s="19">
        <v>42.200388607959383</v>
      </c>
      <c r="O435" s="19">
        <v>37.692906977213937</v>
      </c>
      <c r="P435" s="19">
        <v>35.482959694950637</v>
      </c>
      <c r="Q435" s="19">
        <v>50.489466202861898</v>
      </c>
      <c r="R435" s="19">
        <v>59.712610316860832</v>
      </c>
      <c r="S435" s="19">
        <v>46.516174721905017</v>
      </c>
      <c r="T435" s="74">
        <f t="shared" si="7"/>
        <v>40.328978758112619</v>
      </c>
      <c r="V435" s="20"/>
    </row>
    <row r="436" spans="1:22" s="12" customFormat="1" ht="30" hidden="1" x14ac:dyDescent="0.25">
      <c r="A436" s="89"/>
      <c r="B436" s="16">
        <v>25017</v>
      </c>
      <c r="C436" s="17" t="s">
        <v>402</v>
      </c>
      <c r="D436" s="18" t="s">
        <v>1590</v>
      </c>
      <c r="E436" s="19">
        <v>1625.6638323906384</v>
      </c>
      <c r="F436" s="19">
        <v>1669.0614572658278</v>
      </c>
      <c r="G436" s="19">
        <v>1641.3592004837114</v>
      </c>
      <c r="H436" s="19">
        <v>1602.0707060494949</v>
      </c>
      <c r="I436" s="19">
        <v>1661.0708394591447</v>
      </c>
      <c r="J436" s="19">
        <v>1610.6962178085134</v>
      </c>
      <c r="K436" s="19">
        <v>1598.7159103905444</v>
      </c>
      <c r="L436" s="19">
        <v>1603.4739877506838</v>
      </c>
      <c r="M436" s="19">
        <v>1603.9901927365288</v>
      </c>
      <c r="N436" s="19">
        <v>1642.1243963145348</v>
      </c>
      <c r="O436" s="19">
        <v>1626.4782048852437</v>
      </c>
      <c r="P436" s="19">
        <v>1618.8071235454813</v>
      </c>
      <c r="Q436" s="19">
        <v>1670.8971136424238</v>
      </c>
      <c r="R436" s="19">
        <v>1702.9121256179023</v>
      </c>
      <c r="S436" s="19">
        <v>1657.1051818702822</v>
      </c>
      <c r="T436" s="74">
        <f t="shared" si="7"/>
        <v>1635.6284326807304</v>
      </c>
      <c r="V436" s="20"/>
    </row>
    <row r="437" spans="1:22" s="12" customFormat="1" ht="45" hidden="1" x14ac:dyDescent="0.25">
      <c r="A437" s="89"/>
      <c r="B437" s="16">
        <v>25018</v>
      </c>
      <c r="C437" s="17" t="s">
        <v>1591</v>
      </c>
      <c r="D437" s="18" t="s">
        <v>1592</v>
      </c>
      <c r="E437" s="19">
        <v>56.671594057419917</v>
      </c>
      <c r="F437" s="19">
        <v>69.150619454699395</v>
      </c>
      <c r="G437" s="19">
        <v>61.184811027620519</v>
      </c>
      <c r="H437" s="19">
        <v>49.887369721201154</v>
      </c>
      <c r="I437" s="19">
        <v>66.85291024051233</v>
      </c>
      <c r="J437" s="19">
        <v>52.367643252641777</v>
      </c>
      <c r="K437" s="19">
        <v>48.922695263759564</v>
      </c>
      <c r="L437" s="19">
        <v>50.290884614908677</v>
      </c>
      <c r="M437" s="19">
        <v>50.439319814924566</v>
      </c>
      <c r="N437" s="19">
        <v>61.404843765223049</v>
      </c>
      <c r="O437" s="19">
        <v>56.905767588166135</v>
      </c>
      <c r="P437" s="19">
        <v>54.699941367519266</v>
      </c>
      <c r="Q437" s="19">
        <v>69.678464068548507</v>
      </c>
      <c r="R437" s="19">
        <v>78.8844090640454</v>
      </c>
      <c r="S437" s="19">
        <v>65.712581895109679</v>
      </c>
      <c r="T437" s="74">
        <f t="shared" si="7"/>
        <v>59.536923679753315</v>
      </c>
      <c r="V437" s="20"/>
    </row>
    <row r="438" spans="1:22" s="12" customFormat="1" ht="45" hidden="1" x14ac:dyDescent="0.25">
      <c r="A438" s="89"/>
      <c r="B438" s="16">
        <v>25019</v>
      </c>
      <c r="C438" s="17" t="s">
        <v>1593</v>
      </c>
      <c r="D438" s="18" t="s">
        <v>1592</v>
      </c>
      <c r="E438" s="19">
        <v>958.18007688867783</v>
      </c>
      <c r="F438" s="19">
        <v>964.08610792729712</v>
      </c>
      <c r="G438" s="19">
        <v>960.31607698976245</v>
      </c>
      <c r="H438" s="19">
        <v>954.96926208326863</v>
      </c>
      <c r="I438" s="19">
        <v>962.99865586235717</v>
      </c>
      <c r="J438" s="19">
        <v>956.14311757234771</v>
      </c>
      <c r="K438" s="19">
        <v>954.51270421064373</v>
      </c>
      <c r="L438" s="19">
        <v>955.1602362507947</v>
      </c>
      <c r="M438" s="19">
        <v>955.2304871614715</v>
      </c>
      <c r="N438" s="19">
        <v>960.42021334147444</v>
      </c>
      <c r="O438" s="19">
        <v>958.29090574726092</v>
      </c>
      <c r="P438" s="19">
        <v>957.24693975551145</v>
      </c>
      <c r="Q438" s="19">
        <v>964.33592444531121</v>
      </c>
      <c r="R438" s="19">
        <v>968.69288303400674</v>
      </c>
      <c r="S438" s="19">
        <v>962.45896511025444</v>
      </c>
      <c r="T438" s="74">
        <f t="shared" si="7"/>
        <v>959.53617042536268</v>
      </c>
      <c r="V438" s="20"/>
    </row>
    <row r="439" spans="1:22" s="12" customFormat="1" ht="45" hidden="1" x14ac:dyDescent="0.25">
      <c r="A439" s="89"/>
      <c r="B439" s="16">
        <v>25020</v>
      </c>
      <c r="C439" s="17" t="s">
        <v>405</v>
      </c>
      <c r="D439" s="18" t="s">
        <v>1592</v>
      </c>
      <c r="E439" s="19">
        <v>701.03356272715769</v>
      </c>
      <c r="F439" s="19">
        <v>731.59183723498199</v>
      </c>
      <c r="G439" s="19">
        <v>712.0853972012527</v>
      </c>
      <c r="H439" s="19">
        <v>684.42055145513712</v>
      </c>
      <c r="I439" s="19">
        <v>725.9652737277396</v>
      </c>
      <c r="J439" s="19">
        <v>690.49417315357334</v>
      </c>
      <c r="K439" s="19">
        <v>682.05828469609878</v>
      </c>
      <c r="L439" s="19">
        <v>685.40866699279741</v>
      </c>
      <c r="M439" s="19">
        <v>685.77215079416044</v>
      </c>
      <c r="N439" s="19">
        <v>712.62420697063044</v>
      </c>
      <c r="O439" s="19">
        <v>701.60700005957699</v>
      </c>
      <c r="P439" s="19">
        <v>696.20543695499521</v>
      </c>
      <c r="Q439" s="19">
        <v>732.88440777586686</v>
      </c>
      <c r="R439" s="19">
        <v>755.42765817566624</v>
      </c>
      <c r="S439" s="19">
        <v>723.17287083580652</v>
      </c>
      <c r="T439" s="74">
        <f t="shared" si="7"/>
        <v>708.05009858369624</v>
      </c>
      <c r="V439" s="20"/>
    </row>
    <row r="440" spans="1:22" s="34" customFormat="1" ht="30" hidden="1" x14ac:dyDescent="0.25">
      <c r="A440" s="91"/>
      <c r="B440" s="16">
        <v>25021</v>
      </c>
      <c r="C440" s="17" t="s">
        <v>374</v>
      </c>
      <c r="D440" s="18" t="s">
        <v>1487</v>
      </c>
      <c r="E440" s="19">
        <v>50.1585928805696</v>
      </c>
      <c r="F440" s="19">
        <v>61.849339127781406</v>
      </c>
      <c r="G440" s="19">
        <v>54.386717487858867</v>
      </c>
      <c r="H440" s="19">
        <v>43.802916641928114</v>
      </c>
      <c r="I440" s="19">
        <v>59.696772359322274</v>
      </c>
      <c r="J440" s="19">
        <v>46.126515445250512</v>
      </c>
      <c r="K440" s="19">
        <v>42.899179055531761</v>
      </c>
      <c r="L440" s="19">
        <v>44.180942175102665</v>
      </c>
      <c r="M440" s="19">
        <v>44.320000971947344</v>
      </c>
      <c r="N440" s="19">
        <v>54.592851125662946</v>
      </c>
      <c r="O440" s="19">
        <v>50.377974061279787</v>
      </c>
      <c r="P440" s="19">
        <v>48.311486191429722</v>
      </c>
      <c r="Q440" s="19">
        <v>62.343840680748251</v>
      </c>
      <c r="R440" s="19">
        <v>70.968261537492921</v>
      </c>
      <c r="S440" s="19">
        <v>58.628476647101714</v>
      </c>
      <c r="T440" s="74">
        <f t="shared" si="7"/>
        <v>52.842924425933852</v>
      </c>
      <c r="V440" s="20"/>
    </row>
    <row r="441" spans="1:22" s="12" customFormat="1" ht="30" hidden="1" x14ac:dyDescent="0.25">
      <c r="A441" s="89"/>
      <c r="B441" s="16">
        <v>25022</v>
      </c>
      <c r="C441" s="17" t="s">
        <v>1594</v>
      </c>
      <c r="D441" s="18" t="s">
        <v>1487</v>
      </c>
      <c r="E441" s="19">
        <v>966.66015914795469</v>
      </c>
      <c r="F441" s="19">
        <v>972.07402093335565</v>
      </c>
      <c r="G441" s="19">
        <v>968.61815924061568</v>
      </c>
      <c r="H441" s="19">
        <v>963.71691224299616</v>
      </c>
      <c r="I441" s="19">
        <v>971.07718987382736</v>
      </c>
      <c r="J441" s="19">
        <v>964.79294644131869</v>
      </c>
      <c r="K441" s="19">
        <v>963.29840085975695</v>
      </c>
      <c r="L441" s="19">
        <v>963.89197189656181</v>
      </c>
      <c r="M441" s="19">
        <v>963.95636856468218</v>
      </c>
      <c r="N441" s="19">
        <v>968.71361756301837</v>
      </c>
      <c r="O441" s="19">
        <v>966.76175226832265</v>
      </c>
      <c r="P441" s="19">
        <v>965.80478344255198</v>
      </c>
      <c r="Q441" s="19">
        <v>972.30301940820209</v>
      </c>
      <c r="R441" s="19">
        <v>976.29689811450623</v>
      </c>
      <c r="S441" s="19">
        <v>970.5824733510666</v>
      </c>
      <c r="T441" s="74">
        <f t="shared" si="7"/>
        <v>967.90324488991598</v>
      </c>
      <c r="V441" s="20"/>
    </row>
    <row r="442" spans="1:22" s="12" customFormat="1" ht="30" hidden="1" x14ac:dyDescent="0.25">
      <c r="A442" s="89"/>
      <c r="B442" s="16">
        <v>25023</v>
      </c>
      <c r="C442" s="17" t="s">
        <v>404</v>
      </c>
      <c r="D442" s="18" t="s">
        <v>1487</v>
      </c>
      <c r="E442" s="19">
        <v>72.275011286614543</v>
      </c>
      <c r="F442" s="19">
        <v>93.451401121705402</v>
      </c>
      <c r="G442" s="19">
        <v>79.933753770795335</v>
      </c>
      <c r="H442" s="19">
        <v>60.76246325511525</v>
      </c>
      <c r="I442" s="19">
        <v>89.552283642714372</v>
      </c>
      <c r="J442" s="19">
        <v>64.971384827700135</v>
      </c>
      <c r="K442" s="19">
        <v>59.125450609945752</v>
      </c>
      <c r="L442" s="19">
        <v>61.447211336105497</v>
      </c>
      <c r="M442" s="19">
        <v>61.699099729687219</v>
      </c>
      <c r="N442" s="19">
        <v>80.307140223632373</v>
      </c>
      <c r="O442" s="19">
        <v>72.672394080404061</v>
      </c>
      <c r="P442" s="19">
        <v>68.929198240201117</v>
      </c>
      <c r="Q442" s="19">
        <v>94.34713159418753</v>
      </c>
      <c r="R442" s="19">
        <v>109.96923939657621</v>
      </c>
      <c r="S442" s="19">
        <v>87.617193616572195</v>
      </c>
      <c r="T442" s="74">
        <f t="shared" si="7"/>
        <v>77.1373571154638</v>
      </c>
      <c r="V442" s="20"/>
    </row>
    <row r="443" spans="1:22" s="12" customFormat="1" ht="30" hidden="1" x14ac:dyDescent="0.25">
      <c r="A443" s="89"/>
      <c r="B443" s="16">
        <v>25024</v>
      </c>
      <c r="C443" s="35" t="s">
        <v>1595</v>
      </c>
      <c r="D443" s="18" t="s">
        <v>1488</v>
      </c>
      <c r="E443" s="19">
        <v>75.713270363585423</v>
      </c>
      <c r="F443" s="19">
        <v>94.608737974342304</v>
      </c>
      <c r="G443" s="19">
        <v>82.547084893631592</v>
      </c>
      <c r="H443" s="19">
        <v>65.440746097621727</v>
      </c>
      <c r="I443" s="19">
        <v>91.129596883318143</v>
      </c>
      <c r="J443" s="19">
        <v>69.196322089106701</v>
      </c>
      <c r="K443" s="19">
        <v>63.980057110684839</v>
      </c>
      <c r="L443" s="19">
        <v>66.051739533549082</v>
      </c>
      <c r="M443" s="19">
        <v>66.276496870352645</v>
      </c>
      <c r="N443" s="19">
        <v>82.880253657562562</v>
      </c>
      <c r="O443" s="19">
        <v>76.067850807541916</v>
      </c>
      <c r="P443" s="19">
        <v>72.727836937846789</v>
      </c>
      <c r="Q443" s="19">
        <v>95.407988756111905</v>
      </c>
      <c r="R443" s="19">
        <v>109.34742953381428</v>
      </c>
      <c r="S443" s="19">
        <v>89.402936616973861</v>
      </c>
      <c r="T443" s="74">
        <f t="shared" si="7"/>
        <v>80.051889875069563</v>
      </c>
      <c r="V443" s="20"/>
    </row>
    <row r="444" spans="1:22" s="12" customFormat="1" ht="30" hidden="1" x14ac:dyDescent="0.25">
      <c r="A444" s="89"/>
      <c r="B444" s="16">
        <v>25025</v>
      </c>
      <c r="C444" s="17" t="s">
        <v>373</v>
      </c>
      <c r="D444" s="18" t="s">
        <v>1488</v>
      </c>
      <c r="E444" s="19">
        <v>708.00482559229374</v>
      </c>
      <c r="F444" s="19">
        <v>716.37170289700407</v>
      </c>
      <c r="G444" s="19">
        <v>711.03082573549705</v>
      </c>
      <c r="H444" s="19">
        <v>703.4561712846305</v>
      </c>
      <c r="I444" s="19">
        <v>714.83114580500592</v>
      </c>
      <c r="J444" s="19">
        <v>705.11913322749251</v>
      </c>
      <c r="K444" s="19">
        <v>702.80938096507873</v>
      </c>
      <c r="L444" s="19">
        <v>703.72671802195919</v>
      </c>
      <c r="M444" s="19">
        <v>703.82624014541796</v>
      </c>
      <c r="N444" s="19">
        <v>711.1783522337555</v>
      </c>
      <c r="O444" s="19">
        <v>708.16183314195314</v>
      </c>
      <c r="P444" s="19">
        <v>706.68288132030773</v>
      </c>
      <c r="Q444" s="19">
        <v>716.72560963085778</v>
      </c>
      <c r="R444" s="19">
        <v>722.89796763150946</v>
      </c>
      <c r="S444" s="19">
        <v>714.06658390619384</v>
      </c>
      <c r="T444" s="74">
        <f t="shared" si="7"/>
        <v>709.92595810259706</v>
      </c>
      <c r="V444" s="20"/>
    </row>
    <row r="445" spans="1:22" s="12" customFormat="1" ht="30" hidden="1" x14ac:dyDescent="0.25">
      <c r="A445" s="89"/>
      <c r="B445" s="16">
        <v>25026</v>
      </c>
      <c r="C445" s="17" t="s">
        <v>376</v>
      </c>
      <c r="D445" s="18" t="s">
        <v>1596</v>
      </c>
      <c r="E445" s="19">
        <v>434.94895576159513</v>
      </c>
      <c r="F445" s="19">
        <v>542.1709609119265</v>
      </c>
      <c r="G445" s="19">
        <v>473.72731847964121</v>
      </c>
      <c r="H445" s="19">
        <v>376.65769393936682</v>
      </c>
      <c r="I445" s="19">
        <v>522.42863478033314</v>
      </c>
      <c r="J445" s="19">
        <v>397.96864514716987</v>
      </c>
      <c r="K445" s="19">
        <v>368.36903946906307</v>
      </c>
      <c r="L445" s="19">
        <v>380.12476565642379</v>
      </c>
      <c r="M445" s="19">
        <v>381.40014728871574</v>
      </c>
      <c r="N445" s="19">
        <v>475.61787888587304</v>
      </c>
      <c r="O445" s="19">
        <v>436.96101637693891</v>
      </c>
      <c r="P445" s="19">
        <v>418.00816526386262</v>
      </c>
      <c r="Q445" s="19">
        <v>546.7062956919201</v>
      </c>
      <c r="R445" s="19">
        <v>625.80541203285077</v>
      </c>
      <c r="S445" s="19">
        <v>512.63073087106739</v>
      </c>
      <c r="T445" s="74">
        <f t="shared" si="7"/>
        <v>459.56837737044981</v>
      </c>
      <c r="V445" s="20"/>
    </row>
    <row r="446" spans="1:22" s="12" customFormat="1" ht="30" hidden="1" x14ac:dyDescent="0.25">
      <c r="A446" s="89"/>
      <c r="B446" s="16">
        <v>25027</v>
      </c>
      <c r="C446" s="17" t="s">
        <v>1597</v>
      </c>
      <c r="D446" s="18" t="s">
        <v>1596</v>
      </c>
      <c r="E446" s="19">
        <v>2024.0592184886777</v>
      </c>
      <c r="F446" s="19">
        <v>2029.9652495272967</v>
      </c>
      <c r="G446" s="19">
        <v>2026.1952185897626</v>
      </c>
      <c r="H446" s="19">
        <v>2020.8484036832685</v>
      </c>
      <c r="I446" s="19">
        <v>2028.8777974623567</v>
      </c>
      <c r="J446" s="19">
        <v>2022.0222591723475</v>
      </c>
      <c r="K446" s="19">
        <v>2020.3918458106436</v>
      </c>
      <c r="L446" s="19">
        <v>2021.0393778507944</v>
      </c>
      <c r="M446" s="19">
        <v>2021.1096287614714</v>
      </c>
      <c r="N446" s="19">
        <v>2026.2993549414743</v>
      </c>
      <c r="O446" s="19">
        <v>2024.1700473472611</v>
      </c>
      <c r="P446" s="19">
        <v>2023.1260813555111</v>
      </c>
      <c r="Q446" s="19">
        <v>2030.2150660453112</v>
      </c>
      <c r="R446" s="19">
        <v>2034.5720246340065</v>
      </c>
      <c r="S446" s="19">
        <v>2028.3381067102544</v>
      </c>
      <c r="T446" s="74">
        <f t="shared" si="7"/>
        <v>2025.4153120253627</v>
      </c>
      <c r="V446" s="20"/>
    </row>
    <row r="447" spans="1:22" s="12" customFormat="1" ht="43.9" hidden="1" customHeight="1" x14ac:dyDescent="0.25">
      <c r="A447" s="89"/>
      <c r="B447" s="16">
        <v>25028</v>
      </c>
      <c r="C447" s="17" t="s">
        <v>408</v>
      </c>
      <c r="D447" s="18" t="s">
        <v>1596</v>
      </c>
      <c r="E447" s="19">
        <v>968.41641124020919</v>
      </c>
      <c r="F447" s="19">
        <v>1027.9459667619437</v>
      </c>
      <c r="G447" s="19">
        <v>989.94612142637197</v>
      </c>
      <c r="H447" s="19">
        <v>936.0531579862427</v>
      </c>
      <c r="I447" s="19">
        <v>1016.9850460262131</v>
      </c>
      <c r="J447" s="19">
        <v>947.88497787589301</v>
      </c>
      <c r="K447" s="19">
        <v>931.45130488902976</v>
      </c>
      <c r="L447" s="19">
        <v>937.97807291381764</v>
      </c>
      <c r="M447" s="19">
        <v>938.68616358591851</v>
      </c>
      <c r="N447" s="19">
        <v>990.99575877005145</v>
      </c>
      <c r="O447" s="19">
        <v>969.53350538470193</v>
      </c>
      <c r="P447" s="19">
        <v>959.01090043015779</v>
      </c>
      <c r="Q447" s="19">
        <v>1030.4639803284381</v>
      </c>
      <c r="R447" s="19">
        <v>1074.3797346676301</v>
      </c>
      <c r="S447" s="19">
        <v>1011.5452590725416</v>
      </c>
      <c r="T447" s="74">
        <f t="shared" si="7"/>
        <v>982.08509075727716</v>
      </c>
      <c r="V447" s="20"/>
    </row>
    <row r="448" spans="1:22" s="12" customFormat="1" ht="71.45" hidden="1" customHeight="1" x14ac:dyDescent="0.25">
      <c r="A448" s="89"/>
      <c r="B448" s="16">
        <v>25029</v>
      </c>
      <c r="C448" s="17" t="s">
        <v>420</v>
      </c>
      <c r="D448" s="18" t="s">
        <v>1596</v>
      </c>
      <c r="E448" s="19">
        <v>29.344335840390787</v>
      </c>
      <c r="F448" s="19">
        <v>39.138503979434162</v>
      </c>
      <c r="G448" s="19">
        <v>32.88653600802288</v>
      </c>
      <c r="H448" s="19">
        <v>24.019734621420398</v>
      </c>
      <c r="I448" s="19">
        <v>37.335145971742044</v>
      </c>
      <c r="J448" s="19">
        <v>25.96637830747655</v>
      </c>
      <c r="K448" s="19">
        <v>23.262609482650895</v>
      </c>
      <c r="L448" s="19">
        <v>24.336433449234406</v>
      </c>
      <c r="M448" s="19">
        <v>24.452932876106729</v>
      </c>
      <c r="N448" s="19">
        <v>33.059228791278457</v>
      </c>
      <c r="O448" s="19">
        <v>29.528127030874447</v>
      </c>
      <c r="P448" s="19">
        <v>27.796883427889551</v>
      </c>
      <c r="Q448" s="19">
        <v>39.552783038474594</v>
      </c>
      <c r="R448" s="19">
        <v>46.77807269806118</v>
      </c>
      <c r="S448" s="19">
        <v>36.440158807838571</v>
      </c>
      <c r="T448" s="74">
        <f t="shared" si="7"/>
        <v>31.593190955393045</v>
      </c>
      <c r="V448" s="20"/>
    </row>
    <row r="449" spans="1:22" s="12" customFormat="1" ht="68.45" hidden="1" customHeight="1" x14ac:dyDescent="0.25">
      <c r="A449" s="89"/>
      <c r="B449" s="16">
        <v>25030</v>
      </c>
      <c r="C449" s="17" t="s">
        <v>421</v>
      </c>
      <c r="D449" s="18" t="s">
        <v>1596</v>
      </c>
      <c r="E449" s="19">
        <v>29.344335840390787</v>
      </c>
      <c r="F449" s="19">
        <v>39.138503979434162</v>
      </c>
      <c r="G449" s="19">
        <v>32.88653600802288</v>
      </c>
      <c r="H449" s="19">
        <v>24.019734621420398</v>
      </c>
      <c r="I449" s="19">
        <v>37.335145971742044</v>
      </c>
      <c r="J449" s="19">
        <v>25.96637830747655</v>
      </c>
      <c r="K449" s="19">
        <v>23.262609482650895</v>
      </c>
      <c r="L449" s="19">
        <v>24.336433449234406</v>
      </c>
      <c r="M449" s="19">
        <v>24.452932876106729</v>
      </c>
      <c r="N449" s="19">
        <v>33.059228791278457</v>
      </c>
      <c r="O449" s="19">
        <v>29.528127030874447</v>
      </c>
      <c r="P449" s="19">
        <v>27.796883427889551</v>
      </c>
      <c r="Q449" s="19">
        <v>39.552783038474594</v>
      </c>
      <c r="R449" s="19">
        <v>46.77807269806118</v>
      </c>
      <c r="S449" s="19">
        <v>36.440158807838571</v>
      </c>
      <c r="T449" s="74">
        <f t="shared" si="7"/>
        <v>31.593190955393045</v>
      </c>
      <c r="V449" s="20"/>
    </row>
    <row r="450" spans="1:22" s="12" customFormat="1" ht="31.9" hidden="1" customHeight="1" x14ac:dyDescent="0.25">
      <c r="A450" s="89"/>
      <c r="B450" s="16">
        <v>25031</v>
      </c>
      <c r="C450" s="17" t="s">
        <v>422</v>
      </c>
      <c r="D450" s="18" t="s">
        <v>1596</v>
      </c>
      <c r="E450" s="19">
        <v>29.344335840390787</v>
      </c>
      <c r="F450" s="19">
        <v>39.138503979434162</v>
      </c>
      <c r="G450" s="19">
        <v>32.88653600802288</v>
      </c>
      <c r="H450" s="19">
        <v>24.019734621420398</v>
      </c>
      <c r="I450" s="19">
        <v>37.335145971742044</v>
      </c>
      <c r="J450" s="19">
        <v>25.96637830747655</v>
      </c>
      <c r="K450" s="19">
        <v>23.262609482650895</v>
      </c>
      <c r="L450" s="19">
        <v>24.336433449234406</v>
      </c>
      <c r="M450" s="19">
        <v>24.452932876106729</v>
      </c>
      <c r="N450" s="19">
        <v>33.059228791278457</v>
      </c>
      <c r="O450" s="19">
        <v>29.528127030874447</v>
      </c>
      <c r="P450" s="19">
        <v>27.796883427889551</v>
      </c>
      <c r="Q450" s="19">
        <v>39.552783038474594</v>
      </c>
      <c r="R450" s="19">
        <v>46.77807269806118</v>
      </c>
      <c r="S450" s="19">
        <v>36.440158807838571</v>
      </c>
      <c r="T450" s="74">
        <f t="shared" si="7"/>
        <v>31.593190955393045</v>
      </c>
      <c r="V450" s="20"/>
    </row>
    <row r="451" spans="1:22" s="12" customFormat="1" ht="30" hidden="1" x14ac:dyDescent="0.25">
      <c r="A451" s="89"/>
      <c r="B451" s="16">
        <v>25032</v>
      </c>
      <c r="C451" s="17" t="s">
        <v>1598</v>
      </c>
      <c r="D451" s="18" t="s">
        <v>1599</v>
      </c>
      <c r="E451" s="19">
        <v>1136.0946963400556</v>
      </c>
      <c r="F451" s="19">
        <v>1454.6947323949221</v>
      </c>
      <c r="G451" s="19">
        <v>1251.3209294514027</v>
      </c>
      <c r="H451" s="19">
        <v>962.8877311074325</v>
      </c>
      <c r="I451" s="19">
        <v>1396.0322795848506</v>
      </c>
      <c r="J451" s="19">
        <v>1026.2112048071647</v>
      </c>
      <c r="K451" s="19">
        <v>938.25877915505475</v>
      </c>
      <c r="L451" s="19">
        <v>973.1898064371228</v>
      </c>
      <c r="M451" s="19">
        <v>976.97948219875605</v>
      </c>
      <c r="N451" s="19">
        <v>1256.9385506919766</v>
      </c>
      <c r="O451" s="19">
        <v>1142.0733439478331</v>
      </c>
      <c r="P451" s="19">
        <v>1085.7567414043303</v>
      </c>
      <c r="Q451" s="19">
        <v>1468.1710502683</v>
      </c>
      <c r="R451" s="19">
        <v>1703.2065850243921</v>
      </c>
      <c r="S451" s="19">
        <v>1366.9187358269483</v>
      </c>
      <c r="T451" s="74">
        <f t="shared" si="7"/>
        <v>1209.2489765760363</v>
      </c>
      <c r="V451" s="20">
        <v>1.04</v>
      </c>
    </row>
    <row r="452" spans="1:22" s="12" customFormat="1" ht="30" hidden="1" x14ac:dyDescent="0.25">
      <c r="A452" s="89"/>
      <c r="B452" s="16">
        <v>25033</v>
      </c>
      <c r="C452" s="17" t="s">
        <v>1600</v>
      </c>
      <c r="D452" s="18" t="s">
        <v>1599</v>
      </c>
      <c r="E452" s="19">
        <v>48.661461443864127</v>
      </c>
      <c r="F452" s="19">
        <v>64.903046800066704</v>
      </c>
      <c r="G452" s="19">
        <v>54.535461721847</v>
      </c>
      <c r="H452" s="19">
        <v>39.8317207289886</v>
      </c>
      <c r="I452" s="19">
        <v>61.912553621481777</v>
      </c>
      <c r="J452" s="19">
        <v>43.059823323956081</v>
      </c>
      <c r="K452" s="19">
        <v>38.576186579270335</v>
      </c>
      <c r="L452" s="19">
        <v>40.3568996896852</v>
      </c>
      <c r="M452" s="19">
        <v>40.550089694046328</v>
      </c>
      <c r="N452" s="19">
        <v>54.821836689054734</v>
      </c>
      <c r="O452" s="19">
        <v>48.966240804967676</v>
      </c>
      <c r="P452" s="19">
        <v>46.095334327656047</v>
      </c>
      <c r="Q452" s="19">
        <v>65.590042224606123</v>
      </c>
      <c r="R452" s="19">
        <v>77.571678343518542</v>
      </c>
      <c r="S452" s="19">
        <v>60.428404053199642</v>
      </c>
      <c r="T452" s="74">
        <f t="shared" si="7"/>
        <v>52.390718669747258</v>
      </c>
      <c r="V452" s="20"/>
    </row>
    <row r="453" spans="1:22" s="12" customFormat="1" ht="30" hidden="1" x14ac:dyDescent="0.25">
      <c r="A453" s="89"/>
      <c r="B453" s="16">
        <v>25034</v>
      </c>
      <c r="C453" s="17" t="s">
        <v>375</v>
      </c>
      <c r="D453" s="18" t="s">
        <v>1601</v>
      </c>
      <c r="E453" s="19">
        <v>153.57708776946177</v>
      </c>
      <c r="F453" s="19">
        <v>179.59139767302048</v>
      </c>
      <c r="G453" s="19">
        <v>162.9855328352435</v>
      </c>
      <c r="H453" s="19">
        <v>139.43440364798093</v>
      </c>
      <c r="I453" s="19">
        <v>174.80149480294898</v>
      </c>
      <c r="J453" s="19">
        <v>144.60488789962426</v>
      </c>
      <c r="K453" s="19">
        <v>137.42340202782208</v>
      </c>
      <c r="L453" s="19">
        <v>140.27558804831861</v>
      </c>
      <c r="M453" s="19">
        <v>140.58502241285254</v>
      </c>
      <c r="N453" s="19">
        <v>163.44422248789604</v>
      </c>
      <c r="O453" s="19">
        <v>154.06525592411356</v>
      </c>
      <c r="P453" s="19">
        <v>149.466896270978</v>
      </c>
      <c r="Q453" s="19">
        <v>180.69176512387838</v>
      </c>
      <c r="R453" s="19">
        <v>199.8828716761723</v>
      </c>
      <c r="S453" s="19">
        <v>172.42431757758777</v>
      </c>
      <c r="T453" s="74">
        <f t="shared" si="7"/>
        <v>159.55027641185998</v>
      </c>
      <c r="V453" s="20"/>
    </row>
    <row r="454" spans="1:22" s="12" customFormat="1" ht="30" hidden="1" x14ac:dyDescent="0.25">
      <c r="A454" s="89"/>
      <c r="B454" s="16">
        <v>25035</v>
      </c>
      <c r="C454" s="17" t="s">
        <v>1602</v>
      </c>
      <c r="D454" s="18" t="s">
        <v>1601</v>
      </c>
      <c r="E454" s="19">
        <v>550.26503585157047</v>
      </c>
      <c r="F454" s="19">
        <v>558.13974390306259</v>
      </c>
      <c r="G454" s="19">
        <v>553.11303598635016</v>
      </c>
      <c r="H454" s="19">
        <v>545.98394944435813</v>
      </c>
      <c r="I454" s="19">
        <v>556.6898078164761</v>
      </c>
      <c r="J454" s="19">
        <v>547.54909009646349</v>
      </c>
      <c r="K454" s="19">
        <v>545.37520561419171</v>
      </c>
      <c r="L454" s="19">
        <v>546.23858166772607</v>
      </c>
      <c r="M454" s="19">
        <v>546.33224954862851</v>
      </c>
      <c r="N454" s="19">
        <v>553.25188445529921</v>
      </c>
      <c r="O454" s="19">
        <v>550.41280766301463</v>
      </c>
      <c r="P454" s="19">
        <v>549.02085300734836</v>
      </c>
      <c r="Q454" s="19">
        <v>558.47283259374842</v>
      </c>
      <c r="R454" s="19">
        <v>564.28211071200894</v>
      </c>
      <c r="S454" s="19">
        <v>555.97022014700576</v>
      </c>
      <c r="T454" s="74">
        <f t="shared" si="7"/>
        <v>552.07316056715024</v>
      </c>
      <c r="V454" s="20"/>
    </row>
    <row r="455" spans="1:22" s="12" customFormat="1" ht="30" hidden="1" x14ac:dyDescent="0.25">
      <c r="A455" s="89"/>
      <c r="B455" s="16">
        <v>25036</v>
      </c>
      <c r="C455" s="21" t="s">
        <v>1603</v>
      </c>
      <c r="D455" s="18" t="s">
        <v>1601</v>
      </c>
      <c r="E455" s="19">
        <v>23.593435851570483</v>
      </c>
      <c r="F455" s="19">
        <v>31.46814390306265</v>
      </c>
      <c r="G455" s="19">
        <v>26.441435986350065</v>
      </c>
      <c r="H455" s="19">
        <v>19.312349444358112</v>
      </c>
      <c r="I455" s="19">
        <v>30.018207816476018</v>
      </c>
      <c r="J455" s="19">
        <v>20.877490096463557</v>
      </c>
      <c r="K455" s="19">
        <v>18.70360561419168</v>
      </c>
      <c r="L455" s="19">
        <v>19.566981667726164</v>
      </c>
      <c r="M455" s="19">
        <v>19.660649548628527</v>
      </c>
      <c r="N455" s="19">
        <v>26.580284455299271</v>
      </c>
      <c r="O455" s="19">
        <v>23.741207663014634</v>
      </c>
      <c r="P455" s="19">
        <v>22.349253007348388</v>
      </c>
      <c r="Q455" s="19">
        <v>31.801232593748431</v>
      </c>
      <c r="R455" s="19">
        <v>37.610510712008988</v>
      </c>
      <c r="S455" s="19">
        <v>29.298620147005888</v>
      </c>
      <c r="T455" s="74">
        <f t="shared" si="7"/>
        <v>25.401560567150188</v>
      </c>
      <c r="V455" s="20"/>
    </row>
    <row r="456" spans="1:22" s="12" customFormat="1" ht="30" hidden="1" x14ac:dyDescent="0.25">
      <c r="A456" s="89"/>
      <c r="B456" s="16">
        <v>25037</v>
      </c>
      <c r="C456" s="17" t="s">
        <v>407</v>
      </c>
      <c r="D456" s="18" t="s">
        <v>1601</v>
      </c>
      <c r="E456" s="19">
        <v>355.18536845964388</v>
      </c>
      <c r="F456" s="19">
        <v>399.11647059143093</v>
      </c>
      <c r="G456" s="19">
        <v>371.07367618790772</v>
      </c>
      <c r="H456" s="19">
        <v>331.30221711479936</v>
      </c>
      <c r="I456" s="19">
        <v>391.02762591453774</v>
      </c>
      <c r="J456" s="19">
        <v>340.03376035280269</v>
      </c>
      <c r="K456" s="19">
        <v>327.90618170621434</v>
      </c>
      <c r="L456" s="19">
        <v>332.72274904279976</v>
      </c>
      <c r="M456" s="19">
        <v>333.24529962060944</v>
      </c>
      <c r="N456" s="19">
        <v>371.84827839923599</v>
      </c>
      <c r="O456" s="19">
        <v>356.00975185243789</v>
      </c>
      <c r="P456" s="19">
        <v>348.24437163249399</v>
      </c>
      <c r="Q456" s="19">
        <v>400.97469227962267</v>
      </c>
      <c r="R456" s="19">
        <v>433.38325760756544</v>
      </c>
      <c r="S456" s="19">
        <v>387.01321938752028</v>
      </c>
      <c r="T456" s="74">
        <f t="shared" si="7"/>
        <v>365.27246134330824</v>
      </c>
      <c r="V456" s="20"/>
    </row>
    <row r="457" spans="1:22" s="12" customFormat="1" ht="15.75" hidden="1" x14ac:dyDescent="0.25">
      <c r="A457" s="89"/>
      <c r="B457" s="16">
        <v>25038</v>
      </c>
      <c r="C457" s="17" t="s">
        <v>1604</v>
      </c>
      <c r="D457" s="18" t="s">
        <v>1476</v>
      </c>
      <c r="E457" s="19">
        <v>858.82037600154285</v>
      </c>
      <c r="F457" s="19">
        <v>1122.9839764544715</v>
      </c>
      <c r="G457" s="19">
        <v>954.35889816316637</v>
      </c>
      <c r="H457" s="19">
        <v>715.20778848916905</v>
      </c>
      <c r="I457" s="19">
        <v>1074.344670139265</v>
      </c>
      <c r="J457" s="19">
        <v>767.71172732371099</v>
      </c>
      <c r="K457" s="19">
        <v>694.78697277400101</v>
      </c>
      <c r="L457" s="19">
        <v>723.74963721249935</v>
      </c>
      <c r="M457" s="19">
        <v>726.89180381780955</v>
      </c>
      <c r="N457" s="19">
        <v>959.01668499604466</v>
      </c>
      <c r="O457" s="19">
        <v>863.77750374536322</v>
      </c>
      <c r="P457" s="19">
        <v>817.08323252875152</v>
      </c>
      <c r="Q457" s="19">
        <v>1134.1577123220552</v>
      </c>
      <c r="R457" s="19">
        <v>1329.0347558540168</v>
      </c>
      <c r="S457" s="19">
        <v>1050.2055060755583</v>
      </c>
      <c r="T457" s="74">
        <f t="shared" si="7"/>
        <v>919.47541639316182</v>
      </c>
      <c r="V457" s="20"/>
    </row>
    <row r="458" spans="1:22" s="12" customFormat="1" ht="15.75" hidden="1" x14ac:dyDescent="0.25">
      <c r="A458" s="89"/>
      <c r="B458" s="16">
        <v>25039</v>
      </c>
      <c r="C458" s="17" t="s">
        <v>1605</v>
      </c>
      <c r="D458" s="18" t="s">
        <v>1476</v>
      </c>
      <c r="E458" s="19">
        <v>1252.5647399398852</v>
      </c>
      <c r="F458" s="19">
        <v>1461.7366725576453</v>
      </c>
      <c r="G458" s="19">
        <v>1328.2147435199677</v>
      </c>
      <c r="H458" s="19">
        <v>1138.8483822483065</v>
      </c>
      <c r="I458" s="19">
        <v>1423.2227452576881</v>
      </c>
      <c r="J458" s="19">
        <v>1180.4224308198573</v>
      </c>
      <c r="K458" s="19">
        <v>1122.6786242595106</v>
      </c>
      <c r="L458" s="19">
        <v>1145.6120506815203</v>
      </c>
      <c r="M458" s="19">
        <v>1148.1001037679894</v>
      </c>
      <c r="N458" s="19">
        <v>1331.9029059764309</v>
      </c>
      <c r="O458" s="19">
        <v>1256.4899286813702</v>
      </c>
      <c r="P458" s="19">
        <v>1219.5161331402355</v>
      </c>
      <c r="Q458" s="19">
        <v>1470.5843409039867</v>
      </c>
      <c r="R458" s="19">
        <v>1624.8932909202827</v>
      </c>
      <c r="S458" s="19">
        <v>1404.1086977873879</v>
      </c>
      <c r="T458" s="74">
        <f t="shared" si="7"/>
        <v>1300.593052697471</v>
      </c>
      <c r="V458" s="20"/>
    </row>
    <row r="459" spans="1:22" s="12" customFormat="1" ht="15.75" hidden="1" x14ac:dyDescent="0.25">
      <c r="A459" s="89"/>
      <c r="B459" s="16">
        <v>25040</v>
      </c>
      <c r="C459" s="17" t="s">
        <v>1606</v>
      </c>
      <c r="D459" s="18" t="s">
        <v>1476</v>
      </c>
      <c r="E459" s="19">
        <v>234.45976877498163</v>
      </c>
      <c r="F459" s="19">
        <v>312.71468003668502</v>
      </c>
      <c r="G459" s="19">
        <v>262.76177011435374</v>
      </c>
      <c r="H459" s="19">
        <v>191.9164726033087</v>
      </c>
      <c r="I459" s="19">
        <v>298.30594017623037</v>
      </c>
      <c r="J459" s="19">
        <v>207.47005783360657</v>
      </c>
      <c r="K459" s="19">
        <v>185.86708079102976</v>
      </c>
      <c r="L459" s="19">
        <v>194.44688032302875</v>
      </c>
      <c r="M459" s="19">
        <v>195.37770488949596</v>
      </c>
      <c r="N459" s="19">
        <v>264.14157677453647</v>
      </c>
      <c r="O459" s="19">
        <v>235.92825115120786</v>
      </c>
      <c r="P459" s="19">
        <v>222.09570176052455</v>
      </c>
      <c r="Q459" s="19">
        <v>316.02474890037496</v>
      </c>
      <c r="R459" s="19">
        <v>373.7544502005893</v>
      </c>
      <c r="S459" s="19">
        <v>291.155037710871</v>
      </c>
      <c r="T459" s="74">
        <f t="shared" si="7"/>
        <v>252.42800813605498</v>
      </c>
      <c r="V459" s="20"/>
    </row>
    <row r="460" spans="1:22" s="12" customFormat="1" ht="30" hidden="1" x14ac:dyDescent="0.25">
      <c r="A460" s="89"/>
      <c r="B460" s="16">
        <v>25041</v>
      </c>
      <c r="C460" s="17" t="s">
        <v>379</v>
      </c>
      <c r="D460" s="18" t="s">
        <v>1476</v>
      </c>
      <c r="E460" s="19">
        <v>70.043012684349875</v>
      </c>
      <c r="F460" s="19">
        <v>93.421052212217219</v>
      </c>
      <c r="G460" s="19">
        <v>78.498013084476739</v>
      </c>
      <c r="H460" s="19">
        <v>57.333537412938149</v>
      </c>
      <c r="I460" s="19">
        <v>89.116554455163183</v>
      </c>
      <c r="J460" s="19">
        <v>61.980048723876187</v>
      </c>
      <c r="K460" s="19">
        <v>55.52632916713155</v>
      </c>
      <c r="L460" s="19">
        <v>58.08947682606204</v>
      </c>
      <c r="M460" s="19">
        <v>58.367553347490947</v>
      </c>
      <c r="N460" s="19">
        <v>78.910219476669695</v>
      </c>
      <c r="O460" s="19">
        <v>70.481710249574704</v>
      </c>
      <c r="P460" s="19">
        <v>66.349344865565527</v>
      </c>
      <c r="Q460" s="19">
        <v>94.409909262690618</v>
      </c>
      <c r="R460" s="19">
        <v>111.6562036762767</v>
      </c>
      <c r="S460" s="19">
        <v>86.980278561423745</v>
      </c>
      <c r="T460" s="74">
        <f t="shared" si="7"/>
        <v>75.410882933727123</v>
      </c>
      <c r="V460" s="20"/>
    </row>
    <row r="461" spans="1:22" s="12" customFormat="1" ht="30" hidden="1" x14ac:dyDescent="0.25">
      <c r="A461" s="89"/>
      <c r="B461" s="16">
        <v>25042</v>
      </c>
      <c r="C461" s="17" t="s">
        <v>1607</v>
      </c>
      <c r="D461" s="18" t="s">
        <v>1476</v>
      </c>
      <c r="E461" s="19">
        <v>855.78951668591185</v>
      </c>
      <c r="F461" s="19">
        <v>1082.7961088216075</v>
      </c>
      <c r="G461" s="19">
        <v>937.88967846598041</v>
      </c>
      <c r="H461" s="19">
        <v>732.37734323326163</v>
      </c>
      <c r="I461" s="19">
        <v>1040.9983624571278</v>
      </c>
      <c r="J461" s="19">
        <v>777.49612647249228</v>
      </c>
      <c r="K461" s="19">
        <v>714.82890061594742</v>
      </c>
      <c r="L461" s="19">
        <v>739.71770339604427</v>
      </c>
      <c r="M461" s="19">
        <v>742.41789574567554</v>
      </c>
      <c r="N461" s="19">
        <v>941.89230530031034</v>
      </c>
      <c r="O461" s="19">
        <v>860.04937941482888</v>
      </c>
      <c r="P461" s="19">
        <v>819.92308130650258</v>
      </c>
      <c r="Q461" s="19">
        <v>1092.398157311163</v>
      </c>
      <c r="R461" s="19">
        <v>1259.8639756972698</v>
      </c>
      <c r="S461" s="19">
        <v>1020.2545909393597</v>
      </c>
      <c r="T461" s="74">
        <f t="shared" si="7"/>
        <v>907.91287505756554</v>
      </c>
      <c r="V461" s="20"/>
    </row>
    <row r="462" spans="1:22" s="12" customFormat="1" ht="15.75" hidden="1" x14ac:dyDescent="0.25">
      <c r="A462" s="89"/>
      <c r="B462" s="16">
        <v>25043</v>
      </c>
      <c r="C462" s="21" t="s">
        <v>377</v>
      </c>
      <c r="D462" s="18" t="s">
        <v>1476</v>
      </c>
      <c r="E462" s="19">
        <v>70.043012684349875</v>
      </c>
      <c r="F462" s="19">
        <v>93.421052212217219</v>
      </c>
      <c r="G462" s="19">
        <v>78.498013084476739</v>
      </c>
      <c r="H462" s="19">
        <v>57.333537412938149</v>
      </c>
      <c r="I462" s="19">
        <v>89.116554455163183</v>
      </c>
      <c r="J462" s="19">
        <v>61.980048723876187</v>
      </c>
      <c r="K462" s="19">
        <v>55.52632916713155</v>
      </c>
      <c r="L462" s="19">
        <v>58.08947682606204</v>
      </c>
      <c r="M462" s="19">
        <v>58.367553347490947</v>
      </c>
      <c r="N462" s="19">
        <v>78.910219476669695</v>
      </c>
      <c r="O462" s="19">
        <v>70.481710249574704</v>
      </c>
      <c r="P462" s="19">
        <v>66.349344865565527</v>
      </c>
      <c r="Q462" s="19">
        <v>94.409909262690618</v>
      </c>
      <c r="R462" s="19">
        <v>111.6562036762767</v>
      </c>
      <c r="S462" s="19">
        <v>86.980278561423745</v>
      </c>
      <c r="T462" s="74">
        <f t="shared" si="7"/>
        <v>75.410882933727123</v>
      </c>
      <c r="V462" s="20"/>
    </row>
    <row r="463" spans="1:22" s="12" customFormat="1" ht="30" hidden="1" x14ac:dyDescent="0.25">
      <c r="A463" s="89"/>
      <c r="B463" s="16">
        <v>25044</v>
      </c>
      <c r="C463" s="17" t="s">
        <v>378</v>
      </c>
      <c r="D463" s="18" t="s">
        <v>1476</v>
      </c>
      <c r="E463" s="19">
        <v>855.78951668591185</v>
      </c>
      <c r="F463" s="19">
        <v>1082.7961088216075</v>
      </c>
      <c r="G463" s="19">
        <v>937.88967846598041</v>
      </c>
      <c r="H463" s="19">
        <v>732.37734323326163</v>
      </c>
      <c r="I463" s="19">
        <v>1040.9983624571278</v>
      </c>
      <c r="J463" s="19">
        <v>777.49612647249228</v>
      </c>
      <c r="K463" s="19">
        <v>714.82890061594742</v>
      </c>
      <c r="L463" s="19">
        <v>739.71770339604427</v>
      </c>
      <c r="M463" s="19">
        <v>742.41789574567554</v>
      </c>
      <c r="N463" s="19">
        <v>941.89230530031034</v>
      </c>
      <c r="O463" s="19">
        <v>860.04937941482888</v>
      </c>
      <c r="P463" s="19">
        <v>819.92308130650258</v>
      </c>
      <c r="Q463" s="19">
        <v>1092.398157311163</v>
      </c>
      <c r="R463" s="19">
        <v>1259.8639756972698</v>
      </c>
      <c r="S463" s="19">
        <v>1020.2545909393597</v>
      </c>
      <c r="T463" s="74">
        <f t="shared" si="7"/>
        <v>907.91287505756554</v>
      </c>
      <c r="V463" s="20"/>
    </row>
    <row r="464" spans="1:22" s="12" customFormat="1" ht="30" hidden="1" x14ac:dyDescent="0.25">
      <c r="A464" s="89"/>
      <c r="B464" s="16">
        <v>25045</v>
      </c>
      <c r="C464" s="17" t="s">
        <v>1608</v>
      </c>
      <c r="D464" s="18" t="s">
        <v>1482</v>
      </c>
      <c r="E464" s="19">
        <v>46.221119267315238</v>
      </c>
      <c r="F464" s="19">
        <v>61.648199169248173</v>
      </c>
      <c r="G464" s="19">
        <v>51.800542066568717</v>
      </c>
      <c r="H464" s="19">
        <v>37.834184584875864</v>
      </c>
      <c r="I464" s="19">
        <v>58.807677372858613</v>
      </c>
      <c r="J464" s="19">
        <v>40.90039983246448</v>
      </c>
      <c r="K464" s="19">
        <v>36.641614695760197</v>
      </c>
      <c r="L464" s="19">
        <v>38.333026145708246</v>
      </c>
      <c r="M464" s="19">
        <v>38.516527790909137</v>
      </c>
      <c r="N464" s="19">
        <v>52.072555506398345</v>
      </c>
      <c r="O464" s="19">
        <v>46.510614132076647</v>
      </c>
      <c r="P464" s="19">
        <v>43.783681837899508</v>
      </c>
      <c r="Q464" s="19">
        <v>62.300742198404166</v>
      </c>
      <c r="R464" s="19">
        <v>73.681506680964802</v>
      </c>
      <c r="S464" s="19">
        <v>57.397956986938048</v>
      </c>
      <c r="T464" s="74">
        <f t="shared" si="7"/>
        <v>49.763356551226011</v>
      </c>
      <c r="V464" s="20"/>
    </row>
    <row r="465" spans="1:22" s="12" customFormat="1" ht="30" hidden="1" x14ac:dyDescent="0.25">
      <c r="A465" s="89"/>
      <c r="B465" s="16">
        <v>25046</v>
      </c>
      <c r="C465" s="109" t="s">
        <v>380</v>
      </c>
      <c r="D465" s="18" t="s">
        <v>1482</v>
      </c>
      <c r="E465" s="19">
        <v>46.737225676568343</v>
      </c>
      <c r="F465" s="19">
        <v>62.336564817127652</v>
      </c>
      <c r="G465" s="19">
        <v>52.378948478770127</v>
      </c>
      <c r="H465" s="19">
        <v>38.256642228971188</v>
      </c>
      <c r="I465" s="19">
        <v>59.464325668844012</v>
      </c>
      <c r="J465" s="19">
        <v>41.357094928324621</v>
      </c>
      <c r="K465" s="19">
        <v>37.050756068570642</v>
      </c>
      <c r="L465" s="19">
        <v>38.761053869689761</v>
      </c>
      <c r="M465" s="19">
        <v>38.946604499785387</v>
      </c>
      <c r="N465" s="19">
        <v>52.653999228858012</v>
      </c>
      <c r="O465" s="19">
        <v>47.029953049705078</v>
      </c>
      <c r="P465" s="19">
        <v>44.272571747435236</v>
      </c>
      <c r="Q465" s="19">
        <v>62.996394161392402</v>
      </c>
      <c r="R465" s="19">
        <v>74.504236602789987</v>
      </c>
      <c r="S465" s="19">
        <v>58.038864302653792</v>
      </c>
      <c r="T465" s="74">
        <f t="shared" si="7"/>
        <v>50.319015688632412</v>
      </c>
      <c r="V465" s="20"/>
    </row>
    <row r="466" spans="1:22" s="12" customFormat="1" ht="30" hidden="1" x14ac:dyDescent="0.25">
      <c r="A466" s="89"/>
      <c r="B466" s="16">
        <v>25047</v>
      </c>
      <c r="C466" s="17" t="s">
        <v>406</v>
      </c>
      <c r="D466" s="18" t="s">
        <v>1482</v>
      </c>
      <c r="E466" s="19">
        <v>801.57611178291802</v>
      </c>
      <c r="F466" s="19">
        <v>837.31056895934842</v>
      </c>
      <c r="G466" s="19">
        <v>814.49998631760184</v>
      </c>
      <c r="H466" s="19">
        <v>782.14906789928591</v>
      </c>
      <c r="I466" s="19">
        <v>830.73093722495378</v>
      </c>
      <c r="J466" s="19">
        <v>789.25148379102882</v>
      </c>
      <c r="K466" s="19">
        <v>779.38666322494691</v>
      </c>
      <c r="L466" s="19">
        <v>783.30455762946849</v>
      </c>
      <c r="M466" s="19">
        <v>783.72961095932214</v>
      </c>
      <c r="N466" s="19">
        <v>815.13006360240195</v>
      </c>
      <c r="O466" s="19">
        <v>802.24668209910055</v>
      </c>
      <c r="P466" s="19">
        <v>795.93016297112945</v>
      </c>
      <c r="Q466" s="19">
        <v>838.82208449432846</v>
      </c>
      <c r="R466" s="19">
        <v>865.18387451695935</v>
      </c>
      <c r="S466" s="19">
        <v>827.46553683280888</v>
      </c>
      <c r="T466" s="74">
        <f t="shared" si="7"/>
        <v>809.7811594870401</v>
      </c>
      <c r="V466" s="20"/>
    </row>
    <row r="467" spans="1:22" s="12" customFormat="1" ht="30" hidden="1" x14ac:dyDescent="0.25">
      <c r="A467" s="89"/>
      <c r="B467" s="16">
        <v>25048</v>
      </c>
      <c r="C467" s="17" t="s">
        <v>411</v>
      </c>
      <c r="D467" s="18" t="s">
        <v>1482</v>
      </c>
      <c r="E467" s="19">
        <v>138.50379582756477</v>
      </c>
      <c r="F467" s="19">
        <v>174.99532249694178</v>
      </c>
      <c r="G467" s="19">
        <v>151.70147530890188</v>
      </c>
      <c r="H467" s="19">
        <v>118.66517098189887</v>
      </c>
      <c r="I467" s="19">
        <v>168.2762948166023</v>
      </c>
      <c r="J467" s="19">
        <v>125.91805851425757</v>
      </c>
      <c r="K467" s="19">
        <v>115.84424205753986</v>
      </c>
      <c r="L467" s="19">
        <v>119.84514089432722</v>
      </c>
      <c r="M467" s="19">
        <v>120.27919939550114</v>
      </c>
      <c r="N467" s="19">
        <v>152.34490139841921</v>
      </c>
      <c r="O467" s="19">
        <v>139.18857283301509</v>
      </c>
      <c r="P467" s="19">
        <v>132.73823205750108</v>
      </c>
      <c r="Q467" s="19">
        <v>176.53886096972678</v>
      </c>
      <c r="R467" s="19">
        <v>203.45915134698899</v>
      </c>
      <c r="S467" s="19">
        <v>164.94171371724985</v>
      </c>
      <c r="T467" s="74">
        <f t="shared" si="7"/>
        <v>146.88267550776246</v>
      </c>
      <c r="V467" s="20"/>
    </row>
    <row r="468" spans="1:22" s="12" customFormat="1" ht="30" hidden="1" x14ac:dyDescent="0.25">
      <c r="A468" s="89"/>
      <c r="B468" s="16">
        <v>25049</v>
      </c>
      <c r="C468" s="17" t="s">
        <v>397</v>
      </c>
      <c r="D468" s="18" t="s">
        <v>1482</v>
      </c>
      <c r="E468" s="19">
        <v>616.49981486656304</v>
      </c>
      <c r="F468" s="19">
        <v>723.0544581883164</v>
      </c>
      <c r="G468" s="19">
        <v>655.03681669029925</v>
      </c>
      <c r="H468" s="19">
        <v>558.57136441897069</v>
      </c>
      <c r="I468" s="19">
        <v>703.43501051669102</v>
      </c>
      <c r="J468" s="19">
        <v>579.74967386777246</v>
      </c>
      <c r="K468" s="19">
        <v>550.33429946703109</v>
      </c>
      <c r="L468" s="19">
        <v>562.01685669141943</v>
      </c>
      <c r="M468" s="19">
        <v>563.28430020487986</v>
      </c>
      <c r="N468" s="19">
        <v>656.91561003576817</v>
      </c>
      <c r="O468" s="19">
        <v>618.49935219016675</v>
      </c>
      <c r="P468" s="19">
        <v>599.66446575568295</v>
      </c>
      <c r="Q468" s="19">
        <v>727.56156453415826</v>
      </c>
      <c r="R468" s="19">
        <v>806.16835907187158</v>
      </c>
      <c r="S468" s="19">
        <v>693.69808986417343</v>
      </c>
      <c r="T468" s="74">
        <f t="shared" si="7"/>
        <v>640.96600242425097</v>
      </c>
      <c r="V468" s="20"/>
    </row>
    <row r="469" spans="1:22" s="12" customFormat="1" ht="30" hidden="1" x14ac:dyDescent="0.25">
      <c r="A469" s="89"/>
      <c r="B469" s="16">
        <v>25050</v>
      </c>
      <c r="C469" s="17" t="s">
        <v>1609</v>
      </c>
      <c r="D469" s="18" t="s">
        <v>1610</v>
      </c>
      <c r="E469" s="19">
        <v>934.91678691040613</v>
      </c>
      <c r="F469" s="19">
        <v>1106.8544392847766</v>
      </c>
      <c r="G469" s="19">
        <v>997.10048361813404</v>
      </c>
      <c r="H469" s="19">
        <v>841.44285217469906</v>
      </c>
      <c r="I469" s="19">
        <v>1075.1962996825921</v>
      </c>
      <c r="J469" s="19">
        <v>875.61638693929399</v>
      </c>
      <c r="K469" s="19">
        <v>828.15144068721361</v>
      </c>
      <c r="L469" s="19">
        <v>847.00253342491055</v>
      </c>
      <c r="M469" s="19">
        <v>849.04769312352096</v>
      </c>
      <c r="N469" s="19">
        <v>1000.1321236015843</v>
      </c>
      <c r="O469" s="19">
        <v>938.14326060069106</v>
      </c>
      <c r="P469" s="19">
        <v>907.7510969621319</v>
      </c>
      <c r="Q469" s="19">
        <v>1114.1271517630653</v>
      </c>
      <c r="R469" s="19">
        <v>1240.9678720935487</v>
      </c>
      <c r="S469" s="19">
        <v>1059.4847058359103</v>
      </c>
      <c r="T469" s="74">
        <f t="shared" si="7"/>
        <v>974.39567511349867</v>
      </c>
      <c r="V469" s="20"/>
    </row>
    <row r="470" spans="1:22" s="12" customFormat="1" ht="30" hidden="1" x14ac:dyDescent="0.25">
      <c r="A470" s="89"/>
      <c r="B470" s="16">
        <v>25051</v>
      </c>
      <c r="C470" s="17" t="s">
        <v>1611</v>
      </c>
      <c r="D470" s="18" t="s">
        <v>1610</v>
      </c>
      <c r="E470" s="19">
        <v>407.89724599015108</v>
      </c>
      <c r="F470" s="19">
        <v>420.41044960463199</v>
      </c>
      <c r="G470" s="19">
        <v>412.42282399857169</v>
      </c>
      <c r="H470" s="19">
        <v>401.09444066018278</v>
      </c>
      <c r="I470" s="19">
        <v>418.10644730247628</v>
      </c>
      <c r="J470" s="19">
        <v>403.58150729643552</v>
      </c>
      <c r="K470" s="19">
        <v>400.12712410112783</v>
      </c>
      <c r="L470" s="19">
        <v>401.49906072190157</v>
      </c>
      <c r="M470" s="19">
        <v>401.64790246412292</v>
      </c>
      <c r="N470" s="19">
        <v>412.64345937351629</v>
      </c>
      <c r="O470" s="19">
        <v>408.1320608877943</v>
      </c>
      <c r="P470" s="19">
        <v>405.92019323319903</v>
      </c>
      <c r="Q470" s="19">
        <v>420.93973990732985</v>
      </c>
      <c r="R470" s="19">
        <v>430.1708986336738</v>
      </c>
      <c r="S470" s="19">
        <v>416.96299576526735</v>
      </c>
      <c r="T470" s="74">
        <f t="shared" si="7"/>
        <v>410.77042332935878</v>
      </c>
      <c r="V470" s="20"/>
    </row>
    <row r="471" spans="1:22" s="12" customFormat="1" ht="30" hidden="1" x14ac:dyDescent="0.25">
      <c r="A471" s="89"/>
      <c r="B471" s="16">
        <v>25052</v>
      </c>
      <c r="C471" s="17" t="s">
        <v>1612</v>
      </c>
      <c r="D471" s="18" t="s">
        <v>1477</v>
      </c>
      <c r="E471" s="19">
        <v>72.254897295434603</v>
      </c>
      <c r="F471" s="19">
        <v>96.371190703129358</v>
      </c>
      <c r="G471" s="19">
        <v>80.976897708197058</v>
      </c>
      <c r="H471" s="19">
        <v>59.144070173346705</v>
      </c>
      <c r="I471" s="19">
        <v>91.930761437957813</v>
      </c>
      <c r="J471" s="19">
        <v>63.937313420419642</v>
      </c>
      <c r="K471" s="19">
        <v>57.279792193462015</v>
      </c>
      <c r="L471" s="19">
        <v>59.923881357411375</v>
      </c>
      <c r="M471" s="19">
        <v>60.210739242674862</v>
      </c>
      <c r="N471" s="19">
        <v>81.402121144353998</v>
      </c>
      <c r="O471" s="19">
        <v>72.707448467982303</v>
      </c>
      <c r="P471" s="19">
        <v>68.444587335004428</v>
      </c>
      <c r="Q471" s="19">
        <v>97.39127481835456</v>
      </c>
      <c r="R471" s="19">
        <v>115.18218905552752</v>
      </c>
      <c r="S471" s="19">
        <v>89.727024200205534</v>
      </c>
      <c r="T471" s="74">
        <f t="shared" si="7"/>
        <v>77.792279236897443</v>
      </c>
      <c r="V471" s="20"/>
    </row>
    <row r="472" spans="1:22" s="12" customFormat="1" ht="30" hidden="1" x14ac:dyDescent="0.25">
      <c r="A472" s="89"/>
      <c r="B472" s="16">
        <v>25053</v>
      </c>
      <c r="C472" s="17" t="s">
        <v>1613</v>
      </c>
      <c r="D472" s="18" t="s">
        <v>1477</v>
      </c>
      <c r="E472" s="19">
        <v>137.87414075761501</v>
      </c>
      <c r="F472" s="19">
        <v>183.89196593352233</v>
      </c>
      <c r="G472" s="19">
        <v>154.51714154523316</v>
      </c>
      <c r="H472" s="19">
        <v>112.85654206546771</v>
      </c>
      <c r="I472" s="19">
        <v>175.41890192753172</v>
      </c>
      <c r="J472" s="19">
        <v>122.00283275120893</v>
      </c>
      <c r="K472" s="19">
        <v>109.29919530793259</v>
      </c>
      <c r="L472" s="19">
        <v>114.34454912077474</v>
      </c>
      <c r="M472" s="19">
        <v>114.89192079979794</v>
      </c>
      <c r="N472" s="19">
        <v>155.32853728565507</v>
      </c>
      <c r="O472" s="19">
        <v>138.73768228074175</v>
      </c>
      <c r="P472" s="19">
        <v>130.60344726169214</v>
      </c>
      <c r="Q472" s="19">
        <v>185.83845296971737</v>
      </c>
      <c r="R472" s="19">
        <v>219.78642197330251</v>
      </c>
      <c r="S472" s="19">
        <v>171.21381148406564</v>
      </c>
      <c r="T472" s="74">
        <f t="shared" si="7"/>
        <v>148.44036956428388</v>
      </c>
      <c r="V472" s="20"/>
    </row>
    <row r="473" spans="1:22" s="12" customFormat="1" ht="30" hidden="1" x14ac:dyDescent="0.25">
      <c r="A473" s="89"/>
      <c r="B473" s="16">
        <v>25054</v>
      </c>
      <c r="C473" s="17" t="s">
        <v>1614</v>
      </c>
      <c r="D473" s="18" t="s">
        <v>1477</v>
      </c>
      <c r="E473" s="19">
        <v>694.23759935666953</v>
      </c>
      <c r="F473" s="19">
        <v>925.32788428865081</v>
      </c>
      <c r="G473" s="19">
        <v>777.81468670123763</v>
      </c>
      <c r="H473" s="19">
        <v>568.60532560225715</v>
      </c>
      <c r="I473" s="19">
        <v>882.77822515316393</v>
      </c>
      <c r="J473" s="19">
        <v>614.53576478662023</v>
      </c>
      <c r="K473" s="19">
        <v>550.74119854587821</v>
      </c>
      <c r="L473" s="19">
        <v>576.07773380662684</v>
      </c>
      <c r="M473" s="19">
        <v>578.82650076346681</v>
      </c>
      <c r="N473" s="19">
        <v>781.88931804528613</v>
      </c>
      <c r="O473" s="19">
        <v>698.57409409250579</v>
      </c>
      <c r="P473" s="19">
        <v>657.72595142017417</v>
      </c>
      <c r="Q473" s="19">
        <v>935.10266704057904</v>
      </c>
      <c r="R473" s="19">
        <v>1105.5810805664719</v>
      </c>
      <c r="S473" s="19">
        <v>861.66128742238891</v>
      </c>
      <c r="T473" s="74">
        <f t="shared" si="7"/>
        <v>747.29862117279833</v>
      </c>
      <c r="V473" s="20"/>
    </row>
    <row r="474" spans="1:22" s="12" customFormat="1" ht="30" hidden="1" x14ac:dyDescent="0.25">
      <c r="A474" s="89"/>
      <c r="B474" s="16">
        <v>25080</v>
      </c>
      <c r="C474" s="17" t="s">
        <v>1781</v>
      </c>
      <c r="D474" s="18" t="s">
        <v>1477</v>
      </c>
      <c r="E474" s="19">
        <v>694.23759935666953</v>
      </c>
      <c r="F474" s="19">
        <v>925.32788428865081</v>
      </c>
      <c r="G474" s="19">
        <v>777.81468670123763</v>
      </c>
      <c r="H474" s="19">
        <v>568.60532560225715</v>
      </c>
      <c r="I474" s="19">
        <v>882.77822515316393</v>
      </c>
      <c r="J474" s="19">
        <v>614.53576478662023</v>
      </c>
      <c r="K474" s="19">
        <v>550.74119854587821</v>
      </c>
      <c r="L474" s="19">
        <v>576.07773380662684</v>
      </c>
      <c r="M474" s="19">
        <v>578.82650076346681</v>
      </c>
      <c r="N474" s="19">
        <v>781.88931804528613</v>
      </c>
      <c r="O474" s="19">
        <v>698.57409409250579</v>
      </c>
      <c r="P474" s="19">
        <v>657.72595142017417</v>
      </c>
      <c r="Q474" s="19">
        <v>935.10266704057904</v>
      </c>
      <c r="R474" s="19">
        <v>1105.5810805664719</v>
      </c>
      <c r="S474" s="19">
        <v>861.66128742238891</v>
      </c>
      <c r="T474" s="74">
        <v>747.29862117279833</v>
      </c>
      <c r="V474" s="20"/>
    </row>
    <row r="475" spans="1:22" s="12" customFormat="1" ht="30" hidden="1" x14ac:dyDescent="0.25">
      <c r="A475" s="89"/>
      <c r="B475" s="16">
        <v>25055</v>
      </c>
      <c r="C475" s="17" t="s">
        <v>1615</v>
      </c>
      <c r="D475" s="18" t="s">
        <v>1477</v>
      </c>
      <c r="E475" s="19">
        <v>137.87414075761501</v>
      </c>
      <c r="F475" s="19">
        <v>183.89196593352233</v>
      </c>
      <c r="G475" s="19">
        <v>154.51714154523316</v>
      </c>
      <c r="H475" s="19">
        <v>112.85654206546771</v>
      </c>
      <c r="I475" s="19">
        <v>175.41890192753172</v>
      </c>
      <c r="J475" s="19">
        <v>122.00283275120893</v>
      </c>
      <c r="K475" s="19">
        <v>109.29919530793259</v>
      </c>
      <c r="L475" s="19">
        <v>114.34454912077474</v>
      </c>
      <c r="M475" s="19">
        <v>114.89192079979794</v>
      </c>
      <c r="N475" s="19">
        <v>155.32853728565507</v>
      </c>
      <c r="O475" s="19">
        <v>138.73768228074175</v>
      </c>
      <c r="P475" s="19">
        <v>130.60344726169214</v>
      </c>
      <c r="Q475" s="19">
        <v>185.83845296971737</v>
      </c>
      <c r="R475" s="19">
        <v>219.78642197330251</v>
      </c>
      <c r="S475" s="19">
        <v>171.21381148406564</v>
      </c>
      <c r="T475" s="74">
        <f t="shared" ref="T475:T506" si="8">AVERAGE(E475:S475)</f>
        <v>148.44036956428388</v>
      </c>
      <c r="V475" s="20"/>
    </row>
    <row r="476" spans="1:22" s="12" customFormat="1" ht="30" hidden="1" x14ac:dyDescent="0.25">
      <c r="A476" s="89"/>
      <c r="B476" s="16">
        <v>25056</v>
      </c>
      <c r="C476" s="17" t="s">
        <v>415</v>
      </c>
      <c r="D476" s="18" t="s">
        <v>1477</v>
      </c>
      <c r="E476" s="19">
        <v>137.87414075761501</v>
      </c>
      <c r="F476" s="19">
        <v>183.89196593352233</v>
      </c>
      <c r="G476" s="19">
        <v>154.51714154523316</v>
      </c>
      <c r="H476" s="19">
        <v>112.85654206546771</v>
      </c>
      <c r="I476" s="19">
        <v>175.41890192753172</v>
      </c>
      <c r="J476" s="19">
        <v>122.00283275120893</v>
      </c>
      <c r="K476" s="19">
        <v>109.29919530793259</v>
      </c>
      <c r="L476" s="19">
        <v>114.34454912077474</v>
      </c>
      <c r="M476" s="19">
        <v>114.89192079979794</v>
      </c>
      <c r="N476" s="19">
        <v>155.32853728565507</v>
      </c>
      <c r="O476" s="19">
        <v>138.73768228074175</v>
      </c>
      <c r="P476" s="19">
        <v>130.60344726169214</v>
      </c>
      <c r="Q476" s="19">
        <v>185.83845296971737</v>
      </c>
      <c r="R476" s="19">
        <v>219.78642197330251</v>
      </c>
      <c r="S476" s="19">
        <v>171.21381148406564</v>
      </c>
      <c r="T476" s="74">
        <f t="shared" si="8"/>
        <v>148.44036956428388</v>
      </c>
      <c r="V476" s="20"/>
    </row>
    <row r="477" spans="1:22" s="12" customFormat="1" ht="30" hidden="1" x14ac:dyDescent="0.25">
      <c r="A477" s="89"/>
      <c r="B477" s="16">
        <v>25057</v>
      </c>
      <c r="C477" s="17" t="s">
        <v>417</v>
      </c>
      <c r="D477" s="18" t="s">
        <v>1477</v>
      </c>
      <c r="E477" s="19">
        <v>137.87414075761501</v>
      </c>
      <c r="F477" s="19">
        <v>183.89196593352233</v>
      </c>
      <c r="G477" s="19">
        <v>154.51714154523316</v>
      </c>
      <c r="H477" s="19">
        <v>112.85654206546771</v>
      </c>
      <c r="I477" s="19">
        <v>175.41890192753172</v>
      </c>
      <c r="J477" s="19">
        <v>122.00283275120893</v>
      </c>
      <c r="K477" s="19">
        <v>109.29919530793259</v>
      </c>
      <c r="L477" s="19">
        <v>114.34454912077474</v>
      </c>
      <c r="M477" s="19">
        <v>114.89192079979794</v>
      </c>
      <c r="N477" s="19">
        <v>155.32853728565507</v>
      </c>
      <c r="O477" s="19">
        <v>138.73768228074175</v>
      </c>
      <c r="P477" s="19">
        <v>130.60344726169214</v>
      </c>
      <c r="Q477" s="19">
        <v>185.83845296971737</v>
      </c>
      <c r="R477" s="19">
        <v>219.78642197330251</v>
      </c>
      <c r="S477" s="19">
        <v>171.21381148406564</v>
      </c>
      <c r="T477" s="74">
        <f t="shared" si="8"/>
        <v>148.44036956428388</v>
      </c>
      <c r="V477" s="20"/>
    </row>
    <row r="478" spans="1:22" s="12" customFormat="1" ht="30" hidden="1" x14ac:dyDescent="0.25">
      <c r="A478" s="89"/>
      <c r="B478" s="16">
        <v>25058</v>
      </c>
      <c r="C478" s="17" t="s">
        <v>1700</v>
      </c>
      <c r="D478" s="18" t="s">
        <v>1477</v>
      </c>
      <c r="E478" s="19">
        <v>137.87414075761501</v>
      </c>
      <c r="F478" s="19">
        <v>183.89196593352233</v>
      </c>
      <c r="G478" s="19">
        <v>154.51714154523316</v>
      </c>
      <c r="H478" s="19">
        <v>112.85654206546771</v>
      </c>
      <c r="I478" s="19">
        <v>175.41890192753172</v>
      </c>
      <c r="J478" s="19">
        <v>122.00283275120893</v>
      </c>
      <c r="K478" s="19">
        <v>109.29919530793259</v>
      </c>
      <c r="L478" s="19">
        <v>114.34454912077474</v>
      </c>
      <c r="M478" s="19">
        <v>114.89192079979794</v>
      </c>
      <c r="N478" s="19">
        <v>155.32853728565507</v>
      </c>
      <c r="O478" s="19">
        <v>138.73768228074175</v>
      </c>
      <c r="P478" s="19">
        <v>130.60344726169214</v>
      </c>
      <c r="Q478" s="19">
        <v>185.83845296971737</v>
      </c>
      <c r="R478" s="19">
        <v>219.78642197330251</v>
      </c>
      <c r="S478" s="19">
        <v>171.21381148406564</v>
      </c>
      <c r="T478" s="74">
        <f t="shared" si="8"/>
        <v>148.44036956428388</v>
      </c>
      <c r="V478" s="20"/>
    </row>
    <row r="479" spans="1:22" s="12" customFormat="1" ht="30" hidden="1" x14ac:dyDescent="0.25">
      <c r="A479" s="89"/>
      <c r="B479" s="16">
        <v>25059</v>
      </c>
      <c r="C479" s="17" t="s">
        <v>414</v>
      </c>
      <c r="D479" s="18" t="s">
        <v>1477</v>
      </c>
      <c r="E479" s="19">
        <v>137.87414075761501</v>
      </c>
      <c r="F479" s="19">
        <v>183.89196593352233</v>
      </c>
      <c r="G479" s="19">
        <v>154.51714154523316</v>
      </c>
      <c r="H479" s="19">
        <v>112.85654206546771</v>
      </c>
      <c r="I479" s="19">
        <v>175.41890192753172</v>
      </c>
      <c r="J479" s="19">
        <v>122.00283275120893</v>
      </c>
      <c r="K479" s="19">
        <v>109.29919530793259</v>
      </c>
      <c r="L479" s="19">
        <v>114.34454912077474</v>
      </c>
      <c r="M479" s="19">
        <v>114.89192079979794</v>
      </c>
      <c r="N479" s="19">
        <v>155.32853728565507</v>
      </c>
      <c r="O479" s="19">
        <v>138.73768228074175</v>
      </c>
      <c r="P479" s="19">
        <v>130.60344726169214</v>
      </c>
      <c r="Q479" s="19">
        <v>185.83845296971737</v>
      </c>
      <c r="R479" s="19">
        <v>219.78642197330251</v>
      </c>
      <c r="S479" s="19">
        <v>171.21381148406564</v>
      </c>
      <c r="T479" s="74">
        <f t="shared" si="8"/>
        <v>148.44036956428388</v>
      </c>
      <c r="V479" s="20"/>
    </row>
    <row r="480" spans="1:22" s="12" customFormat="1" ht="30" hidden="1" x14ac:dyDescent="0.25">
      <c r="A480" s="89"/>
      <c r="B480" s="16">
        <v>25060</v>
      </c>
      <c r="C480" s="17" t="s">
        <v>416</v>
      </c>
      <c r="D480" s="18" t="s">
        <v>1477</v>
      </c>
      <c r="E480" s="19">
        <v>137.87414075761501</v>
      </c>
      <c r="F480" s="19">
        <v>183.89196593352233</v>
      </c>
      <c r="G480" s="19">
        <v>154.51714154523316</v>
      </c>
      <c r="H480" s="19">
        <v>112.85654206546771</v>
      </c>
      <c r="I480" s="19">
        <v>175.41890192753172</v>
      </c>
      <c r="J480" s="19">
        <v>122.00283275120893</v>
      </c>
      <c r="K480" s="19">
        <v>109.29919530793259</v>
      </c>
      <c r="L480" s="19">
        <v>114.34454912077474</v>
      </c>
      <c r="M480" s="19">
        <v>114.89192079979794</v>
      </c>
      <c r="N480" s="19">
        <v>155.32853728565507</v>
      </c>
      <c r="O480" s="19">
        <v>138.73768228074175</v>
      </c>
      <c r="P480" s="19">
        <v>130.60344726169214</v>
      </c>
      <c r="Q480" s="19">
        <v>185.83845296971737</v>
      </c>
      <c r="R480" s="19">
        <v>219.78642197330251</v>
      </c>
      <c r="S480" s="19">
        <v>171.21381148406564</v>
      </c>
      <c r="T480" s="74">
        <f t="shared" si="8"/>
        <v>148.44036956428388</v>
      </c>
      <c r="V480" s="20"/>
    </row>
    <row r="481" spans="1:22" s="12" customFormat="1" ht="30" hidden="1" x14ac:dyDescent="0.25">
      <c r="A481" s="89"/>
      <c r="B481" s="16">
        <v>25061</v>
      </c>
      <c r="C481" s="17" t="s">
        <v>381</v>
      </c>
      <c r="D481" s="18" t="s">
        <v>1492</v>
      </c>
      <c r="E481" s="19">
        <v>147.40986051232105</v>
      </c>
      <c r="F481" s="19">
        <v>169.95590253149459</v>
      </c>
      <c r="G481" s="19">
        <v>155.56395718352212</v>
      </c>
      <c r="H481" s="19">
        <v>135.15270083178746</v>
      </c>
      <c r="I481" s="19">
        <v>165.80459689329973</v>
      </c>
      <c r="J481" s="19">
        <v>139.63384815528724</v>
      </c>
      <c r="K481" s="19">
        <v>133.40980904658099</v>
      </c>
      <c r="L481" s="19">
        <v>135.88173723160727</v>
      </c>
      <c r="M481" s="19">
        <v>136.1499173298233</v>
      </c>
      <c r="N481" s="19">
        <v>155.9614936248424</v>
      </c>
      <c r="O481" s="19">
        <v>147.8329453363277</v>
      </c>
      <c r="P481" s="19">
        <v>143.84764607821884</v>
      </c>
      <c r="Q481" s="19">
        <v>170.9095672981382</v>
      </c>
      <c r="R481" s="19">
        <v>187.54208595139161</v>
      </c>
      <c r="S481" s="19">
        <v>163.74434859885298</v>
      </c>
      <c r="T481" s="74">
        <f t="shared" si="8"/>
        <v>152.586694440233</v>
      </c>
      <c r="V481" s="20"/>
    </row>
    <row r="482" spans="1:22" s="12" customFormat="1" ht="30" hidden="1" x14ac:dyDescent="0.25">
      <c r="A482" s="89"/>
      <c r="B482" s="16">
        <v>25062</v>
      </c>
      <c r="C482" s="17" t="s">
        <v>383</v>
      </c>
      <c r="D482" s="18" t="s">
        <v>1492</v>
      </c>
      <c r="E482" s="19">
        <v>1512.1491811667197</v>
      </c>
      <c r="F482" s="19">
        <v>1717.6783883834269</v>
      </c>
      <c r="G482" s="19">
        <v>1586.4817413107628</v>
      </c>
      <c r="H482" s="19">
        <v>1400.4131917754876</v>
      </c>
      <c r="I482" s="19">
        <v>1679.8351804267108</v>
      </c>
      <c r="J482" s="19">
        <v>1441.2632290475256</v>
      </c>
      <c r="K482" s="19">
        <v>1384.5250298278886</v>
      </c>
      <c r="L482" s="19">
        <v>1407.059071045989</v>
      </c>
      <c r="M482" s="19">
        <v>1409.5037947332225</v>
      </c>
      <c r="N482" s="19">
        <v>1590.1056744851458</v>
      </c>
      <c r="O482" s="19">
        <v>1516.0060128176833</v>
      </c>
      <c r="P482" s="19">
        <v>1479.6761152532297</v>
      </c>
      <c r="Q482" s="19">
        <v>1726.3719747464825</v>
      </c>
      <c r="R482" s="19">
        <v>1877.9936372056022</v>
      </c>
      <c r="S482" s="19">
        <v>1661.0540037453618</v>
      </c>
      <c r="T482" s="74">
        <f t="shared" si="8"/>
        <v>1559.3410817314159</v>
      </c>
      <c r="V482" s="20"/>
    </row>
    <row r="483" spans="1:22" s="12" customFormat="1" ht="30" hidden="1" x14ac:dyDescent="0.25">
      <c r="A483" s="89"/>
      <c r="B483" s="16">
        <v>25063</v>
      </c>
      <c r="C483" s="17" t="s">
        <v>382</v>
      </c>
      <c r="D483" s="18" t="s">
        <v>1492</v>
      </c>
      <c r="E483" s="19">
        <v>2450.4792069732198</v>
      </c>
      <c r="F483" s="19">
        <v>2738.6756404406688</v>
      </c>
      <c r="G483" s="19">
        <v>2554.7095449097169</v>
      </c>
      <c r="H483" s="19">
        <v>2293.8011655960804</v>
      </c>
      <c r="I483" s="19">
        <v>2685.6112720631213</v>
      </c>
      <c r="J483" s="19">
        <v>2351.0817594748892</v>
      </c>
      <c r="K483" s="19">
        <v>2271.5225236956949</v>
      </c>
      <c r="L483" s="19">
        <v>2303.1201267741594</v>
      </c>
      <c r="M483" s="19">
        <v>2306.5481585221301</v>
      </c>
      <c r="N483" s="19">
        <v>2559.7910835879661</v>
      </c>
      <c r="O483" s="19">
        <v>2455.887319724417</v>
      </c>
      <c r="P483" s="19">
        <v>2404.9449400592543</v>
      </c>
      <c r="Q483" s="19">
        <v>2750.8659301703042</v>
      </c>
      <c r="R483" s="19">
        <v>2963.4723180840683</v>
      </c>
      <c r="S483" s="19">
        <v>2659.2759973389811</v>
      </c>
      <c r="T483" s="74">
        <f t="shared" si="8"/>
        <v>2516.6524658276453</v>
      </c>
      <c r="V483" s="20"/>
    </row>
    <row r="484" spans="1:22" s="12" customFormat="1" ht="30" hidden="1" x14ac:dyDescent="0.25">
      <c r="A484" s="89"/>
      <c r="B484" s="16">
        <v>25064</v>
      </c>
      <c r="C484" s="17" t="s">
        <v>413</v>
      </c>
      <c r="D484" s="18" t="s">
        <v>1492</v>
      </c>
      <c r="E484" s="19">
        <v>149.82161580361006</v>
      </c>
      <c r="F484" s="19">
        <v>174.58781098773136</v>
      </c>
      <c r="G484" s="19">
        <v>158.7786624345629</v>
      </c>
      <c r="H484" s="19">
        <v>136.35746946728722</v>
      </c>
      <c r="I484" s="19">
        <v>170.02771810681489</v>
      </c>
      <c r="J484" s="19">
        <v>141.27988419392605</v>
      </c>
      <c r="K484" s="19">
        <v>134.44295169514265</v>
      </c>
      <c r="L484" s="19">
        <v>137.15829551732787</v>
      </c>
      <c r="M484" s="19">
        <v>137.45288383803032</v>
      </c>
      <c r="N484" s="19">
        <v>159.215345072259</v>
      </c>
      <c r="O484" s="19">
        <v>150.28636262355644</v>
      </c>
      <c r="P484" s="19">
        <v>145.90862309794386</v>
      </c>
      <c r="Q484" s="19">
        <v>175.63538500231147</v>
      </c>
      <c r="R484" s="19">
        <v>193.90574052722815</v>
      </c>
      <c r="S484" s="19">
        <v>167.76459310489088</v>
      </c>
      <c r="T484" s="74">
        <f t="shared" si="8"/>
        <v>155.50822276484158</v>
      </c>
      <c r="V484" s="20"/>
    </row>
    <row r="485" spans="1:22" s="12" customFormat="1" ht="30" hidden="1" x14ac:dyDescent="0.25">
      <c r="A485" s="89"/>
      <c r="B485" s="16">
        <v>25065</v>
      </c>
      <c r="C485" s="17" t="s">
        <v>398</v>
      </c>
      <c r="D485" s="18" t="s">
        <v>1492</v>
      </c>
      <c r="E485" s="19">
        <v>364.2634267959163</v>
      </c>
      <c r="F485" s="19">
        <v>370.92125133470506</v>
      </c>
      <c r="G485" s="19">
        <v>366.67132370584898</v>
      </c>
      <c r="H485" s="19">
        <v>360.6438993228677</v>
      </c>
      <c r="I485" s="19">
        <v>369.69537476965291</v>
      </c>
      <c r="J485" s="19">
        <v>361.96717782057254</v>
      </c>
      <c r="K485" s="19">
        <v>360.12922505382602</v>
      </c>
      <c r="L485" s="19">
        <v>360.85918307104231</v>
      </c>
      <c r="M485" s="19">
        <v>360.93837639629197</v>
      </c>
      <c r="N485" s="19">
        <v>366.78871583489018</v>
      </c>
      <c r="O485" s="19">
        <v>364.38836333780978</v>
      </c>
      <c r="P485" s="19">
        <v>363.21150829724485</v>
      </c>
      <c r="Q485" s="19">
        <v>371.20286762370779</v>
      </c>
      <c r="R485" s="19">
        <v>376.11443439615147</v>
      </c>
      <c r="S485" s="19">
        <v>369.08698542845059</v>
      </c>
      <c r="T485" s="74">
        <f t="shared" si="8"/>
        <v>365.79214087926522</v>
      </c>
      <c r="V485" s="20"/>
    </row>
    <row r="486" spans="1:22" s="12" customFormat="1" ht="30" hidden="1" x14ac:dyDescent="0.25">
      <c r="A486" s="89"/>
      <c r="B486" s="16">
        <v>25066</v>
      </c>
      <c r="C486" s="17" t="s">
        <v>384</v>
      </c>
      <c r="D486" s="18" t="s">
        <v>1492</v>
      </c>
      <c r="E486" s="19">
        <v>206.02318942345249</v>
      </c>
      <c r="F486" s="19">
        <v>249.93194712789645</v>
      </c>
      <c r="G486" s="19">
        <v>221.90341597185952</v>
      </c>
      <c r="H486" s="19">
        <v>182.15218563043476</v>
      </c>
      <c r="I486" s="19">
        <v>241.84721663419924</v>
      </c>
      <c r="J486" s="19">
        <v>190.87928779311767</v>
      </c>
      <c r="K486" s="19">
        <v>178.75787752808066</v>
      </c>
      <c r="L486" s="19">
        <v>183.57199504133641</v>
      </c>
      <c r="M486" s="19">
        <v>184.09427983720914</v>
      </c>
      <c r="N486" s="19">
        <v>222.67762420165775</v>
      </c>
      <c r="O486" s="19">
        <v>206.84715351479664</v>
      </c>
      <c r="P486" s="19">
        <v>199.08572295615633</v>
      </c>
      <c r="Q486" s="19">
        <v>251.78922367932884</v>
      </c>
      <c r="R486" s="19">
        <v>284.1813052224785</v>
      </c>
      <c r="S486" s="19">
        <v>237.83485193200784</v>
      </c>
      <c r="T486" s="74">
        <f t="shared" si="8"/>
        <v>216.1051517662674</v>
      </c>
      <c r="V486" s="20"/>
    </row>
    <row r="487" spans="1:22" s="12" customFormat="1" ht="30" hidden="1" x14ac:dyDescent="0.25">
      <c r="A487" s="89"/>
      <c r="B487" s="16">
        <v>25067</v>
      </c>
      <c r="C487" s="17" t="s">
        <v>387</v>
      </c>
      <c r="D487" s="18" t="s">
        <v>1492</v>
      </c>
      <c r="E487" s="19">
        <v>219.64538418867559</v>
      </c>
      <c r="F487" s="19">
        <v>268.08146257949579</v>
      </c>
      <c r="G487" s="19">
        <v>237.16298063583667</v>
      </c>
      <c r="H487" s="19">
        <v>193.31310171398474</v>
      </c>
      <c r="I487" s="19">
        <v>259.1631360215631</v>
      </c>
      <c r="J487" s="19">
        <v>202.94003325510698</v>
      </c>
      <c r="K487" s="19">
        <v>189.56881510868232</v>
      </c>
      <c r="L487" s="19">
        <v>194.87930407364516</v>
      </c>
      <c r="M487" s="19">
        <v>195.45544033068765</v>
      </c>
      <c r="N487" s="19">
        <v>238.01701551338303</v>
      </c>
      <c r="O487" s="19">
        <v>220.55430512850722</v>
      </c>
      <c r="P487" s="19">
        <v>211.99261314228278</v>
      </c>
      <c r="Q487" s="19">
        <v>270.13023820745008</v>
      </c>
      <c r="R487" s="19">
        <v>305.86218515586143</v>
      </c>
      <c r="S487" s="19">
        <v>254.73706656735416</v>
      </c>
      <c r="T487" s="74">
        <f t="shared" si="8"/>
        <v>230.76687210816777</v>
      </c>
      <c r="V487" s="20"/>
    </row>
    <row r="488" spans="1:22" s="12" customFormat="1" ht="30" hidden="1" x14ac:dyDescent="0.25">
      <c r="A488" s="89"/>
      <c r="B488" s="16">
        <v>25068</v>
      </c>
      <c r="C488" s="21" t="s">
        <v>386</v>
      </c>
      <c r="D488" s="18" t="s">
        <v>1492</v>
      </c>
      <c r="E488" s="19">
        <v>269.40029740723162</v>
      </c>
      <c r="F488" s="19">
        <v>274.32198993941415</v>
      </c>
      <c r="G488" s="19">
        <v>271.18029749146888</v>
      </c>
      <c r="H488" s="19">
        <v>266.72461840272382</v>
      </c>
      <c r="I488" s="19">
        <v>273.41577988529752</v>
      </c>
      <c r="J488" s="19">
        <v>267.70283131028975</v>
      </c>
      <c r="K488" s="19">
        <v>266.34415350886979</v>
      </c>
      <c r="L488" s="19">
        <v>266.88376354232884</v>
      </c>
      <c r="M488" s="19">
        <v>266.94230596789288</v>
      </c>
      <c r="N488" s="19">
        <v>271.26707778456205</v>
      </c>
      <c r="O488" s="19">
        <v>269.49265478938418</v>
      </c>
      <c r="P488" s="19">
        <v>268.62268312959276</v>
      </c>
      <c r="Q488" s="19">
        <v>274.53017037109277</v>
      </c>
      <c r="R488" s="19">
        <v>278.16096919500569</v>
      </c>
      <c r="S488" s="19">
        <v>272.96603759187872</v>
      </c>
      <c r="T488" s="74">
        <f t="shared" si="8"/>
        <v>270.5303753544689</v>
      </c>
      <c r="V488" s="20"/>
    </row>
    <row r="489" spans="1:22" s="12" customFormat="1" ht="30" hidden="1" x14ac:dyDescent="0.25">
      <c r="A489" s="89"/>
      <c r="B489" s="16">
        <v>25069</v>
      </c>
      <c r="C489" s="21" t="s">
        <v>388</v>
      </c>
      <c r="D489" s="18" t="s">
        <v>1492</v>
      </c>
      <c r="E489" s="19">
        <v>382.94372740723151</v>
      </c>
      <c r="F489" s="19">
        <v>387.8654199394141</v>
      </c>
      <c r="G489" s="19">
        <v>384.72372749146882</v>
      </c>
      <c r="H489" s="19">
        <v>380.26804840272382</v>
      </c>
      <c r="I489" s="19">
        <v>386.95920988529753</v>
      </c>
      <c r="J489" s="19">
        <v>381.24626131028964</v>
      </c>
      <c r="K489" s="19">
        <v>379.8875835088698</v>
      </c>
      <c r="L489" s="19">
        <v>380.42719354232889</v>
      </c>
      <c r="M489" s="19">
        <v>380.48573596789288</v>
      </c>
      <c r="N489" s="19">
        <v>384.81050778456205</v>
      </c>
      <c r="O489" s="19">
        <v>383.03608478938418</v>
      </c>
      <c r="P489" s="19">
        <v>382.16611312959276</v>
      </c>
      <c r="Q489" s="19">
        <v>388.07360037109282</v>
      </c>
      <c r="R489" s="19">
        <v>391.70439919500564</v>
      </c>
      <c r="S489" s="19">
        <v>386.50946759187866</v>
      </c>
      <c r="T489" s="74">
        <f t="shared" si="8"/>
        <v>384.0738053544689</v>
      </c>
      <c r="V489" s="20"/>
    </row>
    <row r="490" spans="1:22" s="12" customFormat="1" ht="30" hidden="1" x14ac:dyDescent="0.25">
      <c r="A490" s="89"/>
      <c r="B490" s="16">
        <v>25070</v>
      </c>
      <c r="C490" s="17" t="s">
        <v>412</v>
      </c>
      <c r="D490" s="18" t="s">
        <v>1492</v>
      </c>
      <c r="E490" s="19">
        <v>179.22078710507301</v>
      </c>
      <c r="F490" s="19">
        <v>203.09099588615868</v>
      </c>
      <c r="G490" s="19">
        <v>187.85378751362364</v>
      </c>
      <c r="H490" s="19">
        <v>166.24374393321051</v>
      </c>
      <c r="I490" s="19">
        <v>198.69587712369295</v>
      </c>
      <c r="J490" s="19">
        <v>170.98807653490516</v>
      </c>
      <c r="K490" s="19">
        <v>164.39848919801855</v>
      </c>
      <c r="L490" s="19">
        <v>167.01559786029495</v>
      </c>
      <c r="M490" s="19">
        <v>167.29952862428021</v>
      </c>
      <c r="N490" s="19">
        <v>188.27467193512589</v>
      </c>
      <c r="O490" s="19">
        <v>179.66872040851314</v>
      </c>
      <c r="P490" s="19">
        <v>175.44935785852482</v>
      </c>
      <c r="Q490" s="19">
        <v>204.10067097979993</v>
      </c>
      <c r="R490" s="19">
        <v>221.7100452757773</v>
      </c>
      <c r="S490" s="19">
        <v>196.51462700061163</v>
      </c>
      <c r="T490" s="74">
        <f t="shared" si="8"/>
        <v>184.701665149174</v>
      </c>
      <c r="V490" s="20"/>
    </row>
    <row r="491" spans="1:22" s="12" customFormat="1" ht="30" hidden="1" x14ac:dyDescent="0.25">
      <c r="A491" s="89"/>
      <c r="B491" s="16">
        <v>25071</v>
      </c>
      <c r="C491" s="17" t="s">
        <v>409</v>
      </c>
      <c r="D491" s="18" t="s">
        <v>1492</v>
      </c>
      <c r="E491" s="19">
        <v>228.9919255039147</v>
      </c>
      <c r="F491" s="19">
        <v>245.72568011333556</v>
      </c>
      <c r="G491" s="19">
        <v>235.04392579032131</v>
      </c>
      <c r="H491" s="19">
        <v>219.89461688858842</v>
      </c>
      <c r="I491" s="19">
        <v>242.64456592933897</v>
      </c>
      <c r="J491" s="19">
        <v>223.2205407743125</v>
      </c>
      <c r="K491" s="19">
        <v>218.60103624948476</v>
      </c>
      <c r="L491" s="19">
        <v>220.43571036324553</v>
      </c>
      <c r="M491" s="19">
        <v>220.6347546101631</v>
      </c>
      <c r="N491" s="19">
        <v>235.3389787868384</v>
      </c>
      <c r="O491" s="19">
        <v>229.30594060323355</v>
      </c>
      <c r="P491" s="19">
        <v>226.34803695994276</v>
      </c>
      <c r="Q491" s="19">
        <v>246.43349358104285</v>
      </c>
      <c r="R491" s="19">
        <v>258.77820958234656</v>
      </c>
      <c r="S491" s="19">
        <v>241.11544213171496</v>
      </c>
      <c r="T491" s="74">
        <f t="shared" si="8"/>
        <v>232.8341905245216</v>
      </c>
      <c r="V491" s="20"/>
    </row>
    <row r="492" spans="1:22" s="12" customFormat="1" ht="15.75" hidden="1" x14ac:dyDescent="0.25">
      <c r="A492" s="89"/>
      <c r="B492" s="16">
        <v>25072</v>
      </c>
      <c r="C492" s="17" t="s">
        <v>390</v>
      </c>
      <c r="D492" s="18" t="s">
        <v>1616</v>
      </c>
      <c r="E492" s="19">
        <v>5771.2856641812095</v>
      </c>
      <c r="F492" s="19">
        <v>5778.9142876060923</v>
      </c>
      <c r="G492" s="19">
        <v>5774.0446643117766</v>
      </c>
      <c r="H492" s="19">
        <v>5767.1383617242218</v>
      </c>
      <c r="I492" s="19">
        <v>5777.5096620222112</v>
      </c>
      <c r="J492" s="19">
        <v>5768.6545917309486</v>
      </c>
      <c r="K492" s="19">
        <v>5766.5486411387483</v>
      </c>
      <c r="L492" s="19">
        <v>5767.3850366906099</v>
      </c>
      <c r="M492" s="19">
        <v>5767.4757774502341</v>
      </c>
      <c r="N492" s="19">
        <v>5774.1791737660724</v>
      </c>
      <c r="O492" s="19">
        <v>5771.4288181235452</v>
      </c>
      <c r="P492" s="19">
        <v>5770.0803620508696</v>
      </c>
      <c r="Q492" s="19">
        <v>5779.2369672751929</v>
      </c>
      <c r="R492" s="19">
        <v>5784.8647054522598</v>
      </c>
      <c r="S492" s="19">
        <v>5776.8125614674118</v>
      </c>
      <c r="T492" s="74">
        <f t="shared" si="8"/>
        <v>5773.0372849994274</v>
      </c>
      <c r="V492" s="20"/>
    </row>
    <row r="493" spans="1:22" s="12" customFormat="1" ht="15.75" hidden="1" x14ac:dyDescent="0.25">
      <c r="A493" s="89"/>
      <c r="B493" s="16">
        <v>25073</v>
      </c>
      <c r="C493" s="17" t="s">
        <v>391</v>
      </c>
      <c r="D493" s="18" t="s">
        <v>1616</v>
      </c>
      <c r="E493" s="19">
        <v>1864.8003289215881</v>
      </c>
      <c r="F493" s="19">
        <v>1897.0877426680272</v>
      </c>
      <c r="G493" s="19">
        <v>1876.4775311874064</v>
      </c>
      <c r="H493" s="19">
        <v>1847.2472708005657</v>
      </c>
      <c r="I493" s="19">
        <v>1891.1428001981101</v>
      </c>
      <c r="J493" s="19">
        <v>1853.6645682388275</v>
      </c>
      <c r="K493" s="19">
        <v>1844.7513352329672</v>
      </c>
      <c r="L493" s="19">
        <v>1848.2912988325004</v>
      </c>
      <c r="M493" s="19">
        <v>1848.675350356147</v>
      </c>
      <c r="N493" s="19">
        <v>1877.0468294948114</v>
      </c>
      <c r="O493" s="19">
        <v>1865.4062141918685</v>
      </c>
      <c r="P493" s="19">
        <v>1859.6990037670625</v>
      </c>
      <c r="Q493" s="19">
        <v>1898.4534532823268</v>
      </c>
      <c r="R493" s="19">
        <v>1922.2723129715916</v>
      </c>
      <c r="S493" s="19">
        <v>1888.1923892547338</v>
      </c>
      <c r="T493" s="74">
        <f t="shared" si="8"/>
        <v>1872.213895293236</v>
      </c>
      <c r="V493" s="20"/>
    </row>
    <row r="494" spans="1:22" s="12" customFormat="1" ht="15.75" hidden="1" x14ac:dyDescent="0.25">
      <c r="A494" s="89"/>
      <c r="B494" s="16">
        <v>25074</v>
      </c>
      <c r="C494" s="17" t="s">
        <v>393</v>
      </c>
      <c r="D494" s="18" t="s">
        <v>1617</v>
      </c>
      <c r="E494" s="19">
        <v>1324.7938011452368</v>
      </c>
      <c r="F494" s="19">
        <v>1714.3874784487234</v>
      </c>
      <c r="G494" s="19">
        <v>1465.6958940500465</v>
      </c>
      <c r="H494" s="19">
        <v>1112.991130451458</v>
      </c>
      <c r="I494" s="19">
        <v>1642.6532721601141</v>
      </c>
      <c r="J494" s="19">
        <v>1190.4249728445604</v>
      </c>
      <c r="K494" s="19">
        <v>1082.8741095054672</v>
      </c>
      <c r="L494" s="19">
        <v>1125.5888170721223</v>
      </c>
      <c r="M494" s="19">
        <v>1130.2229462267981</v>
      </c>
      <c r="N494" s="19">
        <v>1472.5652897472785</v>
      </c>
      <c r="O494" s="19">
        <v>1332.1046707096536</v>
      </c>
      <c r="P494" s="19">
        <v>1263.2390404672776</v>
      </c>
      <c r="Q494" s="19">
        <v>1730.8667240314073</v>
      </c>
      <c r="R494" s="19">
        <v>2018.2752234668819</v>
      </c>
      <c r="S494" s="19">
        <v>1607.0523578839345</v>
      </c>
      <c r="T494" s="74">
        <f t="shared" si="8"/>
        <v>1414.2490485473973</v>
      </c>
      <c r="V494" s="20"/>
    </row>
    <row r="495" spans="1:22" s="12" customFormat="1" ht="15.75" hidden="1" x14ac:dyDescent="0.25">
      <c r="A495" s="89"/>
      <c r="B495" s="16">
        <v>25075</v>
      </c>
      <c r="C495" s="17" t="s">
        <v>392</v>
      </c>
      <c r="D495" s="18" t="s">
        <v>1617</v>
      </c>
      <c r="E495" s="19">
        <v>216.94596403752936</v>
      </c>
      <c r="F495" s="19">
        <v>289.35534690540629</v>
      </c>
      <c r="G495" s="19">
        <v>243.13384691757375</v>
      </c>
      <c r="H495" s="19">
        <v>177.58059039785965</v>
      </c>
      <c r="I495" s="19">
        <v>276.02291901841846</v>
      </c>
      <c r="J495" s="19">
        <v>191.97234536570343</v>
      </c>
      <c r="K495" s="19">
        <v>171.98307938173676</v>
      </c>
      <c r="L495" s="19">
        <v>179.92198033026</v>
      </c>
      <c r="M495" s="19">
        <v>180.78327365140061</v>
      </c>
      <c r="N495" s="19">
        <v>244.41058402109809</v>
      </c>
      <c r="O495" s="19">
        <v>218.30475290969733</v>
      </c>
      <c r="P495" s="19">
        <v>205.50547489992243</v>
      </c>
      <c r="Q495" s="19">
        <v>292.41815842490848</v>
      </c>
      <c r="R495" s="19">
        <v>345.83553475181895</v>
      </c>
      <c r="S495" s="19">
        <v>269.40617859769986</v>
      </c>
      <c r="T495" s="74">
        <f t="shared" si="8"/>
        <v>233.57200197406891</v>
      </c>
      <c r="V495" s="20"/>
    </row>
    <row r="496" spans="1:22" s="12" customFormat="1" ht="30" hidden="1" x14ac:dyDescent="0.25">
      <c r="A496" s="89"/>
      <c r="B496" s="16">
        <v>25076</v>
      </c>
      <c r="C496" s="17" t="s">
        <v>400</v>
      </c>
      <c r="D496" s="18" t="s">
        <v>1618</v>
      </c>
      <c r="E496" s="19">
        <v>600.6602662267403</v>
      </c>
      <c r="F496" s="19">
        <v>689.99217195579138</v>
      </c>
      <c r="G496" s="19">
        <v>632.96842011547324</v>
      </c>
      <c r="H496" s="19">
        <v>552.09496007871746</v>
      </c>
      <c r="I496" s="19">
        <v>673.54387279941034</v>
      </c>
      <c r="J496" s="19">
        <v>569.85015763935542</v>
      </c>
      <c r="K496" s="19">
        <v>545.18927594490822</v>
      </c>
      <c r="L496" s="19">
        <v>554.98354739201898</v>
      </c>
      <c r="M496" s="19">
        <v>556.04613031596921</v>
      </c>
      <c r="N496" s="19">
        <v>634.54353861608149</v>
      </c>
      <c r="O496" s="19">
        <v>602.33661250434477</v>
      </c>
      <c r="P496" s="19">
        <v>586.54606366545431</v>
      </c>
      <c r="Q496" s="19">
        <v>693.77078156533946</v>
      </c>
      <c r="R496" s="19">
        <v>759.67213077357542</v>
      </c>
      <c r="S496" s="19">
        <v>665.38075901378704</v>
      </c>
      <c r="T496" s="74">
        <f t="shared" si="8"/>
        <v>621.17191257379795</v>
      </c>
      <c r="V496" s="20"/>
    </row>
    <row r="497" spans="1:22" s="12" customFormat="1" ht="30" hidden="1" x14ac:dyDescent="0.25">
      <c r="A497" s="89"/>
      <c r="B497" s="16">
        <v>25077</v>
      </c>
      <c r="C497" s="17" t="s">
        <v>401</v>
      </c>
      <c r="D497" s="18" t="s">
        <v>1619</v>
      </c>
      <c r="E497" s="19">
        <v>710.62466622674026</v>
      </c>
      <c r="F497" s="19">
        <v>799.95657195579133</v>
      </c>
      <c r="G497" s="19">
        <v>742.93282011547331</v>
      </c>
      <c r="H497" s="19">
        <v>662.05936007871742</v>
      </c>
      <c r="I497" s="19">
        <v>783.50827279941041</v>
      </c>
      <c r="J497" s="19">
        <v>679.81455763935548</v>
      </c>
      <c r="K497" s="19">
        <v>655.15367594490817</v>
      </c>
      <c r="L497" s="19">
        <v>664.94794739201893</v>
      </c>
      <c r="M497" s="19">
        <v>666.01053031596928</v>
      </c>
      <c r="N497" s="19">
        <v>744.50793861608156</v>
      </c>
      <c r="O497" s="19">
        <v>712.30101250434473</v>
      </c>
      <c r="P497" s="19">
        <v>696.51046366545415</v>
      </c>
      <c r="Q497" s="19">
        <v>803.73518156533942</v>
      </c>
      <c r="R497" s="19">
        <v>869.63653077357526</v>
      </c>
      <c r="S497" s="19">
        <v>775.34515901378711</v>
      </c>
      <c r="T497" s="74">
        <f t="shared" si="8"/>
        <v>731.1363125737978</v>
      </c>
      <c r="V497" s="20"/>
    </row>
    <row r="498" spans="1:22" s="12" customFormat="1" ht="15.75" hidden="1" x14ac:dyDescent="0.25">
      <c r="A498" s="89"/>
      <c r="B498" s="16">
        <v>25078</v>
      </c>
      <c r="C498" s="17" t="s">
        <v>426</v>
      </c>
      <c r="D498" s="18" t="s">
        <v>1620</v>
      </c>
      <c r="E498" s="19">
        <v>801.17057613014174</v>
      </c>
      <c r="F498" s="19">
        <v>973.12191000710368</v>
      </c>
      <c r="G498" s="19">
        <v>863.35922094781472</v>
      </c>
      <c r="H498" s="19">
        <v>707.68920344316211</v>
      </c>
      <c r="I498" s="19">
        <v>941.46125128875644</v>
      </c>
      <c r="J498" s="19">
        <v>741.8654574801094</v>
      </c>
      <c r="K498" s="19">
        <v>694.39673432531913</v>
      </c>
      <c r="L498" s="19">
        <v>713.24932709090763</v>
      </c>
      <c r="M498" s="19">
        <v>715.29464952791375</v>
      </c>
      <c r="N498" s="19">
        <v>866.39110216632741</v>
      </c>
      <c r="O498" s="19">
        <v>804.39730655888718</v>
      </c>
      <c r="P498" s="19">
        <v>774.00272454099206</v>
      </c>
      <c r="Q498" s="19">
        <v>980.39520119304132</v>
      </c>
      <c r="R498" s="19">
        <v>1107.2460145521309</v>
      </c>
      <c r="S498" s="19">
        <v>925.74840723184491</v>
      </c>
      <c r="T498" s="74">
        <f t="shared" si="8"/>
        <v>840.65260576563026</v>
      </c>
      <c r="V498" s="20"/>
    </row>
    <row r="499" spans="1:22" s="12" customFormat="1" ht="15.75" hidden="1" x14ac:dyDescent="0.25">
      <c r="A499" s="89"/>
      <c r="B499" s="16">
        <v>25079</v>
      </c>
      <c r="C499" s="17" t="s">
        <v>427</v>
      </c>
      <c r="D499" s="18" t="s">
        <v>1620</v>
      </c>
      <c r="E499" s="19">
        <v>4436.9717948144635</v>
      </c>
      <c r="F499" s="19">
        <v>4446.8151798788294</v>
      </c>
      <c r="G499" s="19">
        <v>4440.5317949829378</v>
      </c>
      <c r="H499" s="19">
        <v>4431.6204368054478</v>
      </c>
      <c r="I499" s="19">
        <v>4445.0027597705948</v>
      </c>
      <c r="J499" s="19">
        <v>4433.576862620579</v>
      </c>
      <c r="K499" s="19">
        <v>4430.8595070177389</v>
      </c>
      <c r="L499" s="19">
        <v>4431.9387270846582</v>
      </c>
      <c r="M499" s="19">
        <v>4432.0558119357856</v>
      </c>
      <c r="N499" s="19">
        <v>4440.7053555691236</v>
      </c>
      <c r="O499" s="19">
        <v>4437.1565095787691</v>
      </c>
      <c r="P499" s="19">
        <v>4435.4165662591859</v>
      </c>
      <c r="Q499" s="19">
        <v>4447.2315407421856</v>
      </c>
      <c r="R499" s="19">
        <v>4454.4931383900112</v>
      </c>
      <c r="S499" s="19">
        <v>4444.1032751837565</v>
      </c>
      <c r="T499" s="74">
        <f t="shared" si="8"/>
        <v>4439.2319507089378</v>
      </c>
      <c r="V499" s="20"/>
    </row>
    <row r="500" spans="1:22" s="12" customFormat="1" ht="15.75" hidden="1" x14ac:dyDescent="0.25">
      <c r="A500" s="89"/>
      <c r="B500" s="16">
        <v>25081</v>
      </c>
      <c r="C500" s="17" t="s">
        <v>1782</v>
      </c>
      <c r="D500" s="123" t="s">
        <v>1783</v>
      </c>
      <c r="E500" s="124">
        <v>242.80994813382239</v>
      </c>
      <c r="F500" s="124">
        <v>282.92093897709168</v>
      </c>
      <c r="G500" s="124">
        <v>257.31665829765217</v>
      </c>
      <c r="H500" s="124">
        <v>221.00360095801807</v>
      </c>
      <c r="I500" s="124">
        <v>275.53547494310993</v>
      </c>
      <c r="J500" s="124">
        <v>228.97587649566597</v>
      </c>
      <c r="K500" s="124">
        <v>217.90287417068333</v>
      </c>
      <c r="L500" s="124">
        <v>222.300607870926</v>
      </c>
      <c r="M500" s="124">
        <v>222.77771908427079</v>
      </c>
      <c r="N500" s="124">
        <v>258.02390352251712</v>
      </c>
      <c r="O500" s="124">
        <v>243.56264572425647</v>
      </c>
      <c r="P500" s="124">
        <v>236.4725186893761</v>
      </c>
      <c r="Q500" s="124">
        <v>284.6175755171044</v>
      </c>
      <c r="R500" s="124">
        <v>314.20799333118453</v>
      </c>
      <c r="S500" s="124">
        <v>271.87014865643232</v>
      </c>
      <c r="T500" s="125">
        <f t="shared" si="8"/>
        <v>252.01989895814077</v>
      </c>
      <c r="U500" s="125">
        <f>MIN(E500:S500)</f>
        <v>217.90287417068333</v>
      </c>
      <c r="V500" s="20"/>
    </row>
    <row r="501" spans="1:22" s="12" customFormat="1" ht="15.75" hidden="1" x14ac:dyDescent="0.25">
      <c r="A501" s="89"/>
      <c r="B501" s="111"/>
      <c r="C501" s="112" t="s">
        <v>423</v>
      </c>
      <c r="D501" s="22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74" t="e">
        <f t="shared" si="8"/>
        <v>#DIV/0!</v>
      </c>
      <c r="V501" s="20"/>
    </row>
    <row r="502" spans="1:22" s="12" customFormat="1" ht="30" hidden="1" x14ac:dyDescent="0.25">
      <c r="A502" s="89"/>
      <c r="B502" s="16">
        <v>5003</v>
      </c>
      <c r="C502" s="17" t="s">
        <v>424</v>
      </c>
      <c r="D502" s="18" t="s">
        <v>425</v>
      </c>
      <c r="E502" s="19">
        <v>125.19408264190103</v>
      </c>
      <c r="F502" s="19">
        <v>165.28389057077987</v>
      </c>
      <c r="G502" s="19">
        <v>132.64256290319312</v>
      </c>
      <c r="H502" s="19">
        <v>108.64695965429067</v>
      </c>
      <c r="I502" s="19">
        <v>154.28097192415458</v>
      </c>
      <c r="J502" s="19">
        <v>110.22241718137744</v>
      </c>
      <c r="K502" s="19">
        <v>98.993264513344641</v>
      </c>
      <c r="L502" s="19">
        <v>94.260468788141779</v>
      </c>
      <c r="M502" s="19">
        <v>97.12249211320713</v>
      </c>
      <c r="N502" s="19">
        <v>146.88730803924335</v>
      </c>
      <c r="O502" s="19">
        <v>116.99794472763975</v>
      </c>
      <c r="P502" s="19">
        <v>118.4023102487174</v>
      </c>
      <c r="Q502" s="19">
        <v>159.10521658146948</v>
      </c>
      <c r="R502" s="19">
        <v>151.00517243589499</v>
      </c>
      <c r="S502" s="19">
        <v>146.90177641881112</v>
      </c>
      <c r="T502" s="74">
        <f t="shared" si="8"/>
        <v>128.39645591614442</v>
      </c>
      <c r="V502" s="20"/>
    </row>
    <row r="503" spans="1:22" s="12" customFormat="1" ht="15.75" hidden="1" x14ac:dyDescent="0.25">
      <c r="A503" s="89"/>
      <c r="B503" s="16">
        <v>1108</v>
      </c>
      <c r="C503" s="17" t="s">
        <v>428</v>
      </c>
      <c r="D503" s="18" t="s">
        <v>156</v>
      </c>
      <c r="E503" s="19">
        <v>627.56988904695879</v>
      </c>
      <c r="F503" s="19">
        <v>681.80797337770002</v>
      </c>
      <c r="G503" s="19">
        <v>637.64704634500617</v>
      </c>
      <c r="H503" s="19">
        <v>605.18304564712685</v>
      </c>
      <c r="I503" s="19">
        <v>666.92196468195743</v>
      </c>
      <c r="J503" s="19">
        <v>607.31450505359783</v>
      </c>
      <c r="K503" s="19">
        <v>592.12242105928158</v>
      </c>
      <c r="L503" s="19">
        <v>585.71935287499105</v>
      </c>
      <c r="M503" s="19">
        <v>589.5914258651344</v>
      </c>
      <c r="N503" s="19">
        <v>656.91896925692572</v>
      </c>
      <c r="O503" s="19">
        <v>616.48121483408329</v>
      </c>
      <c r="P503" s="19">
        <v>618.38120137676094</v>
      </c>
      <c r="Q503" s="19">
        <v>673.44875545680384</v>
      </c>
      <c r="R503" s="19">
        <v>662.49008790145444</v>
      </c>
      <c r="S503" s="19">
        <v>656.93854373811359</v>
      </c>
      <c r="T503" s="74">
        <f t="shared" si="8"/>
        <v>631.90242643439319</v>
      </c>
      <c r="V503" s="20"/>
    </row>
    <row r="504" spans="1:22" s="12" customFormat="1" ht="30" hidden="1" x14ac:dyDescent="0.25">
      <c r="A504" s="89"/>
      <c r="B504" s="16">
        <v>1109</v>
      </c>
      <c r="C504" s="17" t="s">
        <v>429</v>
      </c>
      <c r="D504" s="18" t="s">
        <v>430</v>
      </c>
      <c r="E504" s="19">
        <v>7589.9591975720332</v>
      </c>
      <c r="F504" s="19">
        <v>7884.8937408745023</v>
      </c>
      <c r="G504" s="19">
        <v>7644.7565198255834</v>
      </c>
      <c r="H504" s="19">
        <v>7468.2245619265204</v>
      </c>
      <c r="I504" s="19">
        <v>7803.9469627858243</v>
      </c>
      <c r="J504" s="19">
        <v>7479.8149603407028</v>
      </c>
      <c r="K504" s="19">
        <v>7397.2038133954402</v>
      </c>
      <c r="L504" s="19">
        <v>7362.3853640720399</v>
      </c>
      <c r="M504" s="19">
        <v>7383.4408289372413</v>
      </c>
      <c r="N504" s="19">
        <v>7749.5529161718632</v>
      </c>
      <c r="O504" s="19">
        <v>7529.6614731011368</v>
      </c>
      <c r="P504" s="19">
        <v>7539.9931739744252</v>
      </c>
      <c r="Q504" s="19">
        <v>7839.4381878200957</v>
      </c>
      <c r="R504" s="19">
        <v>7779.8474104074685</v>
      </c>
      <c r="S504" s="19">
        <v>7749.6593578122847</v>
      </c>
      <c r="T504" s="74">
        <f t="shared" si="8"/>
        <v>7613.5185646011432</v>
      </c>
      <c r="V504" s="20"/>
    </row>
    <row r="505" spans="1:22" s="12" customFormat="1" ht="30" hidden="1" x14ac:dyDescent="0.25">
      <c r="A505" s="89"/>
      <c r="B505" s="16">
        <v>1110</v>
      </c>
      <c r="C505" s="17" t="s">
        <v>431</v>
      </c>
      <c r="D505" s="18" t="s">
        <v>430</v>
      </c>
      <c r="E505" s="19">
        <v>6449.4719494407755</v>
      </c>
      <c r="F505" s="19">
        <v>6756.5418452391341</v>
      </c>
      <c r="G505" s="19">
        <v>6506.5239578152905</v>
      </c>
      <c r="H505" s="19">
        <v>6322.7284304749992</v>
      </c>
      <c r="I505" s="19">
        <v>6672.2644376673406</v>
      </c>
      <c r="J505" s="19">
        <v>6334.7957264704191</v>
      </c>
      <c r="K505" s="19">
        <v>6248.7854680577611</v>
      </c>
      <c r="L505" s="19">
        <v>6212.5343816781215</v>
      </c>
      <c r="M505" s="19">
        <v>6234.4561929713909</v>
      </c>
      <c r="N505" s="19">
        <v>6615.6322980787563</v>
      </c>
      <c r="O505" s="19">
        <v>6386.6932197510223</v>
      </c>
      <c r="P505" s="19">
        <v>6397.4500279399072</v>
      </c>
      <c r="Q505" s="19">
        <v>6709.2159817319935</v>
      </c>
      <c r="R505" s="19">
        <v>6647.1732870861097</v>
      </c>
      <c r="S505" s="19">
        <v>6615.7431193581724</v>
      </c>
      <c r="T505" s="74">
        <f t="shared" si="8"/>
        <v>6474.000688250746</v>
      </c>
      <c r="V505" s="20"/>
    </row>
    <row r="506" spans="1:22" s="12" customFormat="1" ht="15.75" hidden="1" x14ac:dyDescent="0.25">
      <c r="A506" s="89"/>
      <c r="B506" s="16">
        <v>1112</v>
      </c>
      <c r="C506" s="17" t="s">
        <v>432</v>
      </c>
      <c r="D506" s="18" t="s">
        <v>301</v>
      </c>
      <c r="E506" s="19">
        <v>5874.780337887948</v>
      </c>
      <c r="F506" s="19">
        <v>6991.9957683403973</v>
      </c>
      <c r="G506" s="19">
        <v>6082.3532226495536</v>
      </c>
      <c r="H506" s="19">
        <v>5413.6481427886611</v>
      </c>
      <c r="I506" s="19">
        <v>6685.3684451606405</v>
      </c>
      <c r="J506" s="19">
        <v>5457.552704826132</v>
      </c>
      <c r="K506" s="19">
        <v>5144.6207333412949</v>
      </c>
      <c r="L506" s="19">
        <v>5012.7280482289989</v>
      </c>
      <c r="M506" s="19">
        <v>5092.4863904677641</v>
      </c>
      <c r="N506" s="19">
        <v>6479.3231731439728</v>
      </c>
      <c r="O506" s="19">
        <v>5646.3718664836024</v>
      </c>
      <c r="P506" s="19">
        <v>5685.5084678094736</v>
      </c>
      <c r="Q506" s="19">
        <v>6819.8096123767964</v>
      </c>
      <c r="R506" s="19">
        <v>6594.0790645319157</v>
      </c>
      <c r="S506" s="19">
        <v>6479.7263752978815</v>
      </c>
      <c r="T506" s="74">
        <f t="shared" si="8"/>
        <v>5964.0234902223347</v>
      </c>
      <c r="V506" s="20"/>
    </row>
    <row r="507" spans="1:22" s="12" customFormat="1" ht="15.75" hidden="1" x14ac:dyDescent="0.25">
      <c r="A507" s="89"/>
      <c r="B507" s="16">
        <v>1113</v>
      </c>
      <c r="C507" s="17" t="s">
        <v>433</v>
      </c>
      <c r="D507" s="18" t="s">
        <v>301</v>
      </c>
      <c r="E507" s="19">
        <v>1019.4684461244927</v>
      </c>
      <c r="F507" s="19">
        <v>1211.4080746541549</v>
      </c>
      <c r="G507" s="19">
        <v>1055.1298425821462</v>
      </c>
      <c r="H507" s="19">
        <v>940.24510224838798</v>
      </c>
      <c r="I507" s="19">
        <v>1158.7289467939781</v>
      </c>
      <c r="J507" s="19">
        <v>947.78798529361848</v>
      </c>
      <c r="K507" s="19">
        <v>894.02570746907236</v>
      </c>
      <c r="L507" s="19">
        <v>871.36630598194665</v>
      </c>
      <c r="M507" s="19">
        <v>885.06893321405573</v>
      </c>
      <c r="N507" s="19">
        <v>1123.3299969646187</v>
      </c>
      <c r="O507" s="19">
        <v>980.22745825465677</v>
      </c>
      <c r="P507" s="19">
        <v>986.95119703918044</v>
      </c>
      <c r="Q507" s="19">
        <v>1181.8261821088472</v>
      </c>
      <c r="R507" s="19">
        <v>1143.0452663425863</v>
      </c>
      <c r="S507" s="19">
        <v>1123.3992678228026</v>
      </c>
      <c r="T507" s="74">
        <f t="shared" ref="T507:T538" si="9">AVERAGE(E507:S507)</f>
        <v>1034.8005808596363</v>
      </c>
      <c r="V507" s="20"/>
    </row>
    <row r="508" spans="1:22" s="12" customFormat="1" ht="15.75" hidden="1" x14ac:dyDescent="0.25">
      <c r="A508" s="89"/>
      <c r="B508" s="16">
        <v>1114</v>
      </c>
      <c r="C508" s="17" t="s">
        <v>434</v>
      </c>
      <c r="D508" s="18" t="s">
        <v>301</v>
      </c>
      <c r="E508" s="19">
        <v>1019.4684461244927</v>
      </c>
      <c r="F508" s="19">
        <v>1211.4080746541549</v>
      </c>
      <c r="G508" s="19">
        <v>1055.1298425821462</v>
      </c>
      <c r="H508" s="19">
        <v>940.24510224838798</v>
      </c>
      <c r="I508" s="19">
        <v>1158.7289467939781</v>
      </c>
      <c r="J508" s="19">
        <v>947.78798529361848</v>
      </c>
      <c r="K508" s="19">
        <v>894.02570746907236</v>
      </c>
      <c r="L508" s="19">
        <v>871.36630598194665</v>
      </c>
      <c r="M508" s="19">
        <v>885.06893321405573</v>
      </c>
      <c r="N508" s="19">
        <v>1123.3299969646187</v>
      </c>
      <c r="O508" s="19">
        <v>980.22745825465677</v>
      </c>
      <c r="P508" s="19">
        <v>986.95119703918044</v>
      </c>
      <c r="Q508" s="19">
        <v>1181.8261821088472</v>
      </c>
      <c r="R508" s="19">
        <v>1143.0452663425863</v>
      </c>
      <c r="S508" s="19">
        <v>1123.3992678228026</v>
      </c>
      <c r="T508" s="74">
        <f t="shared" si="9"/>
        <v>1034.8005808596363</v>
      </c>
      <c r="V508" s="20"/>
    </row>
    <row r="509" spans="1:22" s="12" customFormat="1" ht="30" hidden="1" x14ac:dyDescent="0.25">
      <c r="A509" s="89"/>
      <c r="B509" s="16">
        <v>1115</v>
      </c>
      <c r="C509" s="17" t="s">
        <v>435</v>
      </c>
      <c r="D509" s="18" t="s">
        <v>301</v>
      </c>
      <c r="E509" s="19">
        <v>5937.4275721917375</v>
      </c>
      <c r="F509" s="19">
        <v>7074.7039794692482</v>
      </c>
      <c r="G509" s="19">
        <v>6148.7276833388814</v>
      </c>
      <c r="H509" s="19">
        <v>5468.0151815034651</v>
      </c>
      <c r="I509" s="19">
        <v>6762.5707856609879</v>
      </c>
      <c r="J509" s="19">
        <v>5512.7081039390659</v>
      </c>
      <c r="K509" s="19">
        <v>5194.1570541129659</v>
      </c>
      <c r="L509" s="19">
        <v>5059.8960736591334</v>
      </c>
      <c r="M509" s="19">
        <v>5141.0865750067378</v>
      </c>
      <c r="N509" s="19">
        <v>6552.8257174240262</v>
      </c>
      <c r="O509" s="19">
        <v>5704.9177458234371</v>
      </c>
      <c r="P509" s="19">
        <v>5744.7570929499943</v>
      </c>
      <c r="Q509" s="19">
        <v>6899.4260093485655</v>
      </c>
      <c r="R509" s="19">
        <v>6669.6421919501227</v>
      </c>
      <c r="S509" s="19">
        <v>6553.2361595684033</v>
      </c>
      <c r="T509" s="74">
        <f t="shared" si="9"/>
        <v>6028.2731950631178</v>
      </c>
      <c r="V509" s="20"/>
    </row>
    <row r="510" spans="1:22" s="12" customFormat="1" ht="15.75" hidden="1" x14ac:dyDescent="0.25">
      <c r="A510" s="89"/>
      <c r="B510" s="16">
        <v>1116</v>
      </c>
      <c r="C510" s="17" t="s">
        <v>436</v>
      </c>
      <c r="D510" s="18" t="s">
        <v>216</v>
      </c>
      <c r="E510" s="19">
        <v>674.04881927183931</v>
      </c>
      <c r="F510" s="19">
        <v>842.43581100474535</v>
      </c>
      <c r="G510" s="19">
        <v>705.33425686749842</v>
      </c>
      <c r="H510" s="19">
        <v>604.54685840784146</v>
      </c>
      <c r="I510" s="19">
        <v>796.22086344316108</v>
      </c>
      <c r="J510" s="19">
        <v>611.16416508238899</v>
      </c>
      <c r="K510" s="19">
        <v>563.99897933657496</v>
      </c>
      <c r="L510" s="19">
        <v>544.12008053847944</v>
      </c>
      <c r="M510" s="19">
        <v>556.14127801670475</v>
      </c>
      <c r="N510" s="19">
        <v>765.16566802608361</v>
      </c>
      <c r="O510" s="19">
        <v>639.62303679717934</v>
      </c>
      <c r="P510" s="19">
        <v>645.52171522954325</v>
      </c>
      <c r="Q510" s="19">
        <v>816.48387010734666</v>
      </c>
      <c r="R510" s="19">
        <v>782.46170494764556</v>
      </c>
      <c r="S510" s="19">
        <v>765.2264387565142</v>
      </c>
      <c r="T510" s="74">
        <f t="shared" si="9"/>
        <v>687.4995697222364</v>
      </c>
      <c r="V510" s="20"/>
    </row>
    <row r="511" spans="1:22" s="12" customFormat="1" ht="15.75" hidden="1" x14ac:dyDescent="0.25">
      <c r="A511" s="89"/>
      <c r="B511" s="16">
        <v>1117</v>
      </c>
      <c r="C511" s="17" t="s">
        <v>437</v>
      </c>
      <c r="D511" s="18" t="s">
        <v>216</v>
      </c>
      <c r="E511" s="19">
        <v>519.32585719150336</v>
      </c>
      <c r="F511" s="19">
        <v>618.41926810468476</v>
      </c>
      <c r="G511" s="19">
        <v>537.73690362306411</v>
      </c>
      <c r="H511" s="19">
        <v>478.42491646983302</v>
      </c>
      <c r="I511" s="19">
        <v>591.22241197036215</v>
      </c>
      <c r="J511" s="19">
        <v>482.31910973673087</v>
      </c>
      <c r="K511" s="19">
        <v>454.56305160060145</v>
      </c>
      <c r="L511" s="19">
        <v>442.86459516504851</v>
      </c>
      <c r="M511" s="19">
        <v>449.93890327590168</v>
      </c>
      <c r="N511" s="19">
        <v>572.94685986990726</v>
      </c>
      <c r="O511" s="19">
        <v>499.06676132155428</v>
      </c>
      <c r="P511" s="19">
        <v>502.53805182759345</v>
      </c>
      <c r="Q511" s="19">
        <v>603.14691056165259</v>
      </c>
      <c r="R511" s="19">
        <v>583.12533788771316</v>
      </c>
      <c r="S511" s="19">
        <v>572.98262260252739</v>
      </c>
      <c r="T511" s="74">
        <f t="shared" si="9"/>
        <v>527.24143741391185</v>
      </c>
      <c r="V511" s="20"/>
    </row>
    <row r="512" spans="1:22" s="12" customFormat="1" ht="15.75" hidden="1" x14ac:dyDescent="0.25">
      <c r="A512" s="89"/>
      <c r="B512" s="16">
        <v>1118</v>
      </c>
      <c r="C512" s="17" t="s">
        <v>438</v>
      </c>
      <c r="D512" s="18" t="s">
        <v>439</v>
      </c>
      <c r="E512" s="19">
        <v>495.01600321881944</v>
      </c>
      <c r="F512" s="19">
        <v>650.02299091779582</v>
      </c>
      <c r="G512" s="19">
        <v>523.81550483495164</v>
      </c>
      <c r="H512" s="19">
        <v>431.03665729767516</v>
      </c>
      <c r="I512" s="19">
        <v>607.48027586323724</v>
      </c>
      <c r="J512" s="19">
        <v>437.12815381855216</v>
      </c>
      <c r="K512" s="19">
        <v>393.71070635730246</v>
      </c>
      <c r="L512" s="19">
        <v>375.41138174941801</v>
      </c>
      <c r="M512" s="19">
        <v>386.47737675567055</v>
      </c>
      <c r="N512" s="19">
        <v>578.89272141817764</v>
      </c>
      <c r="O512" s="19">
        <v>463.32568803674451</v>
      </c>
      <c r="P512" s="19">
        <v>468.75565840319604</v>
      </c>
      <c r="Q512" s="19">
        <v>626.13318718623179</v>
      </c>
      <c r="R512" s="19">
        <v>594.8144179503787</v>
      </c>
      <c r="S512" s="19">
        <v>578.9486633158707</v>
      </c>
      <c r="T512" s="74">
        <f t="shared" si="9"/>
        <v>507.39795914160152</v>
      </c>
      <c r="V512" s="20"/>
    </row>
    <row r="513" spans="1:22" s="12" customFormat="1" ht="15.75" hidden="1" x14ac:dyDescent="0.25">
      <c r="A513" s="89"/>
      <c r="B513" s="16">
        <v>1119</v>
      </c>
      <c r="C513" s="17" t="s">
        <v>440</v>
      </c>
      <c r="D513" s="18" t="s">
        <v>342</v>
      </c>
      <c r="E513" s="19">
        <v>493.11737493227008</v>
      </c>
      <c r="F513" s="19">
        <v>616.81658932824143</v>
      </c>
      <c r="G513" s="19">
        <v>516.10005318306855</v>
      </c>
      <c r="H513" s="19">
        <v>442.06035521014627</v>
      </c>
      <c r="I513" s="19">
        <v>582.86650418278759</v>
      </c>
      <c r="J513" s="19">
        <v>446.92151240901802</v>
      </c>
      <c r="K513" s="19">
        <v>412.27337027193664</v>
      </c>
      <c r="L513" s="19">
        <v>397.67007972629943</v>
      </c>
      <c r="M513" s="19">
        <v>406.50100347434034</v>
      </c>
      <c r="N513" s="19">
        <v>560.05296474917634</v>
      </c>
      <c r="O513" s="19">
        <v>467.82775960475874</v>
      </c>
      <c r="P513" s="19">
        <v>472.16100340553442</v>
      </c>
      <c r="Q513" s="19">
        <v>597.75196522621502</v>
      </c>
      <c r="R513" s="19">
        <v>572.75885228444702</v>
      </c>
      <c r="S513" s="19">
        <v>560.09760769656293</v>
      </c>
      <c r="T513" s="74">
        <f t="shared" si="9"/>
        <v>502.99846637898679</v>
      </c>
      <c r="V513" s="20"/>
    </row>
    <row r="514" spans="1:22" s="12" customFormat="1" ht="15.75" hidden="1" x14ac:dyDescent="0.25">
      <c r="A514" s="89"/>
      <c r="B514" s="16">
        <v>1120</v>
      </c>
      <c r="C514" s="17" t="s">
        <v>441</v>
      </c>
      <c r="D514" s="18" t="s">
        <v>342</v>
      </c>
      <c r="E514" s="19">
        <v>599.32933995653366</v>
      </c>
      <c r="F514" s="19">
        <v>752.85232005246269</v>
      </c>
      <c r="G514" s="19">
        <v>627.85312058745887</v>
      </c>
      <c r="H514" s="19">
        <v>535.96252020078634</v>
      </c>
      <c r="I514" s="19">
        <v>710.71690091102676</v>
      </c>
      <c r="J514" s="19">
        <v>541.99569788529925</v>
      </c>
      <c r="K514" s="19">
        <v>498.99392085990468</v>
      </c>
      <c r="L514" s="19">
        <v>480.86979052714207</v>
      </c>
      <c r="M514" s="19">
        <v>491.82984178873926</v>
      </c>
      <c r="N514" s="19">
        <v>682.40303830901746</v>
      </c>
      <c r="O514" s="19">
        <v>567.94242186236613</v>
      </c>
      <c r="P514" s="19">
        <v>573.32040671882407</v>
      </c>
      <c r="Q514" s="19">
        <v>729.19123278651864</v>
      </c>
      <c r="R514" s="19">
        <v>698.17230352790807</v>
      </c>
      <c r="S514" s="19">
        <v>682.45844462955506</v>
      </c>
      <c r="T514" s="74">
        <f t="shared" si="9"/>
        <v>611.59275337356962</v>
      </c>
      <c r="V514" s="20"/>
    </row>
    <row r="515" spans="1:22" s="12" customFormat="1" ht="15.75" hidden="1" x14ac:dyDescent="0.25">
      <c r="A515" s="89"/>
      <c r="B515" s="16">
        <v>1121</v>
      </c>
      <c r="C515" s="17" t="s">
        <v>442</v>
      </c>
      <c r="D515" s="18" t="s">
        <v>342</v>
      </c>
      <c r="E515" s="19">
        <v>739.75923212213672</v>
      </c>
      <c r="F515" s="19">
        <v>896.53745470216995</v>
      </c>
      <c r="G515" s="19">
        <v>768.88782007545115</v>
      </c>
      <c r="H515" s="19">
        <v>675.04880658422815</v>
      </c>
      <c r="I515" s="19">
        <v>853.50861226743291</v>
      </c>
      <c r="J515" s="19">
        <v>681.20990945818505</v>
      </c>
      <c r="K515" s="19">
        <v>637.29633921865661</v>
      </c>
      <c r="L515" s="19">
        <v>618.78791176627215</v>
      </c>
      <c r="M515" s="19">
        <v>629.9803557580808</v>
      </c>
      <c r="N515" s="19">
        <v>824.59439336453886</v>
      </c>
      <c r="O515" s="19">
        <v>707.70679783513992</v>
      </c>
      <c r="P515" s="19">
        <v>713.19881542319695</v>
      </c>
      <c r="Q515" s="19">
        <v>872.37466680196223</v>
      </c>
      <c r="R515" s="19">
        <v>840.69802404488416</v>
      </c>
      <c r="S515" s="19">
        <v>824.65097449948132</v>
      </c>
      <c r="T515" s="74">
        <f t="shared" si="9"/>
        <v>752.28267426145453</v>
      </c>
      <c r="V515" s="20"/>
    </row>
    <row r="516" spans="1:22" s="12" customFormat="1" ht="15.75" hidden="1" x14ac:dyDescent="0.25">
      <c r="A516" s="89"/>
      <c r="B516" s="16">
        <v>1122</v>
      </c>
      <c r="C516" s="17" t="s">
        <v>443</v>
      </c>
      <c r="D516" s="18" t="s">
        <v>342</v>
      </c>
      <c r="E516" s="19">
        <v>626.97588266287471</v>
      </c>
      <c r="F516" s="19">
        <v>766.66408220135941</v>
      </c>
      <c r="G516" s="19">
        <v>652.92923217364489</v>
      </c>
      <c r="H516" s="19">
        <v>569.31938748131233</v>
      </c>
      <c r="I516" s="19">
        <v>728.32571205645445</v>
      </c>
      <c r="J516" s="19">
        <v>574.80888311068827</v>
      </c>
      <c r="K516" s="19">
        <v>535.6822272453619</v>
      </c>
      <c r="L516" s="19">
        <v>519.19135967099294</v>
      </c>
      <c r="M516" s="19">
        <v>529.16374182919094</v>
      </c>
      <c r="N516" s="19">
        <v>702.56336373320437</v>
      </c>
      <c r="O516" s="19">
        <v>598.41740838823159</v>
      </c>
      <c r="P516" s="19">
        <v>603.31075413539213</v>
      </c>
      <c r="Q516" s="19">
        <v>745.13522263103687</v>
      </c>
      <c r="R516" s="19">
        <v>716.91157574091369</v>
      </c>
      <c r="S516" s="19">
        <v>702.6137770925211</v>
      </c>
      <c r="T516" s="74">
        <f t="shared" si="9"/>
        <v>638.13417401021206</v>
      </c>
      <c r="V516" s="20"/>
    </row>
    <row r="517" spans="1:22" s="12" customFormat="1" ht="30" hidden="1" x14ac:dyDescent="0.25">
      <c r="A517" s="89"/>
      <c r="B517" s="16">
        <v>1123</v>
      </c>
      <c r="C517" s="17" t="s">
        <v>444</v>
      </c>
      <c r="D517" s="18" t="s">
        <v>303</v>
      </c>
      <c r="E517" s="19">
        <v>211.30990003511175</v>
      </c>
      <c r="F517" s="19">
        <v>268.22877229393919</v>
      </c>
      <c r="G517" s="19">
        <v>221.88513395159762</v>
      </c>
      <c r="H517" s="19">
        <v>187.81655775585284</v>
      </c>
      <c r="I517" s="19">
        <v>252.60700323900707</v>
      </c>
      <c r="J517" s="19">
        <v>190.05336731833671</v>
      </c>
      <c r="K517" s="19">
        <v>174.11039479473388</v>
      </c>
      <c r="L517" s="19">
        <v>167.39084662957811</v>
      </c>
      <c r="M517" s="19">
        <v>171.45430186813098</v>
      </c>
      <c r="N517" s="19">
        <v>242.10959674265877</v>
      </c>
      <c r="O517" s="19">
        <v>199.67315366343576</v>
      </c>
      <c r="P517" s="19">
        <v>201.66704951448921</v>
      </c>
      <c r="Q517" s="19">
        <v>259.45638914482561</v>
      </c>
      <c r="R517" s="19">
        <v>247.95607517897344</v>
      </c>
      <c r="S517" s="19">
        <v>242.13013871806237</v>
      </c>
      <c r="T517" s="74">
        <f t="shared" si="9"/>
        <v>215.85657872324887</v>
      </c>
      <c r="V517" s="20"/>
    </row>
    <row r="518" spans="1:22" s="12" customFormat="1" ht="30" hidden="1" x14ac:dyDescent="0.25">
      <c r="A518" s="89"/>
      <c r="B518" s="16">
        <v>1124</v>
      </c>
      <c r="C518" s="17" t="s">
        <v>445</v>
      </c>
      <c r="D518" s="18" t="s">
        <v>446</v>
      </c>
      <c r="E518" s="19">
        <v>418.31206473455302</v>
      </c>
      <c r="F518" s="19">
        <v>463.02377767798851</v>
      </c>
      <c r="G518" s="19">
        <v>426.61927119207849</v>
      </c>
      <c r="H518" s="19">
        <v>399.85724413839841</v>
      </c>
      <c r="I518" s="19">
        <v>450.75234597293678</v>
      </c>
      <c r="J518" s="19">
        <v>401.61433424046731</v>
      </c>
      <c r="K518" s="19">
        <v>389.09058626986598</v>
      </c>
      <c r="L518" s="19">
        <v>383.81215230329281</v>
      </c>
      <c r="M518" s="19">
        <v>387.00413480355212</v>
      </c>
      <c r="N518" s="19">
        <v>442.50627560490528</v>
      </c>
      <c r="O518" s="19">
        <v>409.17100408598657</v>
      </c>
      <c r="P518" s="19">
        <v>410.73727719354252</v>
      </c>
      <c r="Q518" s="19">
        <v>456.13277190736443</v>
      </c>
      <c r="R518" s="19">
        <v>447.09888356076567</v>
      </c>
      <c r="S518" s="19">
        <v>442.52241202629045</v>
      </c>
      <c r="T518" s="74">
        <f t="shared" si="9"/>
        <v>421.88363571413254</v>
      </c>
      <c r="V518" s="20"/>
    </row>
    <row r="519" spans="1:22" s="12" customFormat="1" ht="15.75" hidden="1" x14ac:dyDescent="0.25">
      <c r="A519" s="89"/>
      <c r="B519" s="16">
        <v>1125</v>
      </c>
      <c r="C519" s="17" t="s">
        <v>447</v>
      </c>
      <c r="D519" s="18" t="s">
        <v>448</v>
      </c>
      <c r="E519" s="19">
        <v>427.35556904931758</v>
      </c>
      <c r="F519" s="19">
        <v>487.41000575974567</v>
      </c>
      <c r="G519" s="19">
        <v>438.51337472486972</v>
      </c>
      <c r="H519" s="19">
        <v>402.56801825930046</v>
      </c>
      <c r="I519" s="19">
        <v>470.92765985611885</v>
      </c>
      <c r="J519" s="19">
        <v>404.92804987926343</v>
      </c>
      <c r="K519" s="19">
        <v>388.10680595087013</v>
      </c>
      <c r="L519" s="19">
        <v>381.01708923666666</v>
      </c>
      <c r="M519" s="19">
        <v>385.30439335505571</v>
      </c>
      <c r="N519" s="19">
        <v>459.85196898171267</v>
      </c>
      <c r="O519" s="19">
        <v>415.07777399190161</v>
      </c>
      <c r="P519" s="19">
        <v>417.18151019471622</v>
      </c>
      <c r="Q519" s="19">
        <v>478.15436685262785</v>
      </c>
      <c r="R519" s="19">
        <v>466.02052003163419</v>
      </c>
      <c r="S519" s="19">
        <v>459.87364257981511</v>
      </c>
      <c r="T519" s="74">
        <f t="shared" si="9"/>
        <v>432.15271658024108</v>
      </c>
      <c r="V519" s="20"/>
    </row>
    <row r="520" spans="1:22" s="12" customFormat="1" ht="15.75" hidden="1" x14ac:dyDescent="0.25">
      <c r="A520" s="89"/>
      <c r="B520" s="16">
        <v>1126</v>
      </c>
      <c r="C520" s="17" t="s">
        <v>449</v>
      </c>
      <c r="D520" s="18" t="s">
        <v>450</v>
      </c>
      <c r="E520" s="19">
        <v>205.35858462339542</v>
      </c>
      <c r="F520" s="19">
        <v>265.41302133382345</v>
      </c>
      <c r="G520" s="19">
        <v>216.51639029894758</v>
      </c>
      <c r="H520" s="19">
        <v>180.57103383337835</v>
      </c>
      <c r="I520" s="19">
        <v>248.9306754301966</v>
      </c>
      <c r="J520" s="19">
        <v>182.93106545334135</v>
      </c>
      <c r="K520" s="19">
        <v>166.1098215249479</v>
      </c>
      <c r="L520" s="19">
        <v>159.02010481074444</v>
      </c>
      <c r="M520" s="19">
        <v>163.30740892913346</v>
      </c>
      <c r="N520" s="19">
        <v>237.85498455579045</v>
      </c>
      <c r="O520" s="19">
        <v>193.08078956597947</v>
      </c>
      <c r="P520" s="19">
        <v>195.18452576879403</v>
      </c>
      <c r="Q520" s="19">
        <v>256.15738242670568</v>
      </c>
      <c r="R520" s="19">
        <v>244.02353560571206</v>
      </c>
      <c r="S520" s="19">
        <v>237.87665815389289</v>
      </c>
      <c r="T520" s="74">
        <f t="shared" si="9"/>
        <v>210.15573215431886</v>
      </c>
      <c r="V520" s="20"/>
    </row>
    <row r="521" spans="1:22" s="12" customFormat="1" ht="15.75" hidden="1" x14ac:dyDescent="0.25">
      <c r="A521" s="89"/>
      <c r="B521" s="16">
        <v>1127</v>
      </c>
      <c r="C521" s="17" t="s">
        <v>451</v>
      </c>
      <c r="D521" s="18" t="s">
        <v>452</v>
      </c>
      <c r="E521" s="19">
        <v>656.38557203334904</v>
      </c>
      <c r="F521" s="19">
        <v>741.7160092085885</v>
      </c>
      <c r="G521" s="19">
        <v>672.23952868274853</v>
      </c>
      <c r="H521" s="19">
        <v>621.16531752302171</v>
      </c>
      <c r="I521" s="19">
        <v>718.29649420403302</v>
      </c>
      <c r="J521" s="19">
        <v>624.51865061396154</v>
      </c>
      <c r="K521" s="19">
        <v>600.61760055229468</v>
      </c>
      <c r="L521" s="19">
        <v>590.54392973279062</v>
      </c>
      <c r="M521" s="19">
        <v>596.63569505046974</v>
      </c>
      <c r="N521" s="19">
        <v>702.55921322864117</v>
      </c>
      <c r="O521" s="19">
        <v>638.94023947867061</v>
      </c>
      <c r="P521" s="19">
        <v>641.92940630331532</v>
      </c>
      <c r="Q521" s="19">
        <v>728.56481243542203</v>
      </c>
      <c r="R521" s="19">
        <v>711.32401374397409</v>
      </c>
      <c r="S521" s="19">
        <v>702.59000891506435</v>
      </c>
      <c r="T521" s="74">
        <f t="shared" si="9"/>
        <v>663.20176611375609</v>
      </c>
      <c r="V521" s="20"/>
    </row>
    <row r="522" spans="1:22" s="12" customFormat="1" ht="15.75" hidden="1" x14ac:dyDescent="0.25">
      <c r="A522" s="89"/>
      <c r="B522" s="16">
        <v>1128</v>
      </c>
      <c r="C522" s="17" t="s">
        <v>453</v>
      </c>
      <c r="D522" s="18" t="s">
        <v>385</v>
      </c>
      <c r="E522" s="19">
        <v>24.76962621191808</v>
      </c>
      <c r="F522" s="19">
        <v>26.995637616489546</v>
      </c>
      <c r="G522" s="19">
        <v>25.183207689728498</v>
      </c>
      <c r="H522" s="19">
        <v>23.850836963822584</v>
      </c>
      <c r="I522" s="19">
        <v>26.384693746805485</v>
      </c>
      <c r="J522" s="19">
        <v>23.938315218368846</v>
      </c>
      <c r="K522" s="19">
        <v>23.31480956458622</v>
      </c>
      <c r="L522" s="19">
        <v>23.052018151903514</v>
      </c>
      <c r="M522" s="19">
        <v>23.210933768886441</v>
      </c>
      <c r="N522" s="19">
        <v>25.974155982230052</v>
      </c>
      <c r="O522" s="19">
        <v>24.314530580056903</v>
      </c>
      <c r="P522" s="19">
        <v>24.39250884504764</v>
      </c>
      <c r="Q522" s="19">
        <v>26.652562918059111</v>
      </c>
      <c r="R522" s="19">
        <v>26.20280295219526</v>
      </c>
      <c r="S522" s="19">
        <v>25.974959347962816</v>
      </c>
      <c r="T522" s="74">
        <f t="shared" si="9"/>
        <v>24.947439970537403</v>
      </c>
      <c r="V522" s="20"/>
    </row>
    <row r="523" spans="1:22" s="12" customFormat="1" ht="15.75" hidden="1" x14ac:dyDescent="0.25">
      <c r="A523" s="89"/>
      <c r="B523" s="16">
        <v>1129</v>
      </c>
      <c r="C523" s="17" t="s">
        <v>454</v>
      </c>
      <c r="D523" s="18" t="s">
        <v>452</v>
      </c>
      <c r="E523" s="19">
        <v>367.52062358947734</v>
      </c>
      <c r="F523" s="19">
        <v>412.56743502392357</v>
      </c>
      <c r="G523" s="19">
        <v>375.89008962430762</v>
      </c>
      <c r="H523" s="19">
        <v>348.92749063339431</v>
      </c>
      <c r="I523" s="19">
        <v>400.2040332739731</v>
      </c>
      <c r="J523" s="19">
        <v>350.69774950496492</v>
      </c>
      <c r="K523" s="19">
        <v>338.08014046820267</v>
      </c>
      <c r="L523" s="19">
        <v>332.7621465040213</v>
      </c>
      <c r="M523" s="19">
        <v>335.9780517853319</v>
      </c>
      <c r="N523" s="19">
        <v>391.89616152202723</v>
      </c>
      <c r="O523" s="19">
        <v>358.31105392106087</v>
      </c>
      <c r="P523" s="19">
        <v>359.88906569216374</v>
      </c>
      <c r="Q523" s="19">
        <v>405.62478359977223</v>
      </c>
      <c r="R523" s="19">
        <v>396.52318945186073</v>
      </c>
      <c r="S523" s="19">
        <v>391.91241888018925</v>
      </c>
      <c r="T523" s="74">
        <f t="shared" si="9"/>
        <v>371.11896223164473</v>
      </c>
      <c r="V523" s="20"/>
    </row>
    <row r="524" spans="1:22" s="12" customFormat="1" ht="15.75" hidden="1" x14ac:dyDescent="0.25">
      <c r="A524" s="89"/>
      <c r="B524" s="16">
        <v>1130</v>
      </c>
      <c r="C524" s="17" t="s">
        <v>455</v>
      </c>
      <c r="D524" s="18" t="s">
        <v>448</v>
      </c>
      <c r="E524" s="19">
        <v>754.7267993679618</v>
      </c>
      <c r="F524" s="19">
        <v>834.04939931150852</v>
      </c>
      <c r="G524" s="19">
        <v>769.46453073853979</v>
      </c>
      <c r="H524" s="19">
        <v>721.98628788206429</v>
      </c>
      <c r="I524" s="19">
        <v>812.27877582620772</v>
      </c>
      <c r="J524" s="19">
        <v>725.10352374836873</v>
      </c>
      <c r="K524" s="19">
        <v>702.88526851572794</v>
      </c>
      <c r="L524" s="19">
        <v>693.52085193905555</v>
      </c>
      <c r="M524" s="19">
        <v>699.18371596788847</v>
      </c>
      <c r="N524" s="19">
        <v>797.64950537671325</v>
      </c>
      <c r="O524" s="19">
        <v>738.50973566916696</v>
      </c>
      <c r="P524" s="19">
        <v>741.28844502593336</v>
      </c>
      <c r="Q524" s="19">
        <v>821.82413532657893</v>
      </c>
      <c r="R524" s="19">
        <v>805.79720493009688</v>
      </c>
      <c r="S524" s="19">
        <v>797.67813283949181</v>
      </c>
      <c r="T524" s="74">
        <f t="shared" si="9"/>
        <v>761.06308749768687</v>
      </c>
      <c r="V524" s="20"/>
    </row>
    <row r="525" spans="1:22" s="12" customFormat="1" ht="15.75" hidden="1" x14ac:dyDescent="0.25">
      <c r="A525" s="89"/>
      <c r="B525" s="16">
        <v>1131</v>
      </c>
      <c r="C525" s="17" t="s">
        <v>456</v>
      </c>
      <c r="D525" s="18" t="s">
        <v>457</v>
      </c>
      <c r="E525" s="19">
        <v>231.4277183333468</v>
      </c>
      <c r="F525" s="19">
        <v>260.58128705128274</v>
      </c>
      <c r="G525" s="19">
        <v>236.84430155886392</v>
      </c>
      <c r="H525" s="19">
        <v>219.39454301958006</v>
      </c>
      <c r="I525" s="19">
        <v>252.57989314509803</v>
      </c>
      <c r="J525" s="19">
        <v>220.54022596621812</v>
      </c>
      <c r="K525" s="19">
        <v>212.37431321022646</v>
      </c>
      <c r="L525" s="19">
        <v>208.93259341831734</v>
      </c>
      <c r="M525" s="19">
        <v>211.01387536977126</v>
      </c>
      <c r="N525" s="19">
        <v>247.20317274452938</v>
      </c>
      <c r="O525" s="19">
        <v>225.46743360639078</v>
      </c>
      <c r="P525" s="19">
        <v>226.48869733497909</v>
      </c>
      <c r="Q525" s="19">
        <v>256.08811519441974</v>
      </c>
      <c r="R525" s="19">
        <v>250.19771048020277</v>
      </c>
      <c r="S525" s="19">
        <v>247.21369424412632</v>
      </c>
      <c r="T525" s="74">
        <f t="shared" si="9"/>
        <v>233.75650497849017</v>
      </c>
      <c r="V525" s="20"/>
    </row>
    <row r="526" spans="1:22" s="12" customFormat="1" ht="15.75" hidden="1" x14ac:dyDescent="0.25">
      <c r="A526" s="89"/>
      <c r="B526" s="16">
        <v>1132</v>
      </c>
      <c r="C526" s="17" t="s">
        <v>458</v>
      </c>
      <c r="D526" s="18" t="s">
        <v>39</v>
      </c>
      <c r="E526" s="19">
        <v>1144.3463243462916</v>
      </c>
      <c r="F526" s="19">
        <v>1170.0292301216159</v>
      </c>
      <c r="G526" s="19">
        <v>1149.1180762354375</v>
      </c>
      <c r="H526" s="19">
        <v>1133.7456699032114</v>
      </c>
      <c r="I526" s="19">
        <v>1162.9803831090246</v>
      </c>
      <c r="J526" s="19">
        <v>1134.7549620228688</v>
      </c>
      <c r="K526" s="19">
        <v>1127.5611817378285</v>
      </c>
      <c r="L526" s="19">
        <v>1124.5291904925753</v>
      </c>
      <c r="M526" s="19">
        <v>1126.3627007831419</v>
      </c>
      <c r="N526" s="19">
        <v>1158.2437484704287</v>
      </c>
      <c r="O526" s="19">
        <v>1139.0955973249254</v>
      </c>
      <c r="P526" s="19">
        <v>1139.9952820382059</v>
      </c>
      <c r="Q526" s="19">
        <v>1166.0709596762847</v>
      </c>
      <c r="R526" s="19">
        <v>1160.8817936185219</v>
      </c>
      <c r="S526" s="19">
        <v>1158.2530174105498</v>
      </c>
      <c r="T526" s="74">
        <f t="shared" si="9"/>
        <v>1146.3978744860608</v>
      </c>
      <c r="V526" s="20"/>
    </row>
    <row r="527" spans="1:22" s="12" customFormat="1" ht="15.75" hidden="1" x14ac:dyDescent="0.25">
      <c r="A527" s="89"/>
      <c r="B527" s="16">
        <v>1133</v>
      </c>
      <c r="C527" s="17" t="s">
        <v>459</v>
      </c>
      <c r="D527" s="18" t="s">
        <v>39</v>
      </c>
      <c r="E527" s="19">
        <v>3180.3331487663277</v>
      </c>
      <c r="F527" s="19">
        <v>3481.5148853654969</v>
      </c>
      <c r="G527" s="19">
        <v>3236.2911674253432</v>
      </c>
      <c r="H527" s="19">
        <v>3056.0199755535796</v>
      </c>
      <c r="I527" s="19">
        <v>3398.8535228683522</v>
      </c>
      <c r="J527" s="19">
        <v>3067.8558774563276</v>
      </c>
      <c r="K527" s="19">
        <v>2983.4948920633524</v>
      </c>
      <c r="L527" s="19">
        <v>2947.9389313559695</v>
      </c>
      <c r="M527" s="19">
        <v>2969.4403852107685</v>
      </c>
      <c r="N527" s="19">
        <v>3343.307321882839</v>
      </c>
      <c r="O527" s="19">
        <v>3118.7582204253686</v>
      </c>
      <c r="P527" s="19">
        <v>3129.3087635262127</v>
      </c>
      <c r="Q527" s="19">
        <v>3435.0965097703352</v>
      </c>
      <c r="R527" s="19">
        <v>3374.2435027760889</v>
      </c>
      <c r="S527" s="19">
        <v>3343.4160181303173</v>
      </c>
      <c r="T527" s="74">
        <f t="shared" si="9"/>
        <v>3204.3915415051115</v>
      </c>
      <c r="V527" s="20"/>
    </row>
    <row r="528" spans="1:22" s="12" customFormat="1" ht="15.75" hidden="1" x14ac:dyDescent="0.25">
      <c r="A528" s="89"/>
      <c r="B528" s="16">
        <v>1134</v>
      </c>
      <c r="C528" s="17" t="s">
        <v>460</v>
      </c>
      <c r="D528" s="18" t="s">
        <v>39</v>
      </c>
      <c r="E528" s="19">
        <v>429.79651071758963</v>
      </c>
      <c r="F528" s="19">
        <v>558.6418805112263</v>
      </c>
      <c r="G528" s="19">
        <v>453.73531819128323</v>
      </c>
      <c r="H528" s="19">
        <v>376.61540832513759</v>
      </c>
      <c r="I528" s="19">
        <v>523.27939824768566</v>
      </c>
      <c r="J528" s="19">
        <v>381.67880019849792</v>
      </c>
      <c r="K528" s="19">
        <v>345.58922025966098</v>
      </c>
      <c r="L528" s="19">
        <v>330.37840117932723</v>
      </c>
      <c r="M528" s="19">
        <v>339.57671049351154</v>
      </c>
      <c r="N528" s="19">
        <v>499.51676613252897</v>
      </c>
      <c r="O528" s="19">
        <v>403.45479258523795</v>
      </c>
      <c r="P528" s="19">
        <v>407.96830871905655</v>
      </c>
      <c r="Q528" s="19">
        <v>538.78412673003277</v>
      </c>
      <c r="R528" s="19">
        <v>512.75124612524633</v>
      </c>
      <c r="S528" s="19">
        <v>499.56326632327631</v>
      </c>
      <c r="T528" s="74">
        <f t="shared" si="9"/>
        <v>440.08867698261997</v>
      </c>
      <c r="V528" s="20"/>
    </row>
    <row r="529" spans="1:22" s="12" customFormat="1" ht="15.75" hidden="1" x14ac:dyDescent="0.25">
      <c r="A529" s="89"/>
      <c r="B529" s="16">
        <v>1135</v>
      </c>
      <c r="C529" s="21" t="s">
        <v>461</v>
      </c>
      <c r="D529" s="18" t="s">
        <v>462</v>
      </c>
      <c r="E529" s="19">
        <v>62.172190421862211</v>
      </c>
      <c r="F529" s="19">
        <v>71.531012563662685</v>
      </c>
      <c r="G529" s="19">
        <v>63.91101147373184</v>
      </c>
      <c r="H529" s="19">
        <v>58.309323798148903</v>
      </c>
      <c r="I529" s="19">
        <v>68.962420595421108</v>
      </c>
      <c r="J529" s="19">
        <v>58.677108717800373</v>
      </c>
      <c r="K529" s="19">
        <v>56.055703227165935</v>
      </c>
      <c r="L529" s="19">
        <v>54.95084900825259</v>
      </c>
      <c r="M529" s="19">
        <v>55.61897810761095</v>
      </c>
      <c r="N529" s="19">
        <v>67.236396230378134</v>
      </c>
      <c r="O529" s="19">
        <v>60.25883136747813</v>
      </c>
      <c r="P529" s="19">
        <v>60.586675470826286</v>
      </c>
      <c r="Q529" s="19">
        <v>70.088623240154106</v>
      </c>
      <c r="R529" s="19">
        <v>68.197696932059841</v>
      </c>
      <c r="S529" s="19">
        <v>67.239773821792269</v>
      </c>
      <c r="T529" s="74">
        <f t="shared" si="9"/>
        <v>62.919772998423021</v>
      </c>
      <c r="V529" s="20"/>
    </row>
    <row r="530" spans="1:22" s="12" customFormat="1" ht="15.75" hidden="1" x14ac:dyDescent="0.25">
      <c r="A530" s="89"/>
      <c r="B530" s="16">
        <v>1136</v>
      </c>
      <c r="C530" s="21" t="s">
        <v>463</v>
      </c>
      <c r="D530" s="18" t="s">
        <v>389</v>
      </c>
      <c r="E530" s="19">
        <v>342.74491551149578</v>
      </c>
      <c r="F530" s="19">
        <v>418.59685251243098</v>
      </c>
      <c r="G530" s="19">
        <v>356.83781554570243</v>
      </c>
      <c r="H530" s="19">
        <v>311.43692489628472</v>
      </c>
      <c r="I530" s="19">
        <v>397.77877592072372</v>
      </c>
      <c r="J530" s="19">
        <v>314.41776993560825</v>
      </c>
      <c r="K530" s="19">
        <v>293.17164717391893</v>
      </c>
      <c r="L530" s="19">
        <v>284.21695914390267</v>
      </c>
      <c r="M530" s="19">
        <v>289.63205151184798</v>
      </c>
      <c r="N530" s="19">
        <v>383.78959123320158</v>
      </c>
      <c r="O530" s="19">
        <v>327.23740951829063</v>
      </c>
      <c r="P530" s="19">
        <v>329.89453985974922</v>
      </c>
      <c r="Q530" s="19">
        <v>406.90648993903278</v>
      </c>
      <c r="R530" s="19">
        <v>391.58079819900513</v>
      </c>
      <c r="S530" s="19">
        <v>383.81696613650433</v>
      </c>
      <c r="T530" s="74">
        <f t="shared" si="9"/>
        <v>348.80396713584668</v>
      </c>
      <c r="V530" s="20"/>
    </row>
    <row r="531" spans="1:22" s="12" customFormat="1" ht="15.75" hidden="1" x14ac:dyDescent="0.25">
      <c r="A531" s="89"/>
      <c r="B531" s="16">
        <v>1137</v>
      </c>
      <c r="C531" s="21" t="s">
        <v>464</v>
      </c>
      <c r="D531" s="18" t="s">
        <v>465</v>
      </c>
      <c r="E531" s="19">
        <v>608.17561806499168</v>
      </c>
      <c r="F531" s="19">
        <v>642.30779293508738</v>
      </c>
      <c r="G531" s="19">
        <v>614.51720072475132</v>
      </c>
      <c r="H531" s="19">
        <v>594.08751626086075</v>
      </c>
      <c r="I531" s="19">
        <v>632.93998693326535</v>
      </c>
      <c r="J531" s="19">
        <v>595.42884949723668</v>
      </c>
      <c r="K531" s="19">
        <v>585.8684294725698</v>
      </c>
      <c r="L531" s="19">
        <v>581.8389611447684</v>
      </c>
      <c r="M531" s="19">
        <v>584.27566727184001</v>
      </c>
      <c r="N531" s="19">
        <v>626.64507454310854</v>
      </c>
      <c r="O531" s="19">
        <v>601.19748504312042</v>
      </c>
      <c r="P531" s="19">
        <v>602.39315177297829</v>
      </c>
      <c r="Q531" s="19">
        <v>637.04731422582074</v>
      </c>
      <c r="R531" s="19">
        <v>630.1509947492417</v>
      </c>
      <c r="S531" s="19">
        <v>626.65739281767753</v>
      </c>
      <c r="T531" s="74">
        <f t="shared" si="9"/>
        <v>610.90209569715444</v>
      </c>
      <c r="V531" s="20"/>
    </row>
    <row r="532" spans="1:22" s="12" customFormat="1" ht="30" hidden="1" x14ac:dyDescent="0.25">
      <c r="A532" s="89"/>
      <c r="B532" s="16">
        <v>1138</v>
      </c>
      <c r="C532" s="21" t="s">
        <v>466</v>
      </c>
      <c r="D532" s="18" t="s">
        <v>430</v>
      </c>
      <c r="E532" s="19">
        <v>312.92260793486327</v>
      </c>
      <c r="F532" s="19">
        <v>361.53582473792409</v>
      </c>
      <c r="G532" s="19">
        <v>321.9546937567232</v>
      </c>
      <c r="H532" s="19">
        <v>292.85743629097152</v>
      </c>
      <c r="I532" s="19">
        <v>348.19359893869489</v>
      </c>
      <c r="J532" s="19">
        <v>294.76784849509454</v>
      </c>
      <c r="K532" s="19">
        <v>281.15128953990649</v>
      </c>
      <c r="L532" s="19">
        <v>275.41226417260981</v>
      </c>
      <c r="M532" s="19">
        <v>278.88277619510802</v>
      </c>
      <c r="N532" s="19">
        <v>339.22798388651518</v>
      </c>
      <c r="O532" s="19">
        <v>302.98390655518546</v>
      </c>
      <c r="P532" s="19">
        <v>304.68685124546704</v>
      </c>
      <c r="Q532" s="19">
        <v>354.0435160012338</v>
      </c>
      <c r="R532" s="19">
        <v>344.22133868220686</v>
      </c>
      <c r="S532" s="19">
        <v>339.24552835751797</v>
      </c>
      <c r="T532" s="74">
        <f t="shared" si="9"/>
        <v>316.80583098600152</v>
      </c>
      <c r="V532" s="20"/>
    </row>
    <row r="533" spans="1:22" s="12" customFormat="1" ht="15.75" hidden="1" x14ac:dyDescent="0.25">
      <c r="A533" s="89"/>
      <c r="B533" s="16">
        <v>1139</v>
      </c>
      <c r="C533" s="21" t="s">
        <v>467</v>
      </c>
      <c r="D533" s="18" t="s">
        <v>468</v>
      </c>
      <c r="E533" s="19">
        <v>430.07293465691498</v>
      </c>
      <c r="F533" s="19">
        <v>470.61985206921685</v>
      </c>
      <c r="G533" s="19">
        <v>437.60634351079523</v>
      </c>
      <c r="H533" s="19">
        <v>413.3371391055843</v>
      </c>
      <c r="I533" s="19">
        <v>459.4914766364771</v>
      </c>
      <c r="J533" s="19">
        <v>414.93056021527633</v>
      </c>
      <c r="K533" s="19">
        <v>403.57337120981663</v>
      </c>
      <c r="L533" s="19">
        <v>398.78661149923045</v>
      </c>
      <c r="M533" s="19">
        <v>401.68126800642489</v>
      </c>
      <c r="N533" s="19">
        <v>452.01350918281275</v>
      </c>
      <c r="O533" s="19">
        <v>421.78334325505676</v>
      </c>
      <c r="P533" s="19">
        <v>423.20372154424274</v>
      </c>
      <c r="Q533" s="19">
        <v>464.37072799243037</v>
      </c>
      <c r="R533" s="19">
        <v>456.17832603357681</v>
      </c>
      <c r="S533" s="19">
        <v>452.02814253282685</v>
      </c>
      <c r="T533" s="74">
        <f t="shared" si="9"/>
        <v>433.31182183004546</v>
      </c>
      <c r="V533" s="20"/>
    </row>
    <row r="534" spans="1:22" s="12" customFormat="1" ht="15.75" hidden="1" x14ac:dyDescent="0.25">
      <c r="A534" s="89"/>
      <c r="B534" s="16" t="s">
        <v>469</v>
      </c>
      <c r="C534" s="21" t="s">
        <v>470</v>
      </c>
      <c r="D534" s="18">
        <v>50</v>
      </c>
      <c r="E534" s="19">
        <v>15029.440850950185</v>
      </c>
      <c r="F534" s="19">
        <v>16422.097969806167</v>
      </c>
      <c r="G534" s="19">
        <v>15288.189385713664</v>
      </c>
      <c r="H534" s="19">
        <v>14454.619722693271</v>
      </c>
      <c r="I534" s="19">
        <v>16039.873814265189</v>
      </c>
      <c r="J534" s="19">
        <v>14509.348648919233</v>
      </c>
      <c r="K534" s="19">
        <v>14119.26547791478</v>
      </c>
      <c r="L534" s="19">
        <v>13954.855569279449</v>
      </c>
      <c r="M534" s="19">
        <v>14054.277775668043</v>
      </c>
      <c r="N534" s="19">
        <v>15783.029514536505</v>
      </c>
      <c r="O534" s="19">
        <v>14744.719860675768</v>
      </c>
      <c r="P534" s="19">
        <v>14793.505318662361</v>
      </c>
      <c r="Q534" s="19">
        <v>16207.460515529296</v>
      </c>
      <c r="R534" s="19">
        <v>15926.077672229216</v>
      </c>
      <c r="S534" s="19">
        <v>15783.532123375126</v>
      </c>
      <c r="T534" s="74">
        <f t="shared" si="9"/>
        <v>15140.686281347882</v>
      </c>
      <c r="V534" s="20"/>
    </row>
    <row r="535" spans="1:22" s="12" customFormat="1" ht="15.75" hidden="1" x14ac:dyDescent="0.25">
      <c r="A535" s="89"/>
      <c r="B535" s="16" t="s">
        <v>471</v>
      </c>
      <c r="C535" s="21" t="s">
        <v>472</v>
      </c>
      <c r="D535" s="18">
        <v>100</v>
      </c>
      <c r="E535" s="19">
        <v>30058.935834357566</v>
      </c>
      <c r="F535" s="19">
        <v>32844.271148027023</v>
      </c>
      <c r="G535" s="19">
        <v>30576.436819689105</v>
      </c>
      <c r="H535" s="19">
        <v>28909.284878713501</v>
      </c>
      <c r="I535" s="19">
        <v>32079.817052506132</v>
      </c>
      <c r="J535" s="19">
        <v>29018.743559412735</v>
      </c>
      <c r="K535" s="19">
        <v>28238.571314029468</v>
      </c>
      <c r="L535" s="19">
        <v>27909.749008640087</v>
      </c>
      <c r="M535" s="19">
        <v>28108.594926036159</v>
      </c>
      <c r="N535" s="19">
        <v>31566.124566062193</v>
      </c>
      <c r="O535" s="19">
        <v>29489.489544946635</v>
      </c>
      <c r="P535" s="19">
        <v>29587.061199220876</v>
      </c>
      <c r="Q535" s="19">
        <v>32414.992991229465</v>
      </c>
      <c r="R535" s="19">
        <v>31852.223046285486</v>
      </c>
      <c r="S535" s="19">
        <v>31567.129791345713</v>
      </c>
      <c r="T535" s="74">
        <f t="shared" si="9"/>
        <v>30281.428378700148</v>
      </c>
      <c r="V535" s="20"/>
    </row>
    <row r="536" spans="1:22" s="12" customFormat="1" ht="15.75" hidden="1" x14ac:dyDescent="0.25">
      <c r="A536" s="89"/>
      <c r="B536" s="16">
        <v>1140</v>
      </c>
      <c r="C536" s="21" t="s">
        <v>473</v>
      </c>
      <c r="D536" s="18" t="s">
        <v>448</v>
      </c>
      <c r="E536" s="19">
        <v>69.186187966829834</v>
      </c>
      <c r="F536" s="19">
        <v>85.677820845859273</v>
      </c>
      <c r="G536" s="19">
        <v>72.250248592758638</v>
      </c>
      <c r="H536" s="19">
        <v>62.379243967498695</v>
      </c>
      <c r="I536" s="19">
        <v>81.151580779060211</v>
      </c>
      <c r="J536" s="19">
        <v>63.027335552255387</v>
      </c>
      <c r="K536" s="19">
        <v>58.408030224769107</v>
      </c>
      <c r="L536" s="19">
        <v>56.461113199625146</v>
      </c>
      <c r="M536" s="19">
        <v>57.638455781358928</v>
      </c>
      <c r="N536" s="19">
        <v>78.1100698135497</v>
      </c>
      <c r="O536" s="19">
        <v>65.814565489922842</v>
      </c>
      <c r="P536" s="19">
        <v>66.392275431628406</v>
      </c>
      <c r="Q536" s="19">
        <v>83.136116897272572</v>
      </c>
      <c r="R536" s="19">
        <v>79.804024246947876</v>
      </c>
      <c r="S536" s="19">
        <v>78.116021630645179</v>
      </c>
      <c r="T536" s="74">
        <f t="shared" si="9"/>
        <v>70.503539361332116</v>
      </c>
      <c r="V536" s="20"/>
    </row>
    <row r="537" spans="1:22" s="12" customFormat="1" ht="15.75" hidden="1" x14ac:dyDescent="0.25">
      <c r="A537" s="89"/>
      <c r="B537" s="16">
        <v>1141</v>
      </c>
      <c r="C537" s="21" t="s">
        <v>474</v>
      </c>
      <c r="D537" s="18" t="s">
        <v>457</v>
      </c>
      <c r="E537" s="19">
        <v>61.188249825261913</v>
      </c>
      <c r="F537" s="19">
        <v>75.118772808709153</v>
      </c>
      <c r="G537" s="19">
        <v>63.77646939607552</v>
      </c>
      <c r="H537" s="19">
        <v>55.43840743395463</v>
      </c>
      <c r="I537" s="19">
        <v>71.295446656492814</v>
      </c>
      <c r="J537" s="19">
        <v>55.98585199466347</v>
      </c>
      <c r="K537" s="19">
        <v>52.083913387120646</v>
      </c>
      <c r="L537" s="19">
        <v>50.439347772267546</v>
      </c>
      <c r="M537" s="19">
        <v>51.433851955967185</v>
      </c>
      <c r="N537" s="19">
        <v>68.726274839472325</v>
      </c>
      <c r="O537" s="19">
        <v>58.340232000066173</v>
      </c>
      <c r="P537" s="19">
        <v>58.828225013234011</v>
      </c>
      <c r="Q537" s="19">
        <v>72.971789212080026</v>
      </c>
      <c r="R537" s="19">
        <v>70.157162328932003</v>
      </c>
      <c r="S537" s="19">
        <v>68.731302354058059</v>
      </c>
      <c r="T537" s="74">
        <f t="shared" si="9"/>
        <v>62.301019798557029</v>
      </c>
      <c r="V537" s="20"/>
    </row>
    <row r="538" spans="1:22" s="12" customFormat="1" ht="45" hidden="1" x14ac:dyDescent="0.25">
      <c r="A538" s="89"/>
      <c r="B538" s="16">
        <v>1142</v>
      </c>
      <c r="C538" s="21" t="s">
        <v>475</v>
      </c>
      <c r="D538" s="18" t="s">
        <v>476</v>
      </c>
      <c r="E538" s="19">
        <v>503.0974200995982</v>
      </c>
      <c r="F538" s="19">
        <v>528.21996142464343</v>
      </c>
      <c r="G538" s="19">
        <v>507.76505915401981</v>
      </c>
      <c r="H538" s="19">
        <v>492.72805684886066</v>
      </c>
      <c r="I538" s="19">
        <v>521.32491022144643</v>
      </c>
      <c r="J538" s="19">
        <v>493.71532765096345</v>
      </c>
      <c r="K538" s="19">
        <v>486.6785054130429</v>
      </c>
      <c r="L538" s="19">
        <v>483.7126679014155</v>
      </c>
      <c r="M538" s="19">
        <v>485.50617360702415</v>
      </c>
      <c r="N538" s="19">
        <v>516.69162220914905</v>
      </c>
      <c r="O538" s="19">
        <v>497.96125646863021</v>
      </c>
      <c r="P538" s="19">
        <v>498.84131134196201</v>
      </c>
      <c r="Q538" s="19">
        <v>524.34805480673674</v>
      </c>
      <c r="R538" s="19">
        <v>519.27210896676434</v>
      </c>
      <c r="S538" s="19">
        <v>516.70068891418896</v>
      </c>
      <c r="T538" s="74">
        <f t="shared" si="9"/>
        <v>505.1042083352296</v>
      </c>
      <c r="V538" s="20"/>
    </row>
    <row r="539" spans="1:22" s="12" customFormat="1" ht="15.75" hidden="1" x14ac:dyDescent="0.25">
      <c r="A539" s="89"/>
      <c r="B539" s="16">
        <v>1168</v>
      </c>
      <c r="C539" s="17" t="s">
        <v>477</v>
      </c>
      <c r="D539" s="18" t="s">
        <v>46</v>
      </c>
      <c r="E539" s="19">
        <v>247.93901510664543</v>
      </c>
      <c r="F539" s="19">
        <v>275.46496258252921</v>
      </c>
      <c r="G539" s="19">
        <v>253.05319467096786</v>
      </c>
      <c r="H539" s="19">
        <v>236.57764268395925</v>
      </c>
      <c r="I539" s="19">
        <v>267.91028032299516</v>
      </c>
      <c r="J539" s="19">
        <v>237.65936303587532</v>
      </c>
      <c r="K539" s="19">
        <v>229.94934688695048</v>
      </c>
      <c r="L539" s="19">
        <v>226.69977565485246</v>
      </c>
      <c r="M539" s="19">
        <v>228.66486124120055</v>
      </c>
      <c r="N539" s="19">
        <v>262.83373807286875</v>
      </c>
      <c r="O539" s="19">
        <v>242.31148847610405</v>
      </c>
      <c r="P539" s="19">
        <v>243.27573583889273</v>
      </c>
      <c r="Q539" s="19">
        <v>271.2226410427981</v>
      </c>
      <c r="R539" s="19">
        <v>265.66109307781488</v>
      </c>
      <c r="S539" s="19">
        <v>262.84367216526323</v>
      </c>
      <c r="T539" s="74">
        <f t="shared" ref="T539:T570" si="10">AVERAGE(E539:S539)</f>
        <v>250.13778739064779</v>
      </c>
      <c r="V539" s="20"/>
    </row>
    <row r="540" spans="1:22" s="12" customFormat="1" ht="15.75" hidden="1" x14ac:dyDescent="0.25">
      <c r="A540" s="89"/>
      <c r="B540" s="16">
        <v>1169</v>
      </c>
      <c r="C540" s="17" t="s">
        <v>478</v>
      </c>
      <c r="D540" s="18" t="s">
        <v>39</v>
      </c>
      <c r="E540" s="19">
        <v>2020.644501199788</v>
      </c>
      <c r="F540" s="19">
        <v>2305.5739609849365</v>
      </c>
      <c r="G540" s="19">
        <v>2073.5829303595224</v>
      </c>
      <c r="H540" s="19">
        <v>1903.0394774435656</v>
      </c>
      <c r="I540" s="19">
        <v>2227.3731456653763</v>
      </c>
      <c r="J540" s="19">
        <v>1914.2366940254865</v>
      </c>
      <c r="K540" s="19">
        <v>1834.427970341311</v>
      </c>
      <c r="L540" s="19">
        <v>1800.790669517924</v>
      </c>
      <c r="M540" s="19">
        <v>1821.1318684917396</v>
      </c>
      <c r="N540" s="19">
        <v>2174.8243117997208</v>
      </c>
      <c r="O540" s="19">
        <v>1962.3922603215578</v>
      </c>
      <c r="P540" s="19">
        <v>1972.3734782403724</v>
      </c>
      <c r="Q540" s="19">
        <v>2261.6603995858409</v>
      </c>
      <c r="R540" s="19">
        <v>2204.0911239552674</v>
      </c>
      <c r="S540" s="19">
        <v>2174.9271426135151</v>
      </c>
      <c r="T540" s="74">
        <f t="shared" si="10"/>
        <v>2043.4046623030617</v>
      </c>
      <c r="V540" s="20"/>
    </row>
    <row r="541" spans="1:22" s="12" customFormat="1" ht="15.75" hidden="1" x14ac:dyDescent="0.25">
      <c r="A541" s="89"/>
      <c r="B541" s="16">
        <v>1170</v>
      </c>
      <c r="C541" s="17" t="s">
        <v>479</v>
      </c>
      <c r="D541" s="18" t="s">
        <v>195</v>
      </c>
      <c r="E541" s="19">
        <v>4222.4706378086812</v>
      </c>
      <c r="F541" s="19">
        <v>5435.0963343506137</v>
      </c>
      <c r="G541" s="19">
        <v>4447.7702596240752</v>
      </c>
      <c r="H541" s="19">
        <v>3721.957725045092</v>
      </c>
      <c r="I541" s="19">
        <v>5102.2830190179939</v>
      </c>
      <c r="J541" s="19">
        <v>3769.6117393657642</v>
      </c>
      <c r="K541" s="19">
        <v>3429.9553583772163</v>
      </c>
      <c r="L541" s="19">
        <v>3286.7990298897803</v>
      </c>
      <c r="M541" s="19">
        <v>3373.3687394337521</v>
      </c>
      <c r="N541" s="19">
        <v>4878.6414681693823</v>
      </c>
      <c r="O541" s="19">
        <v>3974.5560689769527</v>
      </c>
      <c r="P541" s="19">
        <v>4017.0349384496481</v>
      </c>
      <c r="Q541" s="19">
        <v>5248.2054701368243</v>
      </c>
      <c r="R541" s="19">
        <v>5003.1975197003221</v>
      </c>
      <c r="S541" s="19">
        <v>4879.0791038118959</v>
      </c>
      <c r="T541" s="74">
        <f t="shared" si="10"/>
        <v>4319.335160810534</v>
      </c>
      <c r="V541" s="20"/>
    </row>
    <row r="542" spans="1:22" s="12" customFormat="1" ht="15.75" hidden="1" x14ac:dyDescent="0.25">
      <c r="A542" s="89"/>
      <c r="B542" s="16">
        <v>1171</v>
      </c>
      <c r="C542" s="17" t="s">
        <v>480</v>
      </c>
      <c r="D542" s="18" t="s">
        <v>315</v>
      </c>
      <c r="E542" s="19">
        <v>76.622353719140762</v>
      </c>
      <c r="F542" s="19">
        <v>81.074376528283679</v>
      </c>
      <c r="G542" s="19">
        <v>77.449516674761597</v>
      </c>
      <c r="H542" s="19">
        <v>74.784775222949776</v>
      </c>
      <c r="I542" s="19">
        <v>79.852488788915593</v>
      </c>
      <c r="J542" s="19">
        <v>74.959731732042272</v>
      </c>
      <c r="K542" s="19">
        <v>73.712720424477055</v>
      </c>
      <c r="L542" s="19">
        <v>73.187137599111622</v>
      </c>
      <c r="M542" s="19">
        <v>73.504968833077484</v>
      </c>
      <c r="N542" s="19">
        <v>79.031413259764705</v>
      </c>
      <c r="O542" s="19">
        <v>75.712162455418408</v>
      </c>
      <c r="P542" s="19">
        <v>75.868118985399889</v>
      </c>
      <c r="Q542" s="19">
        <v>80.388227131422823</v>
      </c>
      <c r="R542" s="19">
        <v>79.488707199695114</v>
      </c>
      <c r="S542" s="19">
        <v>79.033019991230248</v>
      </c>
      <c r="T542" s="74">
        <f t="shared" si="10"/>
        <v>76.977981236379392</v>
      </c>
      <c r="V542" s="20"/>
    </row>
    <row r="543" spans="1:22" s="12" customFormat="1" ht="15.75" hidden="1" x14ac:dyDescent="0.25">
      <c r="A543" s="89"/>
      <c r="B543" s="16">
        <v>1172</v>
      </c>
      <c r="C543" s="17" t="s">
        <v>481</v>
      </c>
      <c r="D543" s="18" t="s">
        <v>303</v>
      </c>
      <c r="E543" s="19">
        <v>437.44180027536589</v>
      </c>
      <c r="F543" s="19">
        <v>518.63137752597243</v>
      </c>
      <c r="G543" s="19">
        <v>452.52640643378476</v>
      </c>
      <c r="H543" s="19">
        <v>403.93069135558193</v>
      </c>
      <c r="I543" s="19">
        <v>496.34834950480769</v>
      </c>
      <c r="J543" s="19">
        <v>407.12129608053789</v>
      </c>
      <c r="K543" s="19">
        <v>384.38010062214391</v>
      </c>
      <c r="L543" s="19">
        <v>374.7952783445121</v>
      </c>
      <c r="M543" s="19">
        <v>380.59142643920143</v>
      </c>
      <c r="N543" s="19">
        <v>481.37475705921764</v>
      </c>
      <c r="O543" s="19">
        <v>420.8430434659777</v>
      </c>
      <c r="P543" s="19">
        <v>423.68715394822038</v>
      </c>
      <c r="Q543" s="19">
        <v>506.11837347139169</v>
      </c>
      <c r="R543" s="19">
        <v>489.71422503902392</v>
      </c>
      <c r="S543" s="19">
        <v>481.40405831261074</v>
      </c>
      <c r="T543" s="74">
        <f t="shared" si="10"/>
        <v>443.92722252522327</v>
      </c>
      <c r="V543" s="20"/>
    </row>
    <row r="544" spans="1:22" s="12" customFormat="1" ht="15.75" hidden="1" x14ac:dyDescent="0.25">
      <c r="A544" s="89"/>
      <c r="B544" s="16">
        <v>1186</v>
      </c>
      <c r="C544" s="17" t="s">
        <v>482</v>
      </c>
      <c r="D544" s="18" t="s">
        <v>410</v>
      </c>
      <c r="E544" s="19">
        <v>70.047690044556134</v>
      </c>
      <c r="F544" s="19">
        <v>79.262898547351995</v>
      </c>
      <c r="G544" s="19">
        <v>71.759828420437984</v>
      </c>
      <c r="H544" s="19">
        <v>66.244100146526392</v>
      </c>
      <c r="I544" s="19">
        <v>76.733722312638406</v>
      </c>
      <c r="J544" s="19">
        <v>66.606241307820042</v>
      </c>
      <c r="K544" s="19">
        <v>64.025061988397397</v>
      </c>
      <c r="L544" s="19">
        <v>62.93716205417325</v>
      </c>
      <c r="M544" s="19">
        <v>63.595038533081095</v>
      </c>
      <c r="N544" s="19">
        <v>75.034184254987423</v>
      </c>
      <c r="O544" s="19">
        <v>68.163691998679226</v>
      </c>
      <c r="P544" s="19">
        <v>68.486505246221526</v>
      </c>
      <c r="Q544" s="19">
        <v>77.842643075355028</v>
      </c>
      <c r="R544" s="19">
        <v>75.980733539252</v>
      </c>
      <c r="S544" s="19">
        <v>75.037510016354261</v>
      </c>
      <c r="T544" s="74">
        <f t="shared" si="10"/>
        <v>70.783800765722148</v>
      </c>
      <c r="V544" s="20"/>
    </row>
    <row r="545" spans="1:22" s="12" customFormat="1" ht="15.75" hidden="1" x14ac:dyDescent="0.25">
      <c r="A545" s="89"/>
      <c r="B545" s="16">
        <v>1188</v>
      </c>
      <c r="C545" s="17" t="s">
        <v>483</v>
      </c>
      <c r="D545" s="18" t="s">
        <v>303</v>
      </c>
      <c r="E545" s="19">
        <v>49.260102280049445</v>
      </c>
      <c r="F545" s="19">
        <v>54.549871316719283</v>
      </c>
      <c r="G545" s="19">
        <v>50.242914178932267</v>
      </c>
      <c r="H545" s="19">
        <v>47.076742884037571</v>
      </c>
      <c r="I545" s="19">
        <v>53.098058465104472</v>
      </c>
      <c r="J545" s="19">
        <v>47.284621316884063</v>
      </c>
      <c r="K545" s="19">
        <v>45.802957343916759</v>
      </c>
      <c r="L545" s="19">
        <v>45.178474524530962</v>
      </c>
      <c r="M545" s="19">
        <v>45.556112711124818</v>
      </c>
      <c r="N545" s="19">
        <v>52.122479476167136</v>
      </c>
      <c r="O545" s="19">
        <v>48.178638466701912</v>
      </c>
      <c r="P545" s="19">
        <v>48.363941655550875</v>
      </c>
      <c r="Q545" s="19">
        <v>53.734607786040506</v>
      </c>
      <c r="R545" s="19">
        <v>52.665823351030717</v>
      </c>
      <c r="S545" s="19">
        <v>52.12438854957513</v>
      </c>
      <c r="T545" s="74">
        <f t="shared" si="10"/>
        <v>49.682648953757727</v>
      </c>
      <c r="V545" s="20"/>
    </row>
    <row r="546" spans="1:22" s="12" customFormat="1" ht="15.75" hidden="1" x14ac:dyDescent="0.25">
      <c r="A546" s="89"/>
      <c r="B546" s="16">
        <v>1189</v>
      </c>
      <c r="C546" s="17" t="s">
        <v>484</v>
      </c>
      <c r="D546" s="18" t="s">
        <v>448</v>
      </c>
      <c r="E546" s="19">
        <v>36.926950207252446</v>
      </c>
      <c r="F546" s="19">
        <v>41.809813933409202</v>
      </c>
      <c r="G546" s="19">
        <v>37.834161190836589</v>
      </c>
      <c r="H546" s="19">
        <v>34.911541534010723</v>
      </c>
      <c r="I546" s="19">
        <v>40.46967899345708</v>
      </c>
      <c r="J546" s="19">
        <v>35.103429318176701</v>
      </c>
      <c r="K546" s="19">
        <v>33.73573949697613</v>
      </c>
      <c r="L546" s="19">
        <v>33.15929381754308</v>
      </c>
      <c r="M546" s="19">
        <v>33.507882912860481</v>
      </c>
      <c r="N546" s="19">
        <v>39.569144542130303</v>
      </c>
      <c r="O546" s="19">
        <v>35.92867591800858</v>
      </c>
      <c r="P546" s="19">
        <v>36.099725015407607</v>
      </c>
      <c r="Q546" s="19">
        <v>41.057262982013434</v>
      </c>
      <c r="R546" s="19">
        <v>40.070692734312061</v>
      </c>
      <c r="S546" s="19">
        <v>39.570906763737689</v>
      </c>
      <c r="T546" s="74">
        <f t="shared" si="10"/>
        <v>37.31699329067547</v>
      </c>
      <c r="V546" s="20"/>
    </row>
    <row r="547" spans="1:22" s="12" customFormat="1" ht="15.75" hidden="1" x14ac:dyDescent="0.25">
      <c r="A547" s="89"/>
      <c r="B547" s="16">
        <v>1190</v>
      </c>
      <c r="C547" s="17" t="s">
        <v>485</v>
      </c>
      <c r="D547" s="18" t="s">
        <v>457</v>
      </c>
      <c r="E547" s="19">
        <v>26.033390978005201</v>
      </c>
      <c r="F547" s="19">
        <v>30.916254704161975</v>
      </c>
      <c r="G547" s="19">
        <v>26.940601961589348</v>
      </c>
      <c r="H547" s="19">
        <v>24.017982304763475</v>
      </c>
      <c r="I547" s="19">
        <v>29.576119764209839</v>
      </c>
      <c r="J547" s="19">
        <v>24.20987008892946</v>
      </c>
      <c r="K547" s="19">
        <v>22.842180267728885</v>
      </c>
      <c r="L547" s="19">
        <v>22.265734588295839</v>
      </c>
      <c r="M547" s="19">
        <v>22.61432368361324</v>
      </c>
      <c r="N547" s="19">
        <v>28.675585312883069</v>
      </c>
      <c r="O547" s="19">
        <v>25.035116688761335</v>
      </c>
      <c r="P547" s="19">
        <v>25.206165786160369</v>
      </c>
      <c r="Q547" s="19">
        <v>30.163703752766182</v>
      </c>
      <c r="R547" s="19">
        <v>29.177133505064823</v>
      </c>
      <c r="S547" s="19">
        <v>28.677347534490451</v>
      </c>
      <c r="T547" s="74">
        <f t="shared" si="10"/>
        <v>26.423434061428232</v>
      </c>
      <c r="V547" s="20"/>
    </row>
    <row r="548" spans="1:22" s="12" customFormat="1" ht="30" hidden="1" x14ac:dyDescent="0.25">
      <c r="A548" s="89"/>
      <c r="B548" s="16">
        <v>1191</v>
      </c>
      <c r="C548" s="17" t="s">
        <v>486</v>
      </c>
      <c r="D548" s="18" t="s">
        <v>389</v>
      </c>
      <c r="E548" s="19">
        <v>274.19701801432046</v>
      </c>
      <c r="F548" s="19">
        <v>295.69119265201056</v>
      </c>
      <c r="G548" s="19">
        <v>278.19052518715665</v>
      </c>
      <c r="H548" s="19">
        <v>265.32526807034469</v>
      </c>
      <c r="I548" s="19">
        <v>289.79197120065271</v>
      </c>
      <c r="J548" s="19">
        <v>266.16995057123216</v>
      </c>
      <c r="K548" s="19">
        <v>260.14943361320218</v>
      </c>
      <c r="L548" s="19">
        <v>257.61194233805088</v>
      </c>
      <c r="M548" s="19">
        <v>259.14641786547742</v>
      </c>
      <c r="N548" s="19">
        <v>285.82785386098885</v>
      </c>
      <c r="O548" s="19">
        <v>269.80265374108029</v>
      </c>
      <c r="P548" s="19">
        <v>270.55560516002316</v>
      </c>
      <c r="Q548" s="19">
        <v>292.37849287576842</v>
      </c>
      <c r="R548" s="19">
        <v>288.03564933441629</v>
      </c>
      <c r="S548" s="19">
        <v>285.83561109139777</v>
      </c>
      <c r="T548" s="74">
        <f t="shared" si="10"/>
        <v>275.91397237174147</v>
      </c>
      <c r="V548" s="20"/>
    </row>
    <row r="549" spans="1:22" s="12" customFormat="1" ht="15.75" hidden="1" x14ac:dyDescent="0.25">
      <c r="A549" s="89"/>
      <c r="B549" s="16">
        <v>1192</v>
      </c>
      <c r="C549" s="17" t="s">
        <v>487</v>
      </c>
      <c r="D549" s="18" t="s">
        <v>488</v>
      </c>
      <c r="E549" s="19">
        <v>142.38520231787669</v>
      </c>
      <c r="F549" s="19">
        <v>165.55486941062057</v>
      </c>
      <c r="G549" s="19">
        <v>146.69000737723675</v>
      </c>
      <c r="H549" s="19">
        <v>132.82189057425907</v>
      </c>
      <c r="I549" s="19">
        <v>159.19579773476929</v>
      </c>
      <c r="J549" s="19">
        <v>133.73241692265452</v>
      </c>
      <c r="K549" s="19">
        <v>127.24259463382043</v>
      </c>
      <c r="L549" s="19">
        <v>124.50730337062831</v>
      </c>
      <c r="M549" s="19">
        <v>126.1613928033109</v>
      </c>
      <c r="N549" s="19">
        <v>154.92267347553246</v>
      </c>
      <c r="O549" s="19">
        <v>137.64829294538617</v>
      </c>
      <c r="P549" s="19">
        <v>138.45993768206395</v>
      </c>
      <c r="Q549" s="19">
        <v>161.98394136674253</v>
      </c>
      <c r="R549" s="19">
        <v>157.30256881882624</v>
      </c>
      <c r="S549" s="19">
        <v>154.93103538982629</v>
      </c>
      <c r="T549" s="74">
        <f t="shared" si="10"/>
        <v>144.23599498823697</v>
      </c>
      <c r="V549" s="20"/>
    </row>
    <row r="550" spans="1:22" s="12" customFormat="1" ht="15.75" hidden="1" x14ac:dyDescent="0.25">
      <c r="A550" s="89"/>
      <c r="B550" s="16">
        <v>1193</v>
      </c>
      <c r="C550" s="17" t="s">
        <v>489</v>
      </c>
      <c r="D550" s="18" t="s">
        <v>301</v>
      </c>
      <c r="E550" s="19">
        <v>6238.5384480381708</v>
      </c>
      <c r="F550" s="19">
        <v>7386.681620667031</v>
      </c>
      <c r="G550" s="19">
        <v>6451.8575483350551</v>
      </c>
      <c r="H550" s="19">
        <v>5764.6407851065078</v>
      </c>
      <c r="I550" s="19">
        <v>7071.5659696884841</v>
      </c>
      <c r="J550" s="19">
        <v>5809.7607519245157</v>
      </c>
      <c r="K550" s="19">
        <v>5488.1659218100585</v>
      </c>
      <c r="L550" s="19">
        <v>5352.6220671480769</v>
      </c>
      <c r="M550" s="19">
        <v>5434.5883501097715</v>
      </c>
      <c r="N550" s="19">
        <v>6859.8167708588644</v>
      </c>
      <c r="O550" s="19">
        <v>6003.806972026161</v>
      </c>
      <c r="P550" s="19">
        <v>6044.0269872420276</v>
      </c>
      <c r="Q550" s="19">
        <v>7209.7288557819693</v>
      </c>
      <c r="R550" s="19">
        <v>6977.7494359695247</v>
      </c>
      <c r="S550" s="19">
        <v>6860.2311348101521</v>
      </c>
      <c r="T550" s="74">
        <f t="shared" si="10"/>
        <v>6330.2521079677581</v>
      </c>
      <c r="V550" s="20"/>
    </row>
    <row r="551" spans="1:22" s="12" customFormat="1" ht="30" hidden="1" x14ac:dyDescent="0.25">
      <c r="A551" s="89"/>
      <c r="B551" s="16">
        <v>1194</v>
      </c>
      <c r="C551" s="17" t="s">
        <v>490</v>
      </c>
      <c r="D551" s="18" t="s">
        <v>301</v>
      </c>
      <c r="E551" s="19">
        <v>1083.5112056677729</v>
      </c>
      <c r="F551" s="19">
        <v>1320.473710025381</v>
      </c>
      <c r="G551" s="19">
        <v>1127.537621047592</v>
      </c>
      <c r="H551" s="19">
        <v>985.70460828986552</v>
      </c>
      <c r="I551" s="19">
        <v>1255.4377497041748</v>
      </c>
      <c r="J551" s="19">
        <v>995.01680958027373</v>
      </c>
      <c r="K551" s="19">
        <v>928.64362708083377</v>
      </c>
      <c r="L551" s="19">
        <v>900.66905734364173</v>
      </c>
      <c r="M551" s="19">
        <v>917.58588108698643</v>
      </c>
      <c r="N551" s="19">
        <v>1211.7353425074346</v>
      </c>
      <c r="O551" s="19">
        <v>1035.065541630938</v>
      </c>
      <c r="P551" s="19">
        <v>1043.3664537105972</v>
      </c>
      <c r="Q551" s="19">
        <v>1283.9528550311738</v>
      </c>
      <c r="R551" s="19">
        <v>1236.0751812456663</v>
      </c>
      <c r="S551" s="19">
        <v>1211.8208620854393</v>
      </c>
      <c r="T551" s="74">
        <f t="shared" si="10"/>
        <v>1102.4397670691847</v>
      </c>
      <c r="V551" s="20"/>
    </row>
    <row r="552" spans="1:22" s="12" customFormat="1" ht="30" hidden="1" x14ac:dyDescent="0.25">
      <c r="A552" s="89"/>
      <c r="B552" s="16">
        <v>1195</v>
      </c>
      <c r="C552" s="17" t="s">
        <v>491</v>
      </c>
      <c r="D552" s="18" t="s">
        <v>301</v>
      </c>
      <c r="E552" s="19">
        <v>6280.9200454799384</v>
      </c>
      <c r="F552" s="19">
        <v>7442.6347069947342</v>
      </c>
      <c r="G552" s="19">
        <v>6496.7606586576676</v>
      </c>
      <c r="H552" s="19">
        <v>5801.4207319711777</v>
      </c>
      <c r="I552" s="19">
        <v>7123.7942691977914</v>
      </c>
      <c r="J552" s="19">
        <v>5847.0740339540007</v>
      </c>
      <c r="K552" s="19">
        <v>5521.677830660029</v>
      </c>
      <c r="L552" s="19">
        <v>5384.5317960949169</v>
      </c>
      <c r="M552" s="19">
        <v>5467.4669516891818</v>
      </c>
      <c r="N552" s="19">
        <v>6909.5421143196318</v>
      </c>
      <c r="O552" s="19">
        <v>6043.4139541639988</v>
      </c>
      <c r="P552" s="19">
        <v>6084.1093852535205</v>
      </c>
      <c r="Q552" s="19">
        <v>7263.5902931418204</v>
      </c>
      <c r="R552" s="19">
        <v>7028.8687883762059</v>
      </c>
      <c r="S552" s="19">
        <v>6909.9613762103863</v>
      </c>
      <c r="T552" s="74">
        <f t="shared" si="10"/>
        <v>6373.7177957443337</v>
      </c>
      <c r="V552" s="20"/>
    </row>
    <row r="553" spans="1:22" s="12" customFormat="1" ht="15.75" hidden="1" x14ac:dyDescent="0.25">
      <c r="A553" s="89"/>
      <c r="B553" s="16">
        <v>1196</v>
      </c>
      <c r="C553" s="17" t="s">
        <v>492</v>
      </c>
      <c r="D553" s="18" t="s">
        <v>301</v>
      </c>
      <c r="E553" s="19">
        <v>6466.5615511980041</v>
      </c>
      <c r="F553" s="19">
        <v>7637.9701333456123</v>
      </c>
      <c r="G553" s="19">
        <v>6684.2032450049091</v>
      </c>
      <c r="H553" s="19">
        <v>5983.0610587056017</v>
      </c>
      <c r="I553" s="19">
        <v>7316.4691335355292</v>
      </c>
      <c r="J553" s="19">
        <v>6029.0953143775787</v>
      </c>
      <c r="K553" s="19">
        <v>5700.9838445268124</v>
      </c>
      <c r="L553" s="19">
        <v>5562.6933957451793</v>
      </c>
      <c r="M553" s="19">
        <v>5646.3206032198532</v>
      </c>
      <c r="N553" s="19">
        <v>7100.4291529084112</v>
      </c>
      <c r="O553" s="19">
        <v>6227.0735918078335</v>
      </c>
      <c r="P553" s="19">
        <v>6268.1086056642489</v>
      </c>
      <c r="Q553" s="19">
        <v>7457.4316845156663</v>
      </c>
      <c r="R553" s="19">
        <v>7220.7515476406425</v>
      </c>
      <c r="S553" s="19">
        <v>7100.8519133273576</v>
      </c>
      <c r="T553" s="74">
        <f t="shared" si="10"/>
        <v>6560.1336517015479</v>
      </c>
      <c r="V553" s="20"/>
    </row>
    <row r="554" spans="1:22" s="12" customFormat="1" ht="30" hidden="1" x14ac:dyDescent="0.25">
      <c r="A554" s="89"/>
      <c r="B554" s="16">
        <v>1198</v>
      </c>
      <c r="C554" s="17" t="s">
        <v>493</v>
      </c>
      <c r="D554" s="18" t="s">
        <v>494</v>
      </c>
      <c r="E554" s="19">
        <v>538.23939066535888</v>
      </c>
      <c r="F554" s="19">
        <v>603.72721005146127</v>
      </c>
      <c r="G554" s="19">
        <v>550.40669091578184</v>
      </c>
      <c r="H554" s="19">
        <v>511.20920375364642</v>
      </c>
      <c r="I554" s="19">
        <v>585.75363556269178</v>
      </c>
      <c r="J554" s="19">
        <v>513.78275756481378</v>
      </c>
      <c r="K554" s="19">
        <v>495.4396234922412</v>
      </c>
      <c r="L554" s="19">
        <v>487.70846967396267</v>
      </c>
      <c r="M554" s="19">
        <v>492.38366459939607</v>
      </c>
      <c r="N554" s="19">
        <v>573.67587939195641</v>
      </c>
      <c r="O554" s="19">
        <v>524.85077078608833</v>
      </c>
      <c r="P554" s="19">
        <v>527.14484103355767</v>
      </c>
      <c r="Q554" s="19">
        <v>593.6341737621533</v>
      </c>
      <c r="R554" s="19">
        <v>580.40252573415853</v>
      </c>
      <c r="S554" s="19">
        <v>573.69951389351411</v>
      </c>
      <c r="T554" s="74">
        <f t="shared" si="10"/>
        <v>543.47055672538545</v>
      </c>
      <c r="V554" s="20"/>
    </row>
    <row r="555" spans="1:22" s="12" customFormat="1" ht="15.75" hidden="1" x14ac:dyDescent="0.25">
      <c r="A555" s="89"/>
      <c r="B555" s="16">
        <v>5004</v>
      </c>
      <c r="C555" s="17" t="s">
        <v>495</v>
      </c>
      <c r="D555" s="18" t="s">
        <v>496</v>
      </c>
      <c r="E555" s="19">
        <v>456.77943909459367</v>
      </c>
      <c r="F555" s="19">
        <v>603.04993042078979</v>
      </c>
      <c r="G555" s="19">
        <v>483.95574458813667</v>
      </c>
      <c r="H555" s="19">
        <v>396.40609398586713</v>
      </c>
      <c r="I555" s="19">
        <v>562.90500582251809</v>
      </c>
      <c r="J555" s="19">
        <v>402.15426187331002</v>
      </c>
      <c r="K555" s="19">
        <v>361.18390649411032</v>
      </c>
      <c r="L555" s="19">
        <v>343.91596753815276</v>
      </c>
      <c r="M555" s="19">
        <v>354.35826146699918</v>
      </c>
      <c r="N555" s="19">
        <v>535.92870174380289</v>
      </c>
      <c r="O555" s="19">
        <v>426.87525193003836</v>
      </c>
      <c r="P555" s="19">
        <v>431.99917856830069</v>
      </c>
      <c r="Q555" s="19">
        <v>580.50660265618376</v>
      </c>
      <c r="R555" s="19">
        <v>550.95302038312957</v>
      </c>
      <c r="S555" s="19">
        <v>535.98149064695326</v>
      </c>
      <c r="T555" s="74">
        <f t="shared" si="10"/>
        <v>468.4635238141924</v>
      </c>
      <c r="V555" s="20"/>
    </row>
    <row r="556" spans="1:22" s="12" customFormat="1" ht="30" hidden="1" x14ac:dyDescent="0.25">
      <c r="A556" s="89"/>
      <c r="B556" s="16">
        <v>5005</v>
      </c>
      <c r="C556" s="17" t="s">
        <v>497</v>
      </c>
      <c r="D556" s="18" t="s">
        <v>498</v>
      </c>
      <c r="E556" s="19">
        <v>2756.0807204958064</v>
      </c>
      <c r="F556" s="19">
        <v>3110.66279519819</v>
      </c>
      <c r="G556" s="19">
        <v>2821.960247509609</v>
      </c>
      <c r="H556" s="19">
        <v>2609.726484783047</v>
      </c>
      <c r="I556" s="19">
        <v>3013.3453491175496</v>
      </c>
      <c r="J556" s="19">
        <v>2623.6609241685119</v>
      </c>
      <c r="K556" s="19">
        <v>2524.3425074466231</v>
      </c>
      <c r="L556" s="19">
        <v>2482.4823785489702</v>
      </c>
      <c r="M556" s="19">
        <v>2507.7960984412844</v>
      </c>
      <c r="N556" s="19">
        <v>2947.9506561667908</v>
      </c>
      <c r="O556" s="19">
        <v>2683.5883904915977</v>
      </c>
      <c r="P556" s="19">
        <v>2696.0095734762513</v>
      </c>
      <c r="Q556" s="19">
        <v>3056.0143158159499</v>
      </c>
      <c r="R556" s="19">
        <v>2984.3719057696362</v>
      </c>
      <c r="S556" s="19">
        <v>2948.0786245535141</v>
      </c>
      <c r="T556" s="74">
        <f t="shared" si="10"/>
        <v>2784.4047314655554</v>
      </c>
      <c r="V556" s="20"/>
    </row>
    <row r="557" spans="1:22" s="12" customFormat="1" ht="15.75" hidden="1" x14ac:dyDescent="0.25">
      <c r="A557" s="89"/>
      <c r="B557" s="16">
        <v>5006</v>
      </c>
      <c r="C557" s="17" t="s">
        <v>499</v>
      </c>
      <c r="D557" s="18" t="s">
        <v>385</v>
      </c>
      <c r="E557" s="19">
        <v>195.71599754404249</v>
      </c>
      <c r="F557" s="19">
        <v>237.17246800337338</v>
      </c>
      <c r="G557" s="19">
        <v>203.41839667917853</v>
      </c>
      <c r="H557" s="19">
        <v>178.60478273004898</v>
      </c>
      <c r="I557" s="19">
        <v>225.79445959162305</v>
      </c>
      <c r="J557" s="19">
        <v>180.23394764267391</v>
      </c>
      <c r="K557" s="19">
        <v>168.62199288620624</v>
      </c>
      <c r="L557" s="19">
        <v>163.7278560392551</v>
      </c>
      <c r="M557" s="19">
        <v>166.68744580930286</v>
      </c>
      <c r="N557" s="19">
        <v>218.14874552447614</v>
      </c>
      <c r="O557" s="19">
        <v>187.24045308830534</v>
      </c>
      <c r="P557" s="19">
        <v>188.69269346426182</v>
      </c>
      <c r="Q557" s="19">
        <v>230.78316286701315</v>
      </c>
      <c r="R557" s="19">
        <v>222.40698801888198</v>
      </c>
      <c r="S557" s="19">
        <v>218.16370713145645</v>
      </c>
      <c r="T557" s="74">
        <f t="shared" si="10"/>
        <v>199.02753980133997</v>
      </c>
      <c r="V557" s="20"/>
    </row>
    <row r="558" spans="1:22" s="12" customFormat="1" ht="15.75" hidden="1" x14ac:dyDescent="0.25">
      <c r="A558" s="89"/>
      <c r="B558" s="16">
        <v>5007</v>
      </c>
      <c r="C558" s="17" t="s">
        <v>500</v>
      </c>
      <c r="D558" s="18" t="s">
        <v>39</v>
      </c>
      <c r="E558" s="19">
        <v>8931.1472678029259</v>
      </c>
      <c r="F558" s="19">
        <v>9160.689734145295</v>
      </c>
      <c r="G558" s="19">
        <v>8973.7950782567113</v>
      </c>
      <c r="H558" s="19">
        <v>8836.4033012520031</v>
      </c>
      <c r="I558" s="19">
        <v>9097.6902533897046</v>
      </c>
      <c r="J558" s="19">
        <v>8845.4239083605917</v>
      </c>
      <c r="K558" s="19">
        <v>8781.129078040427</v>
      </c>
      <c r="L558" s="19">
        <v>8754.0304796788441</v>
      </c>
      <c r="M558" s="19">
        <v>8770.4175846989128</v>
      </c>
      <c r="N558" s="19">
        <v>9055.3563054082151</v>
      </c>
      <c r="O558" s="19">
        <v>8884.2185892056295</v>
      </c>
      <c r="P558" s="19">
        <v>8892.2595737353186</v>
      </c>
      <c r="Q558" s="19">
        <v>9125.3124614791886</v>
      </c>
      <c r="R558" s="19">
        <v>9078.933987579896</v>
      </c>
      <c r="S558" s="19">
        <v>9055.4391471004456</v>
      </c>
      <c r="T558" s="74">
        <f t="shared" si="10"/>
        <v>8949.4831166756048</v>
      </c>
      <c r="V558" s="20"/>
    </row>
    <row r="559" spans="1:22" s="12" customFormat="1" ht="15.75" hidden="1" x14ac:dyDescent="0.25">
      <c r="A559" s="89"/>
      <c r="B559" s="16">
        <v>5009</v>
      </c>
      <c r="C559" s="17" t="s">
        <v>501</v>
      </c>
      <c r="D559" s="18" t="s">
        <v>502</v>
      </c>
      <c r="E559" s="19">
        <v>2118.4948435686483</v>
      </c>
      <c r="F559" s="19">
        <v>2478.4624297337054</v>
      </c>
      <c r="G559" s="19">
        <v>2185.3749709319914</v>
      </c>
      <c r="H559" s="19">
        <v>1969.9177306427543</v>
      </c>
      <c r="I559" s="19">
        <v>2379.666893645764</v>
      </c>
      <c r="J559" s="19">
        <v>1984.0638109666379</v>
      </c>
      <c r="K559" s="19">
        <v>1883.2369128243076</v>
      </c>
      <c r="L559" s="19">
        <v>1840.7409982508095</v>
      </c>
      <c r="M559" s="19">
        <v>1866.4391914100172</v>
      </c>
      <c r="N559" s="19">
        <v>2313.2789641678069</v>
      </c>
      <c r="O559" s="19">
        <v>2044.9014757454202</v>
      </c>
      <c r="P559" s="19">
        <v>2057.5113158227928</v>
      </c>
      <c r="Q559" s="19">
        <v>2422.9839309197778</v>
      </c>
      <c r="R559" s="19">
        <v>2350.2533919237931</v>
      </c>
      <c r="S559" s="19">
        <v>2313.4088761813032</v>
      </c>
      <c r="T559" s="74">
        <f t="shared" si="10"/>
        <v>2147.2490491157023</v>
      </c>
      <c r="V559" s="20"/>
    </row>
    <row r="560" spans="1:22" s="12" customFormat="1" ht="15.75" hidden="1" x14ac:dyDescent="0.25">
      <c r="A560" s="89"/>
      <c r="B560" s="16">
        <v>5010</v>
      </c>
      <c r="C560" s="17" t="s">
        <v>503</v>
      </c>
      <c r="D560" s="18" t="s">
        <v>502</v>
      </c>
      <c r="E560" s="19">
        <v>3383.549185989365</v>
      </c>
      <c r="F560" s="19">
        <v>3927.3182944738232</v>
      </c>
      <c r="G560" s="19">
        <v>3484.5786915043886</v>
      </c>
      <c r="H560" s="19">
        <v>3159.1077436427704</v>
      </c>
      <c r="I560" s="19">
        <v>3778.077188758959</v>
      </c>
      <c r="J560" s="19">
        <v>3180.4768940382742</v>
      </c>
      <c r="K560" s="19">
        <v>3028.1672011067312</v>
      </c>
      <c r="L560" s="19">
        <v>2963.9726278451622</v>
      </c>
      <c r="M560" s="19">
        <v>3002.792466410951</v>
      </c>
      <c r="N560" s="19">
        <v>3677.7912002038538</v>
      </c>
      <c r="O560" s="19">
        <v>3272.3786207783746</v>
      </c>
      <c r="P560" s="19">
        <v>3291.4271178112726</v>
      </c>
      <c r="Q560" s="19">
        <v>3843.5121547002477</v>
      </c>
      <c r="R560" s="19">
        <v>3733.6449836841725</v>
      </c>
      <c r="S560" s="19">
        <v>3677.9874460395208</v>
      </c>
      <c r="T560" s="74">
        <f t="shared" si="10"/>
        <v>3426.9854544658588</v>
      </c>
      <c r="V560" s="20"/>
    </row>
    <row r="561" spans="1:22" s="12" customFormat="1" ht="15.75" hidden="1" x14ac:dyDescent="0.25">
      <c r="A561" s="89"/>
      <c r="B561" s="16">
        <v>5011</v>
      </c>
      <c r="C561" s="17" t="s">
        <v>504</v>
      </c>
      <c r="D561" s="18" t="s">
        <v>385</v>
      </c>
      <c r="E561" s="19">
        <v>166.36490834879083</v>
      </c>
      <c r="F561" s="19">
        <v>193.02917399064691</v>
      </c>
      <c r="G561" s="19">
        <v>171.31899185718663</v>
      </c>
      <c r="H561" s="19">
        <v>155.35919628020608</v>
      </c>
      <c r="I561" s="19">
        <v>185.71098613228085</v>
      </c>
      <c r="J561" s="19">
        <v>156.40705408197522</v>
      </c>
      <c r="K561" s="19">
        <v>148.93839496032115</v>
      </c>
      <c r="L561" s="19">
        <v>145.79054943635833</v>
      </c>
      <c r="M561" s="19">
        <v>147.69411930000336</v>
      </c>
      <c r="N561" s="19">
        <v>180.79336172650622</v>
      </c>
      <c r="O561" s="19">
        <v>160.91354776929242</v>
      </c>
      <c r="P561" s="19">
        <v>161.847609997246</v>
      </c>
      <c r="Q561" s="19">
        <v>188.91965555998561</v>
      </c>
      <c r="R561" s="19">
        <v>183.53220822694973</v>
      </c>
      <c r="S561" s="19">
        <v>180.80298483861714</v>
      </c>
      <c r="T561" s="74">
        <f t="shared" si="10"/>
        <v>168.49484950042446</v>
      </c>
      <c r="V561" s="20"/>
    </row>
    <row r="562" spans="1:22" s="12" customFormat="1" ht="15.75" hidden="1" x14ac:dyDescent="0.25">
      <c r="A562" s="89"/>
      <c r="B562" s="16">
        <v>5012</v>
      </c>
      <c r="C562" s="17" t="s">
        <v>505</v>
      </c>
      <c r="D562" s="18" t="s">
        <v>506</v>
      </c>
      <c r="E562" s="19">
        <v>8446.192781731339</v>
      </c>
      <c r="F562" s="19">
        <v>9168.8805488090402</v>
      </c>
      <c r="G562" s="19">
        <v>8580.4644544144558</v>
      </c>
      <c r="H562" s="19">
        <v>8147.9024186372826</v>
      </c>
      <c r="I562" s="19">
        <v>8970.5340084072031</v>
      </c>
      <c r="J562" s="19">
        <v>8176.3027513202414</v>
      </c>
      <c r="K562" s="19">
        <v>7973.877953420686</v>
      </c>
      <c r="L562" s="19">
        <v>7888.5611671504812</v>
      </c>
      <c r="M562" s="19">
        <v>7940.1540620275309</v>
      </c>
      <c r="N562" s="19">
        <v>8837.2504952262789</v>
      </c>
      <c r="O562" s="19">
        <v>8298.4432934218257</v>
      </c>
      <c r="P562" s="19">
        <v>8323.7593983128518</v>
      </c>
      <c r="Q562" s="19">
        <v>9057.4993190272107</v>
      </c>
      <c r="R562" s="19">
        <v>8911.482086238746</v>
      </c>
      <c r="S562" s="19">
        <v>8837.511312662511</v>
      </c>
      <c r="T562" s="74">
        <f t="shared" si="10"/>
        <v>8503.9210700538442</v>
      </c>
      <c r="V562" s="20"/>
    </row>
    <row r="563" spans="1:22" s="12" customFormat="1" ht="15.75" hidden="1" x14ac:dyDescent="0.25">
      <c r="A563" s="89"/>
      <c r="B563" s="16">
        <v>5013</v>
      </c>
      <c r="C563" s="17" t="s">
        <v>507</v>
      </c>
      <c r="D563" s="18" t="s">
        <v>496</v>
      </c>
      <c r="E563" s="19">
        <v>15842.159975827648</v>
      </c>
      <c r="F563" s="19">
        <v>17593.097462571866</v>
      </c>
      <c r="G563" s="19">
        <v>16167.475161470533</v>
      </c>
      <c r="H563" s="19">
        <v>15119.45813629344</v>
      </c>
      <c r="I563" s="19">
        <v>17112.540839398447</v>
      </c>
      <c r="J563" s="19">
        <v>15188.266838192021</v>
      </c>
      <c r="K563" s="19">
        <v>14697.829358777974</v>
      </c>
      <c r="L563" s="19">
        <v>14491.122719847162</v>
      </c>
      <c r="M563" s="19">
        <v>14616.122668379803</v>
      </c>
      <c r="N563" s="19">
        <v>16789.619779675624</v>
      </c>
      <c r="O563" s="19">
        <v>15484.190560108202</v>
      </c>
      <c r="P563" s="19">
        <v>15545.526754093173</v>
      </c>
      <c r="Q563" s="19">
        <v>17323.241544941942</v>
      </c>
      <c r="R563" s="19">
        <v>16969.469060825028</v>
      </c>
      <c r="S563" s="19">
        <v>16790.251691612008</v>
      </c>
      <c r="T563" s="74">
        <f t="shared" si="10"/>
        <v>15982.024836800992</v>
      </c>
      <c r="V563" s="20"/>
    </row>
    <row r="564" spans="1:22" s="12" customFormat="1" ht="15.75" hidden="1" x14ac:dyDescent="0.25">
      <c r="A564" s="89"/>
      <c r="B564" s="16">
        <v>5014</v>
      </c>
      <c r="C564" s="17" t="s">
        <v>508</v>
      </c>
      <c r="D564" s="18" t="s">
        <v>509</v>
      </c>
      <c r="E564" s="19">
        <v>1174.6041234650183</v>
      </c>
      <c r="F564" s="19">
        <v>1402.2796125003283</v>
      </c>
      <c r="G564" s="19">
        <v>1216.9050591309622</v>
      </c>
      <c r="H564" s="19">
        <v>1080.6307543479827</v>
      </c>
      <c r="I564" s="19">
        <v>1339.7925362805995</v>
      </c>
      <c r="J564" s="19">
        <v>1089.5779925979182</v>
      </c>
      <c r="K564" s="19">
        <v>1025.806102503507</v>
      </c>
      <c r="L564" s="19">
        <v>998.92790984288388</v>
      </c>
      <c r="M564" s="19">
        <v>1015.1817307970953</v>
      </c>
      <c r="N564" s="19">
        <v>1297.8029102952069</v>
      </c>
      <c r="O564" s="19">
        <v>1128.0571379783144</v>
      </c>
      <c r="P564" s="19">
        <v>1136.0327213825281</v>
      </c>
      <c r="Q564" s="19">
        <v>1367.1900799038744</v>
      </c>
      <c r="R564" s="19">
        <v>1321.1888240404649</v>
      </c>
      <c r="S564" s="19">
        <v>1297.8850781968208</v>
      </c>
      <c r="T564" s="74">
        <f t="shared" si="10"/>
        <v>1192.7908382175669</v>
      </c>
      <c r="V564" s="20"/>
    </row>
    <row r="565" spans="1:22" s="12" customFormat="1" ht="15.75" hidden="1" x14ac:dyDescent="0.25">
      <c r="A565" s="89"/>
      <c r="B565" s="16">
        <v>5015</v>
      </c>
      <c r="C565" s="17" t="s">
        <v>510</v>
      </c>
      <c r="D565" s="18" t="s">
        <v>511</v>
      </c>
      <c r="E565" s="19">
        <v>1823.8885781171009</v>
      </c>
      <c r="F565" s="19">
        <v>2212.3156004115713</v>
      </c>
      <c r="G565" s="19">
        <v>1896.0563224386872</v>
      </c>
      <c r="H565" s="19">
        <v>1663.5647940515776</v>
      </c>
      <c r="I565" s="19">
        <v>2105.7091797961643</v>
      </c>
      <c r="J565" s="19">
        <v>1678.829279156703</v>
      </c>
      <c r="K565" s="19">
        <v>1570.0308947525709</v>
      </c>
      <c r="L565" s="19">
        <v>1524.175206096495</v>
      </c>
      <c r="M565" s="19">
        <v>1551.9051268749797</v>
      </c>
      <c r="N565" s="19">
        <v>2034.0725470700331</v>
      </c>
      <c r="O565" s="19">
        <v>1744.4768371080349</v>
      </c>
      <c r="P565" s="19">
        <v>1758.0836251109347</v>
      </c>
      <c r="Q565" s="19">
        <v>2152.4509100230871</v>
      </c>
      <c r="R565" s="19">
        <v>2073.9702140441768</v>
      </c>
      <c r="S565" s="19">
        <v>2034.2127300712311</v>
      </c>
      <c r="T565" s="74">
        <f t="shared" si="10"/>
        <v>1854.9161230082232</v>
      </c>
      <c r="V565" s="20"/>
    </row>
    <row r="566" spans="1:22" s="12" customFormat="1" ht="15.75" hidden="1" x14ac:dyDescent="0.25">
      <c r="A566" s="89"/>
      <c r="B566" s="16">
        <v>5016</v>
      </c>
      <c r="C566" s="17" t="s">
        <v>512</v>
      </c>
      <c r="D566" s="18" t="s">
        <v>496</v>
      </c>
      <c r="E566" s="19">
        <v>4624.6085770752279</v>
      </c>
      <c r="F566" s="19">
        <v>5347.8947343154496</v>
      </c>
      <c r="G566" s="19">
        <v>4758.9914275749616</v>
      </c>
      <c r="H566" s="19">
        <v>4326.0712276241584</v>
      </c>
      <c r="I566" s="19">
        <v>5149.3839616905798</v>
      </c>
      <c r="J566" s="19">
        <v>4354.49507596694</v>
      </c>
      <c r="K566" s="19">
        <v>4151.9026690206701</v>
      </c>
      <c r="L566" s="19">
        <v>4066.5152398975929</v>
      </c>
      <c r="M566" s="19">
        <v>4118.1508540265204</v>
      </c>
      <c r="N566" s="19">
        <v>5015.9900888955199</v>
      </c>
      <c r="O566" s="19">
        <v>4476.7367512302717</v>
      </c>
      <c r="P566" s="19">
        <v>4502.073818020488</v>
      </c>
      <c r="Q566" s="19">
        <v>5236.4212801523236</v>
      </c>
      <c r="R566" s="19">
        <v>5090.2831441472281</v>
      </c>
      <c r="S566" s="19">
        <v>5016.251122290284</v>
      </c>
      <c r="T566" s="74">
        <f t="shared" si="10"/>
        <v>4682.384664795215</v>
      </c>
      <c r="V566" s="20"/>
    </row>
    <row r="567" spans="1:22" s="12" customFormat="1" ht="15.75" hidden="1" x14ac:dyDescent="0.25">
      <c r="A567" s="89"/>
      <c r="B567" s="16">
        <v>5017</v>
      </c>
      <c r="C567" s="17" t="s">
        <v>513</v>
      </c>
      <c r="D567" s="18" t="s">
        <v>39</v>
      </c>
      <c r="E567" s="19">
        <v>1034.5041752575496</v>
      </c>
      <c r="F567" s="19">
        <v>1295.1150588379166</v>
      </c>
      <c r="G567" s="19">
        <v>1082.9243379500215</v>
      </c>
      <c r="H567" s="19">
        <v>926.9366770504131</v>
      </c>
      <c r="I567" s="19">
        <v>1223.5886410624328</v>
      </c>
      <c r="J567" s="19">
        <v>937.17821721707583</v>
      </c>
      <c r="K567" s="19">
        <v>864.18112519142949</v>
      </c>
      <c r="L567" s="19">
        <v>833.41474990874804</v>
      </c>
      <c r="M567" s="19">
        <v>852.01983848627674</v>
      </c>
      <c r="N567" s="19">
        <v>1175.5248219151495</v>
      </c>
      <c r="O567" s="19">
        <v>981.22373181986745</v>
      </c>
      <c r="P567" s="19">
        <v>990.35305815555682</v>
      </c>
      <c r="Q567" s="19">
        <v>1254.9494962947929</v>
      </c>
      <c r="R567" s="19">
        <v>1202.2937273880655</v>
      </c>
      <c r="S567" s="19">
        <v>1175.6188761742721</v>
      </c>
      <c r="T567" s="74">
        <f t="shared" si="10"/>
        <v>1055.3217688473046</v>
      </c>
      <c r="V567" s="20"/>
    </row>
    <row r="568" spans="1:22" s="12" customFormat="1" ht="15.75" hidden="1" x14ac:dyDescent="0.25">
      <c r="A568" s="89"/>
      <c r="B568" s="16">
        <v>5018</v>
      </c>
      <c r="C568" s="17" t="s">
        <v>514</v>
      </c>
      <c r="D568" s="18" t="s">
        <v>506</v>
      </c>
      <c r="E568" s="19">
        <v>345.48102888155972</v>
      </c>
      <c r="F568" s="19">
        <v>456.11140212811154</v>
      </c>
      <c r="G568" s="19">
        <v>366.03558361747139</v>
      </c>
      <c r="H568" s="19">
        <v>299.81819119664186</v>
      </c>
      <c r="I568" s="19">
        <v>425.74814873370616</v>
      </c>
      <c r="J568" s="19">
        <v>304.16576638495155</v>
      </c>
      <c r="K568" s="19">
        <v>273.17820582814232</v>
      </c>
      <c r="L568" s="19">
        <v>260.11775518922298</v>
      </c>
      <c r="M568" s="19">
        <v>268.01569047626731</v>
      </c>
      <c r="N568" s="19">
        <v>405.34486327276329</v>
      </c>
      <c r="O568" s="19">
        <v>322.86326532820112</v>
      </c>
      <c r="P568" s="19">
        <v>326.73870125064394</v>
      </c>
      <c r="Q568" s="19">
        <v>439.06095851364432</v>
      </c>
      <c r="R568" s="19">
        <v>416.7083718230773</v>
      </c>
      <c r="S568" s="19">
        <v>405.38478968584809</v>
      </c>
      <c r="T568" s="74">
        <f t="shared" si="10"/>
        <v>354.31818148735016</v>
      </c>
      <c r="V568" s="20"/>
    </row>
    <row r="569" spans="1:22" s="12" customFormat="1" ht="60" hidden="1" x14ac:dyDescent="0.25">
      <c r="A569" s="89"/>
      <c r="B569" s="16">
        <v>5019</v>
      </c>
      <c r="C569" s="17" t="s">
        <v>515</v>
      </c>
      <c r="D569" s="18" t="s">
        <v>516</v>
      </c>
      <c r="E569" s="19">
        <v>115.85798242458195</v>
      </c>
      <c r="F569" s="19">
        <v>152.95817250077303</v>
      </c>
      <c r="G569" s="19">
        <v>122.75100705475562</v>
      </c>
      <c r="H569" s="19">
        <v>100.54482828965705</v>
      </c>
      <c r="I569" s="19">
        <v>142.77577467270541</v>
      </c>
      <c r="J569" s="19">
        <v>102.00279919876135</v>
      </c>
      <c r="K569" s="19">
        <v>91.611038302384401</v>
      </c>
      <c r="L569" s="19">
        <v>87.231181424339198</v>
      </c>
      <c r="M569" s="19">
        <v>89.879775040721427</v>
      </c>
      <c r="N569" s="19">
        <v>135.93347859644811</v>
      </c>
      <c r="O569" s="19">
        <v>108.27305522689568</v>
      </c>
      <c r="P569" s="19">
        <v>109.57269297674131</v>
      </c>
      <c r="Q569" s="19">
        <v>147.24026086026589</v>
      </c>
      <c r="R569" s="19">
        <v>139.7442614292016</v>
      </c>
      <c r="S569" s="19">
        <v>135.94686802532766</v>
      </c>
      <c r="T569" s="74">
        <f t="shared" si="10"/>
        <v>118.8215450682373</v>
      </c>
      <c r="V569" s="20"/>
    </row>
    <row r="570" spans="1:22" s="12" customFormat="1" ht="15.75" hidden="1" x14ac:dyDescent="0.25">
      <c r="A570" s="89"/>
      <c r="B570" s="16">
        <v>5020</v>
      </c>
      <c r="C570" s="17" t="s">
        <v>517</v>
      </c>
      <c r="D570" s="18" t="s">
        <v>518</v>
      </c>
      <c r="E570" s="19">
        <v>222.65137824150878</v>
      </c>
      <c r="F570" s="19">
        <v>282.39465206742682</v>
      </c>
      <c r="G570" s="19">
        <v>233.75137145242076</v>
      </c>
      <c r="H570" s="19">
        <v>197.9922603571394</v>
      </c>
      <c r="I570" s="19">
        <v>265.99770691977733</v>
      </c>
      <c r="J570" s="19">
        <v>200.34006383399378</v>
      </c>
      <c r="K570" s="19">
        <v>183.60597660989265</v>
      </c>
      <c r="L570" s="19">
        <v>176.55299417918241</v>
      </c>
      <c r="M570" s="19">
        <v>180.81808428659539</v>
      </c>
      <c r="N570" s="19">
        <v>254.97940304472041</v>
      </c>
      <c r="O570" s="19">
        <v>210.437198702525</v>
      </c>
      <c r="P570" s="19">
        <v>212.5300347177602</v>
      </c>
      <c r="Q570" s="19">
        <v>273.18696983858439</v>
      </c>
      <c r="R570" s="19">
        <v>261.11599269023827</v>
      </c>
      <c r="S570" s="19">
        <v>255.00096434438703</v>
      </c>
      <c r="T570" s="74">
        <f t="shared" si="10"/>
        <v>227.42367008574354</v>
      </c>
      <c r="V570" s="20"/>
    </row>
    <row r="571" spans="1:22" s="12" customFormat="1" ht="15.75" hidden="1" x14ac:dyDescent="0.25">
      <c r="A571" s="89"/>
      <c r="B571" s="16">
        <v>5021</v>
      </c>
      <c r="C571" s="17" t="s">
        <v>519</v>
      </c>
      <c r="D571" s="18" t="s">
        <v>452</v>
      </c>
      <c r="E571" s="19">
        <v>289.10615596734505</v>
      </c>
      <c r="F571" s="19">
        <v>359.42896786660282</v>
      </c>
      <c r="G571" s="19">
        <v>302.17177297602274</v>
      </c>
      <c r="H571" s="19">
        <v>260.08031929095188</v>
      </c>
      <c r="I571" s="19">
        <v>340.12839701572364</v>
      </c>
      <c r="J571" s="19">
        <v>262.84387963349928</v>
      </c>
      <c r="K571" s="19">
        <v>243.14646446346353</v>
      </c>
      <c r="L571" s="19">
        <v>234.84451639398173</v>
      </c>
      <c r="M571" s="19">
        <v>239.86488287458235</v>
      </c>
      <c r="N571" s="19">
        <v>327.15893516279209</v>
      </c>
      <c r="O571" s="19">
        <v>274.72904880166624</v>
      </c>
      <c r="P571" s="19">
        <v>277.19249119459937</v>
      </c>
      <c r="Q571" s="19">
        <v>348.59075857640278</v>
      </c>
      <c r="R571" s="19">
        <v>334.38221255803717</v>
      </c>
      <c r="S571" s="19">
        <v>327.18431460927474</v>
      </c>
      <c r="T571" s="74">
        <f t="shared" ref="T571:T602" si="11">AVERAGE(E571:S571)</f>
        <v>294.7235411589964</v>
      </c>
      <c r="V571" s="20"/>
    </row>
    <row r="572" spans="1:22" s="12" customFormat="1" ht="30" hidden="1" x14ac:dyDescent="0.25">
      <c r="A572" s="89"/>
      <c r="B572" s="16">
        <v>5022</v>
      </c>
      <c r="C572" s="17" t="s">
        <v>520</v>
      </c>
      <c r="D572" s="18" t="s">
        <v>521</v>
      </c>
      <c r="E572" s="19">
        <v>209.7482674644321</v>
      </c>
      <c r="F572" s="19">
        <v>265.75758667623029</v>
      </c>
      <c r="G572" s="19">
        <v>220.15451109966207</v>
      </c>
      <c r="H572" s="19">
        <v>186.6303444478358</v>
      </c>
      <c r="I572" s="19">
        <v>250.38545060030884</v>
      </c>
      <c r="J572" s="19">
        <v>188.83141020738682</v>
      </c>
      <c r="K572" s="19">
        <v>173.14320343479196</v>
      </c>
      <c r="L572" s="19">
        <v>166.53103240600112</v>
      </c>
      <c r="M572" s="19">
        <v>170.52955438170076</v>
      </c>
      <c r="N572" s="19">
        <v>240.05579071744296</v>
      </c>
      <c r="O572" s="19">
        <v>198.29747414663478</v>
      </c>
      <c r="P572" s="19">
        <v>200.25950791091788</v>
      </c>
      <c r="Q572" s="19">
        <v>257.12538458669042</v>
      </c>
      <c r="R572" s="19">
        <v>245.80884351011599</v>
      </c>
      <c r="S572" s="19">
        <v>240.07600443588049</v>
      </c>
      <c r="T572" s="74">
        <f t="shared" si="11"/>
        <v>214.22229106840211</v>
      </c>
      <c r="V572" s="20"/>
    </row>
    <row r="573" spans="1:22" s="12" customFormat="1" ht="15.75" hidden="1" x14ac:dyDescent="0.25">
      <c r="A573" s="89"/>
      <c r="B573" s="16">
        <v>5023</v>
      </c>
      <c r="C573" s="17" t="s">
        <v>522</v>
      </c>
      <c r="D573" s="18" t="s">
        <v>385</v>
      </c>
      <c r="E573" s="19">
        <v>81.825235949299298</v>
      </c>
      <c r="F573" s="19">
        <v>83.381050371849255</v>
      </c>
      <c r="G573" s="19">
        <v>82.11429827250015</v>
      </c>
      <c r="H573" s="19">
        <v>81.183071421060532</v>
      </c>
      <c r="I573" s="19">
        <v>82.954046591962552</v>
      </c>
      <c r="J573" s="19">
        <v>81.244212136603579</v>
      </c>
      <c r="K573" s="19">
        <v>80.808428615142645</v>
      </c>
      <c r="L573" s="19">
        <v>80.624757197676217</v>
      </c>
      <c r="M573" s="19">
        <v>80.735827252556803</v>
      </c>
      <c r="N573" s="19">
        <v>82.667111595216284</v>
      </c>
      <c r="O573" s="19">
        <v>81.507158357138266</v>
      </c>
      <c r="P573" s="19">
        <v>81.561659295035042</v>
      </c>
      <c r="Q573" s="19">
        <v>83.141266980473148</v>
      </c>
      <c r="R573" s="19">
        <v>82.826918617234981</v>
      </c>
      <c r="S573" s="19">
        <v>82.667673087395102</v>
      </c>
      <c r="T573" s="74">
        <f t="shared" si="11"/>
        <v>81.949514382742919</v>
      </c>
      <c r="V573" s="20"/>
    </row>
    <row r="574" spans="1:22" s="12" customFormat="1" ht="15.75" hidden="1" x14ac:dyDescent="0.25">
      <c r="A574" s="89"/>
      <c r="B574" s="16">
        <v>5024</v>
      </c>
      <c r="C574" s="17" t="s">
        <v>523</v>
      </c>
      <c r="D574" s="18" t="s">
        <v>488</v>
      </c>
      <c r="E574" s="19">
        <v>87.998724803797742</v>
      </c>
      <c r="F574" s="19">
        <v>112.72420631909155</v>
      </c>
      <c r="G574" s="19">
        <v>92.592592186358658</v>
      </c>
      <c r="H574" s="19">
        <v>77.79324853194133</v>
      </c>
      <c r="I574" s="19">
        <v>105.93813086335358</v>
      </c>
      <c r="J574" s="19">
        <v>78.76491559587987</v>
      </c>
      <c r="K574" s="19">
        <v>71.839309785584817</v>
      </c>
      <c r="L574" s="19">
        <v>68.920347104926293</v>
      </c>
      <c r="M574" s="19">
        <v>70.685506592489418</v>
      </c>
      <c r="N574" s="19">
        <v>101.3780716073705</v>
      </c>
      <c r="O574" s="19">
        <v>82.943737839146195</v>
      </c>
      <c r="P574" s="19">
        <v>83.809883513720735</v>
      </c>
      <c r="Q574" s="19">
        <v>108.91349488383742</v>
      </c>
      <c r="R574" s="19">
        <v>103.91777397268298</v>
      </c>
      <c r="S574" s="19">
        <v>101.38699501384312</v>
      </c>
      <c r="T574" s="74">
        <f t="shared" si="11"/>
        <v>89.973795907601612</v>
      </c>
      <c r="V574" s="20"/>
    </row>
    <row r="575" spans="1:22" s="12" customFormat="1" ht="15.75" hidden="1" x14ac:dyDescent="0.25">
      <c r="A575" s="89"/>
      <c r="B575" s="16" t="s">
        <v>524</v>
      </c>
      <c r="C575" s="17" t="s">
        <v>525</v>
      </c>
      <c r="D575" s="18" t="s">
        <v>163</v>
      </c>
      <c r="E575" s="19">
        <v>50.610144000000005</v>
      </c>
      <c r="F575" s="19">
        <v>66.901536000000007</v>
      </c>
      <c r="G575" s="19">
        <v>30.034472000000001</v>
      </c>
      <c r="H575" s="19">
        <v>41.262624000000002</v>
      </c>
      <c r="I575" s="19">
        <v>60.358272000000007</v>
      </c>
      <c r="J575" s="19">
        <v>42.687008000000006</v>
      </c>
      <c r="K575" s="19">
        <v>37.668280000000003</v>
      </c>
      <c r="L575" s="19">
        <v>35.453808000000002</v>
      </c>
      <c r="M575" s="19">
        <v>38.914616000000002</v>
      </c>
      <c r="N575" s="19">
        <v>57.364840000000008</v>
      </c>
      <c r="O575" s="19">
        <v>46.292480000000012</v>
      </c>
      <c r="P575" s="19">
        <v>37.846328000000007</v>
      </c>
      <c r="Q575" s="19">
        <v>58.666816000000004</v>
      </c>
      <c r="R575" s="19">
        <v>67.035072</v>
      </c>
      <c r="S575" s="19">
        <v>67.146352000000007</v>
      </c>
      <c r="T575" s="74">
        <f t="shared" si="11"/>
        <v>49.216176533333332</v>
      </c>
      <c r="V575" s="20"/>
    </row>
    <row r="576" spans="1:22" s="12" customFormat="1" ht="15.75" hidden="1" x14ac:dyDescent="0.25">
      <c r="A576" s="89"/>
      <c r="B576" s="103"/>
      <c r="C576" s="41" t="s">
        <v>526</v>
      </c>
      <c r="D576" s="22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74" t="e">
        <f t="shared" si="11"/>
        <v>#DIV/0!</v>
      </c>
      <c r="V576" s="20"/>
    </row>
    <row r="577" spans="1:22" s="12" customFormat="1" ht="15.75" hidden="1" x14ac:dyDescent="0.25">
      <c r="A577" s="89"/>
      <c r="B577" s="16">
        <v>1143</v>
      </c>
      <c r="C577" s="21" t="s">
        <v>527</v>
      </c>
      <c r="D577" s="18" t="s">
        <v>39</v>
      </c>
      <c r="E577" s="19">
        <v>29868.276987151352</v>
      </c>
      <c r="F577" s="19">
        <v>29868.276987151352</v>
      </c>
      <c r="G577" s="19">
        <v>29868.276987151352</v>
      </c>
      <c r="H577" s="19">
        <v>29868.276987151352</v>
      </c>
      <c r="I577" s="19">
        <v>29868.276987151352</v>
      </c>
      <c r="J577" s="19">
        <v>29868.276987151352</v>
      </c>
      <c r="K577" s="19">
        <v>29868.276987151352</v>
      </c>
      <c r="L577" s="19">
        <v>29868.276987151352</v>
      </c>
      <c r="M577" s="19">
        <v>29868.276987151352</v>
      </c>
      <c r="N577" s="19">
        <v>29868.276987151352</v>
      </c>
      <c r="O577" s="19">
        <v>29868.276987151352</v>
      </c>
      <c r="P577" s="19">
        <v>29868.276987151352</v>
      </c>
      <c r="Q577" s="19">
        <v>29868.276987151352</v>
      </c>
      <c r="R577" s="19">
        <v>29868.276987151352</v>
      </c>
      <c r="S577" s="19">
        <v>29868.276987151352</v>
      </c>
      <c r="T577" s="74">
        <f t="shared" si="11"/>
        <v>29868.276987151356</v>
      </c>
      <c r="V577" s="20"/>
    </row>
    <row r="578" spans="1:22" s="12" customFormat="1" ht="15.75" hidden="1" x14ac:dyDescent="0.25">
      <c r="A578" s="89"/>
      <c r="B578" s="16">
        <v>1144</v>
      </c>
      <c r="C578" s="21" t="s">
        <v>528</v>
      </c>
      <c r="D578" s="18" t="s">
        <v>39</v>
      </c>
      <c r="E578" s="19">
        <v>30615.671329826902</v>
      </c>
      <c r="F578" s="19">
        <v>30615.671329826902</v>
      </c>
      <c r="G578" s="19">
        <v>30615.671329826902</v>
      </c>
      <c r="H578" s="19">
        <v>30615.671329826902</v>
      </c>
      <c r="I578" s="19">
        <v>30615.671329826902</v>
      </c>
      <c r="J578" s="19">
        <v>30615.671329826902</v>
      </c>
      <c r="K578" s="19">
        <v>30615.671329826902</v>
      </c>
      <c r="L578" s="19">
        <v>30615.671329826902</v>
      </c>
      <c r="M578" s="19">
        <v>30615.671329826902</v>
      </c>
      <c r="N578" s="19">
        <v>30615.671329826902</v>
      </c>
      <c r="O578" s="19">
        <v>30615.671329826902</v>
      </c>
      <c r="P578" s="19">
        <v>30615.671329826902</v>
      </c>
      <c r="Q578" s="19">
        <v>30615.671329826902</v>
      </c>
      <c r="R578" s="19">
        <v>30615.671329826902</v>
      </c>
      <c r="S578" s="19">
        <v>30615.671329826902</v>
      </c>
      <c r="T578" s="74">
        <f t="shared" si="11"/>
        <v>30615.671329826917</v>
      </c>
      <c r="V578" s="20"/>
    </row>
    <row r="579" spans="1:22" s="12" customFormat="1" ht="15.75" hidden="1" x14ac:dyDescent="0.25">
      <c r="A579" s="89"/>
      <c r="B579" s="16">
        <v>1145</v>
      </c>
      <c r="C579" s="21" t="s">
        <v>529</v>
      </c>
      <c r="D579" s="18" t="s">
        <v>39</v>
      </c>
      <c r="E579" s="19">
        <v>23122.966711336921</v>
      </c>
      <c r="F579" s="19">
        <v>23122.966711336921</v>
      </c>
      <c r="G579" s="19">
        <v>23122.966711336921</v>
      </c>
      <c r="H579" s="19">
        <v>23122.966711336921</v>
      </c>
      <c r="I579" s="19">
        <v>23122.966711336921</v>
      </c>
      <c r="J579" s="19">
        <v>23122.966711336921</v>
      </c>
      <c r="K579" s="19">
        <v>23122.966711336921</v>
      </c>
      <c r="L579" s="19">
        <v>23122.966711336921</v>
      </c>
      <c r="M579" s="19">
        <v>23122.966711336921</v>
      </c>
      <c r="N579" s="19">
        <v>23122.966711336921</v>
      </c>
      <c r="O579" s="19">
        <v>23122.966711336921</v>
      </c>
      <c r="P579" s="19">
        <v>23122.966711336921</v>
      </c>
      <c r="Q579" s="19">
        <v>23122.966711336921</v>
      </c>
      <c r="R579" s="19">
        <v>23122.966711336921</v>
      </c>
      <c r="S579" s="19">
        <v>23122.966711336921</v>
      </c>
      <c r="T579" s="74">
        <f t="shared" si="11"/>
        <v>23122.966711336921</v>
      </c>
      <c r="V579" s="20"/>
    </row>
    <row r="580" spans="1:22" s="12" customFormat="1" ht="15.75" hidden="1" x14ac:dyDescent="0.25">
      <c r="A580" s="89"/>
      <c r="B580" s="16">
        <v>1146</v>
      </c>
      <c r="C580" s="21" t="s">
        <v>530</v>
      </c>
      <c r="D580" s="18" t="s">
        <v>39</v>
      </c>
      <c r="E580" s="19">
        <v>26093.957536465128</v>
      </c>
      <c r="F580" s="19">
        <v>26093.957536465128</v>
      </c>
      <c r="G580" s="19">
        <v>26093.957536465128</v>
      </c>
      <c r="H580" s="19">
        <v>26093.957536465128</v>
      </c>
      <c r="I580" s="19">
        <v>26093.957536465128</v>
      </c>
      <c r="J580" s="19">
        <v>26093.957536465128</v>
      </c>
      <c r="K580" s="19">
        <v>26093.957536465128</v>
      </c>
      <c r="L580" s="19">
        <v>26093.957536465128</v>
      </c>
      <c r="M580" s="19">
        <v>26093.957536465128</v>
      </c>
      <c r="N580" s="19">
        <v>26093.957536465128</v>
      </c>
      <c r="O580" s="19">
        <v>26093.957536465128</v>
      </c>
      <c r="P580" s="19">
        <v>26093.957536465128</v>
      </c>
      <c r="Q580" s="19">
        <v>26093.957536465128</v>
      </c>
      <c r="R580" s="19">
        <v>26093.957536465128</v>
      </c>
      <c r="S580" s="19">
        <v>26093.957536465128</v>
      </c>
      <c r="T580" s="74">
        <f t="shared" si="11"/>
        <v>26093.957536465135</v>
      </c>
      <c r="V580" s="20"/>
    </row>
    <row r="581" spans="1:22" s="12" customFormat="1" ht="15.75" hidden="1" x14ac:dyDescent="0.25">
      <c r="A581" s="89"/>
      <c r="B581" s="16">
        <v>1147</v>
      </c>
      <c r="C581" s="21" t="s">
        <v>531</v>
      </c>
      <c r="D581" s="18" t="s">
        <v>39</v>
      </c>
      <c r="E581" s="19">
        <v>22751.623456684265</v>
      </c>
      <c r="F581" s="19">
        <v>22751.623456684265</v>
      </c>
      <c r="G581" s="19">
        <v>22751.623456684265</v>
      </c>
      <c r="H581" s="19">
        <v>22751.623456684265</v>
      </c>
      <c r="I581" s="19">
        <v>22751.623456684265</v>
      </c>
      <c r="J581" s="19">
        <v>22751.623456684265</v>
      </c>
      <c r="K581" s="19">
        <v>22751.623456684265</v>
      </c>
      <c r="L581" s="19">
        <v>22751.623456684265</v>
      </c>
      <c r="M581" s="19">
        <v>22751.623456684265</v>
      </c>
      <c r="N581" s="19">
        <v>22751.623456684265</v>
      </c>
      <c r="O581" s="19">
        <v>22751.623456684265</v>
      </c>
      <c r="P581" s="19">
        <v>22751.623456684265</v>
      </c>
      <c r="Q581" s="19">
        <v>22751.623456684265</v>
      </c>
      <c r="R581" s="19">
        <v>22751.623456684265</v>
      </c>
      <c r="S581" s="19">
        <v>22751.623456684265</v>
      </c>
      <c r="T581" s="74">
        <f t="shared" si="11"/>
        <v>22751.623456684272</v>
      </c>
      <c r="V581" s="20"/>
    </row>
    <row r="582" spans="1:22" s="12" customFormat="1" ht="15.75" hidden="1" x14ac:dyDescent="0.25">
      <c r="A582" s="89"/>
      <c r="B582" s="16">
        <v>1148</v>
      </c>
      <c r="C582" s="21" t="s">
        <v>532</v>
      </c>
      <c r="D582" s="18" t="s">
        <v>39</v>
      </c>
      <c r="E582" s="19">
        <v>19877.114120852159</v>
      </c>
      <c r="F582" s="19">
        <v>19877.114120852159</v>
      </c>
      <c r="G582" s="19">
        <v>19877.114120852159</v>
      </c>
      <c r="H582" s="19">
        <v>19877.114120852159</v>
      </c>
      <c r="I582" s="19">
        <v>19877.114120852159</v>
      </c>
      <c r="J582" s="19">
        <v>19877.114120852159</v>
      </c>
      <c r="K582" s="19">
        <v>19877.114120852159</v>
      </c>
      <c r="L582" s="19">
        <v>19877.114120852159</v>
      </c>
      <c r="M582" s="19">
        <v>19877.114120852159</v>
      </c>
      <c r="N582" s="19">
        <v>19877.114120852159</v>
      </c>
      <c r="O582" s="19">
        <v>19877.114120852159</v>
      </c>
      <c r="P582" s="19">
        <v>19877.114120852159</v>
      </c>
      <c r="Q582" s="19">
        <v>19877.114120852159</v>
      </c>
      <c r="R582" s="19">
        <v>19877.114120852159</v>
      </c>
      <c r="S582" s="19">
        <v>19877.114120852159</v>
      </c>
      <c r="T582" s="74">
        <f t="shared" si="11"/>
        <v>19877.114120852151</v>
      </c>
      <c r="V582" s="20"/>
    </row>
    <row r="583" spans="1:22" s="12" customFormat="1" ht="15.75" hidden="1" x14ac:dyDescent="0.25">
      <c r="A583" s="89"/>
      <c r="B583" s="16">
        <v>1149</v>
      </c>
      <c r="C583" s="21" t="s">
        <v>533</v>
      </c>
      <c r="D583" s="18" t="s">
        <v>39</v>
      </c>
      <c r="E583" s="19">
        <v>19877.114120852159</v>
      </c>
      <c r="F583" s="19">
        <v>19877.114120852159</v>
      </c>
      <c r="G583" s="19">
        <v>19877.114120852159</v>
      </c>
      <c r="H583" s="19">
        <v>19877.114120852159</v>
      </c>
      <c r="I583" s="19">
        <v>19877.114120852159</v>
      </c>
      <c r="J583" s="19">
        <v>19877.114120852159</v>
      </c>
      <c r="K583" s="19">
        <v>19877.114120852159</v>
      </c>
      <c r="L583" s="19">
        <v>19877.114120852159</v>
      </c>
      <c r="M583" s="19">
        <v>19877.114120852159</v>
      </c>
      <c r="N583" s="19">
        <v>19877.114120852159</v>
      </c>
      <c r="O583" s="19">
        <v>19877.114120852159</v>
      </c>
      <c r="P583" s="19">
        <v>19877.114120852159</v>
      </c>
      <c r="Q583" s="19">
        <v>19877.114120852159</v>
      </c>
      <c r="R583" s="19">
        <v>19877.114120852159</v>
      </c>
      <c r="S583" s="19">
        <v>19877.114120852159</v>
      </c>
      <c r="T583" s="74">
        <f t="shared" si="11"/>
        <v>19877.114120852151</v>
      </c>
      <c r="V583" s="20"/>
    </row>
    <row r="584" spans="1:22" s="12" customFormat="1" ht="15.75" hidden="1" x14ac:dyDescent="0.25">
      <c r="A584" s="89"/>
      <c r="B584" s="16">
        <v>1150</v>
      </c>
      <c r="C584" s="21" t="s">
        <v>534</v>
      </c>
      <c r="D584" s="18" t="s">
        <v>39</v>
      </c>
      <c r="E584" s="19">
        <v>19877.114120852159</v>
      </c>
      <c r="F584" s="19">
        <v>19877.114120852159</v>
      </c>
      <c r="G584" s="19">
        <v>19877.114120852159</v>
      </c>
      <c r="H584" s="19">
        <v>19877.114120852159</v>
      </c>
      <c r="I584" s="19">
        <v>19877.114120852159</v>
      </c>
      <c r="J584" s="19">
        <v>19877.114120852159</v>
      </c>
      <c r="K584" s="19">
        <v>19877.114120852159</v>
      </c>
      <c r="L584" s="19">
        <v>19877.114120852159</v>
      </c>
      <c r="M584" s="19">
        <v>19877.114120852159</v>
      </c>
      <c r="N584" s="19">
        <v>19877.114120852159</v>
      </c>
      <c r="O584" s="19">
        <v>19877.114120852159</v>
      </c>
      <c r="P584" s="19">
        <v>19877.114120852159</v>
      </c>
      <c r="Q584" s="19">
        <v>19877.114120852159</v>
      </c>
      <c r="R584" s="19">
        <v>19877.114120852159</v>
      </c>
      <c r="S584" s="19">
        <v>19877.114120852159</v>
      </c>
      <c r="T584" s="74">
        <f t="shared" si="11"/>
        <v>19877.114120852151</v>
      </c>
      <c r="V584" s="20"/>
    </row>
    <row r="585" spans="1:22" s="12" customFormat="1" ht="15.75" hidden="1" x14ac:dyDescent="0.25">
      <c r="A585" s="89"/>
      <c r="B585" s="16">
        <v>1151</v>
      </c>
      <c r="C585" s="21" t="s">
        <v>535</v>
      </c>
      <c r="D585" s="18" t="s">
        <v>39</v>
      </c>
      <c r="E585" s="19">
        <v>19877.114120852159</v>
      </c>
      <c r="F585" s="19">
        <v>19877.114120852159</v>
      </c>
      <c r="G585" s="19">
        <v>19877.114120852159</v>
      </c>
      <c r="H585" s="19">
        <v>19877.114120852159</v>
      </c>
      <c r="I585" s="19">
        <v>19877.114120852159</v>
      </c>
      <c r="J585" s="19">
        <v>19877.114120852159</v>
      </c>
      <c r="K585" s="19">
        <v>19877.114120852159</v>
      </c>
      <c r="L585" s="19">
        <v>19877.114120852159</v>
      </c>
      <c r="M585" s="19">
        <v>19877.114120852159</v>
      </c>
      <c r="N585" s="19">
        <v>19877.114120852159</v>
      </c>
      <c r="O585" s="19">
        <v>19877.114120852159</v>
      </c>
      <c r="P585" s="19">
        <v>19877.114120852159</v>
      </c>
      <c r="Q585" s="19">
        <v>19877.114120852159</v>
      </c>
      <c r="R585" s="19">
        <v>19877.114120852159</v>
      </c>
      <c r="S585" s="19">
        <v>19877.114120852159</v>
      </c>
      <c r="T585" s="74">
        <f t="shared" si="11"/>
        <v>19877.114120852151</v>
      </c>
      <c r="V585" s="20"/>
    </row>
    <row r="586" spans="1:22" s="12" customFormat="1" ht="15.75" hidden="1" x14ac:dyDescent="0.25">
      <c r="A586" s="89"/>
      <c r="B586" s="16">
        <v>1152</v>
      </c>
      <c r="C586" s="21" t="s">
        <v>536</v>
      </c>
      <c r="D586" s="18" t="s">
        <v>39</v>
      </c>
      <c r="E586" s="19">
        <v>19784.992271917239</v>
      </c>
      <c r="F586" s="19">
        <v>19784.992271917239</v>
      </c>
      <c r="G586" s="19">
        <v>19784.992271917239</v>
      </c>
      <c r="H586" s="19">
        <v>19784.992271917239</v>
      </c>
      <c r="I586" s="19">
        <v>19784.992271917239</v>
      </c>
      <c r="J586" s="19">
        <v>19784.992271917239</v>
      </c>
      <c r="K586" s="19">
        <v>19784.992271917239</v>
      </c>
      <c r="L586" s="19">
        <v>19784.992271917239</v>
      </c>
      <c r="M586" s="19">
        <v>19784.992271917239</v>
      </c>
      <c r="N586" s="19">
        <v>19784.992271917239</v>
      </c>
      <c r="O586" s="19">
        <v>19784.992271917239</v>
      </c>
      <c r="P586" s="19">
        <v>19784.992271917239</v>
      </c>
      <c r="Q586" s="19">
        <v>19784.992271917239</v>
      </c>
      <c r="R586" s="19">
        <v>19784.992271917239</v>
      </c>
      <c r="S586" s="19">
        <v>19784.992271917239</v>
      </c>
      <c r="T586" s="74">
        <f t="shared" si="11"/>
        <v>19784.992271917235</v>
      </c>
      <c r="V586" s="20"/>
    </row>
    <row r="587" spans="1:22" s="12" customFormat="1" ht="15.75" hidden="1" x14ac:dyDescent="0.25">
      <c r="A587" s="89"/>
      <c r="B587" s="16">
        <v>1153</v>
      </c>
      <c r="C587" s="21" t="s">
        <v>537</v>
      </c>
      <c r="D587" s="18" t="s">
        <v>39</v>
      </c>
      <c r="E587" s="19">
        <v>19877.114120852159</v>
      </c>
      <c r="F587" s="19">
        <v>19877.114120852159</v>
      </c>
      <c r="G587" s="19">
        <v>19877.114120852159</v>
      </c>
      <c r="H587" s="19">
        <v>19877.114120852159</v>
      </c>
      <c r="I587" s="19">
        <v>19877.114120852159</v>
      </c>
      <c r="J587" s="19">
        <v>19877.114120852159</v>
      </c>
      <c r="K587" s="19">
        <v>19877.114120852159</v>
      </c>
      <c r="L587" s="19">
        <v>19877.114120852159</v>
      </c>
      <c r="M587" s="19">
        <v>19877.114120852159</v>
      </c>
      <c r="N587" s="19">
        <v>19877.114120852159</v>
      </c>
      <c r="O587" s="19">
        <v>19877.114120852159</v>
      </c>
      <c r="P587" s="19">
        <v>19877.114120852159</v>
      </c>
      <c r="Q587" s="19">
        <v>19877.114120852159</v>
      </c>
      <c r="R587" s="19">
        <v>19877.114120852159</v>
      </c>
      <c r="S587" s="19">
        <v>19877.114120852159</v>
      </c>
      <c r="T587" s="74">
        <f t="shared" si="11"/>
        <v>19877.114120852151</v>
      </c>
      <c r="V587" s="20"/>
    </row>
    <row r="588" spans="1:22" s="12" customFormat="1" ht="15.75" hidden="1" x14ac:dyDescent="0.25">
      <c r="A588" s="89"/>
      <c r="B588" s="16">
        <v>1154</v>
      </c>
      <c r="C588" s="21" t="s">
        <v>538</v>
      </c>
      <c r="D588" s="18" t="s">
        <v>39</v>
      </c>
      <c r="E588" s="19">
        <v>19877.114120852159</v>
      </c>
      <c r="F588" s="19">
        <v>19877.114120852159</v>
      </c>
      <c r="G588" s="19">
        <v>19877.114120852159</v>
      </c>
      <c r="H588" s="19">
        <v>19877.114120852159</v>
      </c>
      <c r="I588" s="19">
        <v>19877.114120852159</v>
      </c>
      <c r="J588" s="19">
        <v>19877.114120852159</v>
      </c>
      <c r="K588" s="19">
        <v>19877.114120852159</v>
      </c>
      <c r="L588" s="19">
        <v>19877.114120852159</v>
      </c>
      <c r="M588" s="19">
        <v>19877.114120852159</v>
      </c>
      <c r="N588" s="19">
        <v>19877.114120852159</v>
      </c>
      <c r="O588" s="19">
        <v>19877.114120852159</v>
      </c>
      <c r="P588" s="19">
        <v>19877.114120852159</v>
      </c>
      <c r="Q588" s="19">
        <v>19877.114120852159</v>
      </c>
      <c r="R588" s="19">
        <v>19877.114120852159</v>
      </c>
      <c r="S588" s="19">
        <v>19877.114120852159</v>
      </c>
      <c r="T588" s="74">
        <f t="shared" si="11"/>
        <v>19877.114120852151</v>
      </c>
      <c r="V588" s="20"/>
    </row>
    <row r="589" spans="1:22" s="12" customFormat="1" ht="15.75" hidden="1" x14ac:dyDescent="0.25">
      <c r="A589" s="89"/>
      <c r="B589" s="16">
        <v>1155</v>
      </c>
      <c r="C589" s="21" t="s">
        <v>539</v>
      </c>
      <c r="D589" s="18" t="s">
        <v>39</v>
      </c>
      <c r="E589" s="19">
        <v>38290.923792010064</v>
      </c>
      <c r="F589" s="19">
        <v>38290.923792010064</v>
      </c>
      <c r="G589" s="19">
        <v>38290.923792010064</v>
      </c>
      <c r="H589" s="19">
        <v>38290.923792010064</v>
      </c>
      <c r="I589" s="19">
        <v>38290.923792010064</v>
      </c>
      <c r="J589" s="19">
        <v>38290.923792010064</v>
      </c>
      <c r="K589" s="19">
        <v>38290.923792010064</v>
      </c>
      <c r="L589" s="19">
        <v>38290.923792010064</v>
      </c>
      <c r="M589" s="19">
        <v>38290.923792010064</v>
      </c>
      <c r="N589" s="19">
        <v>38290.923792010064</v>
      </c>
      <c r="O589" s="19">
        <v>38290.923792010064</v>
      </c>
      <c r="P589" s="19">
        <v>38290.923792010064</v>
      </c>
      <c r="Q589" s="19">
        <v>38290.923792010064</v>
      </c>
      <c r="R589" s="19">
        <v>38290.923792010064</v>
      </c>
      <c r="S589" s="19">
        <v>38290.923792010064</v>
      </c>
      <c r="T589" s="74">
        <f t="shared" si="11"/>
        <v>38290.923792010064</v>
      </c>
      <c r="V589" s="20"/>
    </row>
    <row r="590" spans="1:22" s="12" customFormat="1" ht="15.75" hidden="1" x14ac:dyDescent="0.25">
      <c r="A590" s="89"/>
      <c r="B590" s="16">
        <v>1156</v>
      </c>
      <c r="C590" s="21" t="s">
        <v>540</v>
      </c>
      <c r="D590" s="18" t="s">
        <v>39</v>
      </c>
      <c r="E590" s="19">
        <v>18655.867253705041</v>
      </c>
      <c r="F590" s="19">
        <v>18655.867253705041</v>
      </c>
      <c r="G590" s="19">
        <v>18655.867253705041</v>
      </c>
      <c r="H590" s="19">
        <v>18655.867253705041</v>
      </c>
      <c r="I590" s="19">
        <v>18655.867253705041</v>
      </c>
      <c r="J590" s="19">
        <v>18655.867253705041</v>
      </c>
      <c r="K590" s="19">
        <v>18655.867253705041</v>
      </c>
      <c r="L590" s="19">
        <v>18655.867253705041</v>
      </c>
      <c r="M590" s="19">
        <v>18655.867253705041</v>
      </c>
      <c r="N590" s="19">
        <v>18655.867253705041</v>
      </c>
      <c r="O590" s="19">
        <v>18655.867253705041</v>
      </c>
      <c r="P590" s="19">
        <v>18655.867253705041</v>
      </c>
      <c r="Q590" s="19">
        <v>18655.867253705041</v>
      </c>
      <c r="R590" s="19">
        <v>18655.867253705041</v>
      </c>
      <c r="S590" s="19">
        <v>18655.867253705041</v>
      </c>
      <c r="T590" s="74">
        <f t="shared" si="11"/>
        <v>18655.867253705041</v>
      </c>
      <c r="V590" s="20"/>
    </row>
    <row r="591" spans="1:22" s="12" customFormat="1" ht="15.75" hidden="1" x14ac:dyDescent="0.25">
      <c r="A591" s="89"/>
      <c r="B591" s="16">
        <v>1157</v>
      </c>
      <c r="C591" s="21" t="s">
        <v>541</v>
      </c>
      <c r="D591" s="18" t="s">
        <v>39</v>
      </c>
      <c r="E591" s="19">
        <v>18655.867253705041</v>
      </c>
      <c r="F591" s="19">
        <v>18655.867253705041</v>
      </c>
      <c r="G591" s="19">
        <v>18655.867253705041</v>
      </c>
      <c r="H591" s="19">
        <v>18655.867253705041</v>
      </c>
      <c r="I591" s="19">
        <v>18655.867253705041</v>
      </c>
      <c r="J591" s="19">
        <v>18655.867253705041</v>
      </c>
      <c r="K591" s="19">
        <v>18655.867253705041</v>
      </c>
      <c r="L591" s="19">
        <v>18655.867253705041</v>
      </c>
      <c r="M591" s="19">
        <v>18655.867253705041</v>
      </c>
      <c r="N591" s="19">
        <v>18655.867253705041</v>
      </c>
      <c r="O591" s="19">
        <v>18655.867253705041</v>
      </c>
      <c r="P591" s="19">
        <v>18655.867253705041</v>
      </c>
      <c r="Q591" s="19">
        <v>18655.867253705041</v>
      </c>
      <c r="R591" s="19">
        <v>18655.867253705041</v>
      </c>
      <c r="S591" s="19">
        <v>18655.867253705041</v>
      </c>
      <c r="T591" s="74">
        <f t="shared" si="11"/>
        <v>18655.867253705041</v>
      </c>
      <c r="V591" s="20"/>
    </row>
    <row r="592" spans="1:22" s="12" customFormat="1" ht="15.75" hidden="1" x14ac:dyDescent="0.25">
      <c r="A592" s="89"/>
      <c r="B592" s="16">
        <v>1158</v>
      </c>
      <c r="C592" s="21" t="s">
        <v>542</v>
      </c>
      <c r="D592" s="18" t="s">
        <v>39</v>
      </c>
      <c r="E592" s="19">
        <v>15095.851999164024</v>
      </c>
      <c r="F592" s="19">
        <v>15095.851999164024</v>
      </c>
      <c r="G592" s="19">
        <v>15095.851999164024</v>
      </c>
      <c r="H592" s="19">
        <v>15095.851999164024</v>
      </c>
      <c r="I592" s="19">
        <v>15095.851999164024</v>
      </c>
      <c r="J592" s="19">
        <v>15095.851999164024</v>
      </c>
      <c r="K592" s="19">
        <v>15095.851999164024</v>
      </c>
      <c r="L592" s="19">
        <v>15095.851999164024</v>
      </c>
      <c r="M592" s="19">
        <v>15095.851999164024</v>
      </c>
      <c r="N592" s="19">
        <v>15095.851999164024</v>
      </c>
      <c r="O592" s="19">
        <v>15095.851999164024</v>
      </c>
      <c r="P592" s="19">
        <v>15095.851999164024</v>
      </c>
      <c r="Q592" s="19">
        <v>15095.851999164024</v>
      </c>
      <c r="R592" s="19">
        <v>15095.851999164024</v>
      </c>
      <c r="S592" s="19">
        <v>15095.851999164024</v>
      </c>
      <c r="T592" s="74">
        <f t="shared" si="11"/>
        <v>15095.851999164028</v>
      </c>
      <c r="V592" s="20"/>
    </row>
    <row r="593" spans="1:22" s="12" customFormat="1" ht="15.75" hidden="1" x14ac:dyDescent="0.25">
      <c r="A593" s="89"/>
      <c r="B593" s="16">
        <v>1159</v>
      </c>
      <c r="C593" s="21" t="s">
        <v>543</v>
      </c>
      <c r="D593" s="18" t="s">
        <v>39</v>
      </c>
      <c r="E593" s="19">
        <v>19144.593057956161</v>
      </c>
      <c r="F593" s="19">
        <v>19144.593057956161</v>
      </c>
      <c r="G593" s="19">
        <v>19144.593057956161</v>
      </c>
      <c r="H593" s="19">
        <v>19144.593057956161</v>
      </c>
      <c r="I593" s="19">
        <v>19144.593057956161</v>
      </c>
      <c r="J593" s="19">
        <v>19144.593057956161</v>
      </c>
      <c r="K593" s="19">
        <v>19144.593057956161</v>
      </c>
      <c r="L593" s="19">
        <v>19144.593057956161</v>
      </c>
      <c r="M593" s="19">
        <v>19144.593057956161</v>
      </c>
      <c r="N593" s="19">
        <v>19144.593057956161</v>
      </c>
      <c r="O593" s="19">
        <v>19144.593057956161</v>
      </c>
      <c r="P593" s="19">
        <v>19144.593057956161</v>
      </c>
      <c r="Q593" s="19">
        <v>19144.593057956161</v>
      </c>
      <c r="R593" s="19">
        <v>19144.593057956161</v>
      </c>
      <c r="S593" s="19">
        <v>19144.593057956161</v>
      </c>
      <c r="T593" s="74">
        <f t="shared" si="11"/>
        <v>19144.593057956161</v>
      </c>
      <c r="V593" s="20"/>
    </row>
    <row r="594" spans="1:22" s="12" customFormat="1" ht="15.75" hidden="1" x14ac:dyDescent="0.25">
      <c r="A594" s="89"/>
      <c r="B594" s="16">
        <v>1160</v>
      </c>
      <c r="C594" s="21" t="s">
        <v>544</v>
      </c>
      <c r="D594" s="18" t="s">
        <v>39</v>
      </c>
      <c r="E594" s="19">
        <v>18488.910610818195</v>
      </c>
      <c r="F594" s="19">
        <v>18488.910610818195</v>
      </c>
      <c r="G594" s="19">
        <v>18488.910610818195</v>
      </c>
      <c r="H594" s="19">
        <v>18488.910610818195</v>
      </c>
      <c r="I594" s="19">
        <v>18488.910610818195</v>
      </c>
      <c r="J594" s="19">
        <v>18488.910610818195</v>
      </c>
      <c r="K594" s="19">
        <v>18488.910610818195</v>
      </c>
      <c r="L594" s="19">
        <v>18488.910610818195</v>
      </c>
      <c r="M594" s="19">
        <v>18488.910610818195</v>
      </c>
      <c r="N594" s="19">
        <v>18488.910610818195</v>
      </c>
      <c r="O594" s="19">
        <v>18488.910610818195</v>
      </c>
      <c r="P594" s="19">
        <v>18488.910610818195</v>
      </c>
      <c r="Q594" s="19">
        <v>18488.910610818195</v>
      </c>
      <c r="R594" s="19">
        <v>18488.910610818195</v>
      </c>
      <c r="S594" s="19">
        <v>18488.910610818195</v>
      </c>
      <c r="T594" s="74">
        <f t="shared" si="11"/>
        <v>18488.910610818191</v>
      </c>
      <c r="V594" s="20"/>
    </row>
    <row r="595" spans="1:22" s="12" customFormat="1" ht="15.75" hidden="1" x14ac:dyDescent="0.25">
      <c r="A595" s="89"/>
      <c r="B595" s="16">
        <v>1161</v>
      </c>
      <c r="C595" s="21" t="s">
        <v>545</v>
      </c>
      <c r="D595" s="18" t="s">
        <v>39</v>
      </c>
      <c r="E595" s="19">
        <v>12544.196710974051</v>
      </c>
      <c r="F595" s="19">
        <v>12544.196710974051</v>
      </c>
      <c r="G595" s="19">
        <v>12544.196710974051</v>
      </c>
      <c r="H595" s="19">
        <v>12544.196710974051</v>
      </c>
      <c r="I595" s="19">
        <v>12544.196710974051</v>
      </c>
      <c r="J595" s="19">
        <v>12544.196710974051</v>
      </c>
      <c r="K595" s="19">
        <v>12544.196710974051</v>
      </c>
      <c r="L595" s="19">
        <v>12544.196710974051</v>
      </c>
      <c r="M595" s="19">
        <v>12544.196710974051</v>
      </c>
      <c r="N595" s="19">
        <v>12544.196710974051</v>
      </c>
      <c r="O595" s="19">
        <v>12544.196710974051</v>
      </c>
      <c r="P595" s="19">
        <v>12544.196710974051</v>
      </c>
      <c r="Q595" s="19">
        <v>12544.196710974051</v>
      </c>
      <c r="R595" s="19">
        <v>12544.196710974051</v>
      </c>
      <c r="S595" s="19">
        <v>12544.196710974051</v>
      </c>
      <c r="T595" s="74">
        <f t="shared" si="11"/>
        <v>12544.196710974047</v>
      </c>
      <c r="V595" s="20"/>
    </row>
    <row r="596" spans="1:22" s="12" customFormat="1" ht="15.75" hidden="1" x14ac:dyDescent="0.25">
      <c r="A596" s="89"/>
      <c r="B596" s="16">
        <v>1162</v>
      </c>
      <c r="C596" s="21" t="s">
        <v>546</v>
      </c>
      <c r="D596" s="18" t="s">
        <v>39</v>
      </c>
      <c r="E596" s="19">
        <v>15482.793936432479</v>
      </c>
      <c r="F596" s="19">
        <v>15482.793936432479</v>
      </c>
      <c r="G596" s="19">
        <v>15482.793936432479</v>
      </c>
      <c r="H596" s="19">
        <v>15482.793936432479</v>
      </c>
      <c r="I596" s="19">
        <v>15482.793936432479</v>
      </c>
      <c r="J596" s="19">
        <v>15482.793936432479</v>
      </c>
      <c r="K596" s="19">
        <v>15482.793936432479</v>
      </c>
      <c r="L596" s="19">
        <v>15482.793936432479</v>
      </c>
      <c r="M596" s="19">
        <v>15482.793936432479</v>
      </c>
      <c r="N596" s="19">
        <v>15482.793936432479</v>
      </c>
      <c r="O596" s="19">
        <v>15482.793936432479</v>
      </c>
      <c r="P596" s="19">
        <v>15482.793936432479</v>
      </c>
      <c r="Q596" s="19">
        <v>15482.793936432479</v>
      </c>
      <c r="R596" s="19">
        <v>15482.793936432479</v>
      </c>
      <c r="S596" s="19">
        <v>15482.793936432479</v>
      </c>
      <c r="T596" s="74">
        <f t="shared" si="11"/>
        <v>15482.793936432483</v>
      </c>
      <c r="V596" s="20"/>
    </row>
    <row r="597" spans="1:22" s="12" customFormat="1" ht="15.75" hidden="1" x14ac:dyDescent="0.25">
      <c r="A597" s="89"/>
      <c r="B597" s="16">
        <v>1163</v>
      </c>
      <c r="C597" s="109" t="s">
        <v>547</v>
      </c>
      <c r="D597" s="18" t="s">
        <v>39</v>
      </c>
      <c r="E597" s="19">
        <v>19208.098226626447</v>
      </c>
      <c r="F597" s="19">
        <v>19208.098226626447</v>
      </c>
      <c r="G597" s="19">
        <v>19208.098226626447</v>
      </c>
      <c r="H597" s="19">
        <v>19208.098226626447</v>
      </c>
      <c r="I597" s="19">
        <v>19208.098226626447</v>
      </c>
      <c r="J597" s="19">
        <v>19208.098226626447</v>
      </c>
      <c r="K597" s="19">
        <v>19208.098226626447</v>
      </c>
      <c r="L597" s="19">
        <v>19208.098226626447</v>
      </c>
      <c r="M597" s="19">
        <v>19208.098226626447</v>
      </c>
      <c r="N597" s="19">
        <v>19208.098226626447</v>
      </c>
      <c r="O597" s="19">
        <v>19208.098226626447</v>
      </c>
      <c r="P597" s="19">
        <v>19208.098226626447</v>
      </c>
      <c r="Q597" s="19">
        <v>19208.098226626447</v>
      </c>
      <c r="R597" s="19">
        <v>19208.098226626447</v>
      </c>
      <c r="S597" s="19">
        <v>19208.098226626447</v>
      </c>
      <c r="T597" s="74">
        <f t="shared" si="11"/>
        <v>19208.098226626455</v>
      </c>
      <c r="V597" s="20"/>
    </row>
    <row r="598" spans="1:22" s="12" customFormat="1" ht="15.75" hidden="1" x14ac:dyDescent="0.25">
      <c r="A598" s="89"/>
      <c r="B598" s="16">
        <v>1164</v>
      </c>
      <c r="C598" s="109" t="s">
        <v>548</v>
      </c>
      <c r="D598" s="18" t="s">
        <v>39</v>
      </c>
      <c r="E598" s="19">
        <v>39503.977250375588</v>
      </c>
      <c r="F598" s="19">
        <v>39503.977250375588</v>
      </c>
      <c r="G598" s="19">
        <v>39503.977250375588</v>
      </c>
      <c r="H598" s="19">
        <v>39503.977250375588</v>
      </c>
      <c r="I598" s="19">
        <v>39503.977250375588</v>
      </c>
      <c r="J598" s="19">
        <v>39503.977250375588</v>
      </c>
      <c r="K598" s="19">
        <v>39503.977250375588</v>
      </c>
      <c r="L598" s="19">
        <v>39503.977250375588</v>
      </c>
      <c r="M598" s="19">
        <v>39503.977250375588</v>
      </c>
      <c r="N598" s="19">
        <v>39503.977250375588</v>
      </c>
      <c r="O598" s="19">
        <v>39503.977250375588</v>
      </c>
      <c r="P598" s="19">
        <v>39503.977250375588</v>
      </c>
      <c r="Q598" s="19">
        <v>39503.977250375588</v>
      </c>
      <c r="R598" s="19">
        <v>39503.977250375588</v>
      </c>
      <c r="S598" s="19">
        <v>39503.977250375588</v>
      </c>
      <c r="T598" s="74">
        <f t="shared" si="11"/>
        <v>39503.977250375588</v>
      </c>
      <c r="V598" s="20"/>
    </row>
    <row r="599" spans="1:22" s="12" customFormat="1" ht="30" hidden="1" x14ac:dyDescent="0.25">
      <c r="A599" s="89"/>
      <c r="B599" s="16">
        <v>1165</v>
      </c>
      <c r="C599" s="109" t="s">
        <v>549</v>
      </c>
      <c r="D599" s="18" t="s">
        <v>39</v>
      </c>
      <c r="E599" s="19">
        <v>34381.319899214206</v>
      </c>
      <c r="F599" s="19">
        <v>34381.319899214206</v>
      </c>
      <c r="G599" s="19">
        <v>34381.319899214206</v>
      </c>
      <c r="H599" s="19">
        <v>34381.319899214206</v>
      </c>
      <c r="I599" s="19">
        <v>34381.319899214206</v>
      </c>
      <c r="J599" s="19">
        <v>34381.319899214206</v>
      </c>
      <c r="K599" s="19">
        <v>34381.319899214206</v>
      </c>
      <c r="L599" s="19">
        <v>34381.319899214206</v>
      </c>
      <c r="M599" s="19">
        <v>34381.319899214206</v>
      </c>
      <c r="N599" s="19">
        <v>34381.319899214206</v>
      </c>
      <c r="O599" s="19">
        <v>34381.319899214206</v>
      </c>
      <c r="P599" s="19">
        <v>34381.319899214206</v>
      </c>
      <c r="Q599" s="19">
        <v>34381.319899214206</v>
      </c>
      <c r="R599" s="19">
        <v>34381.319899214206</v>
      </c>
      <c r="S599" s="19">
        <v>34381.319899214206</v>
      </c>
      <c r="T599" s="74">
        <f t="shared" si="11"/>
        <v>34381.319899214206</v>
      </c>
      <c r="V599" s="20"/>
    </row>
    <row r="600" spans="1:22" s="12" customFormat="1" ht="15.75" hidden="1" x14ac:dyDescent="0.25">
      <c r="A600" s="89"/>
      <c r="B600" s="16">
        <v>1166</v>
      </c>
      <c r="C600" s="109" t="s">
        <v>550</v>
      </c>
      <c r="D600" s="18" t="s">
        <v>39</v>
      </c>
      <c r="E600" s="19">
        <v>33267.253773522105</v>
      </c>
      <c r="F600" s="19">
        <v>33267.253773522105</v>
      </c>
      <c r="G600" s="19">
        <v>33267.253773522105</v>
      </c>
      <c r="H600" s="19">
        <v>33267.253773522105</v>
      </c>
      <c r="I600" s="19">
        <v>33267.253773522105</v>
      </c>
      <c r="J600" s="19">
        <v>33267.253773522105</v>
      </c>
      <c r="K600" s="19">
        <v>33267.253773522105</v>
      </c>
      <c r="L600" s="19">
        <v>33267.253773522105</v>
      </c>
      <c r="M600" s="19">
        <v>33267.253773522105</v>
      </c>
      <c r="N600" s="19">
        <v>33267.253773522105</v>
      </c>
      <c r="O600" s="19">
        <v>33267.253773522105</v>
      </c>
      <c r="P600" s="19">
        <v>33267.253773522105</v>
      </c>
      <c r="Q600" s="19">
        <v>33267.253773522105</v>
      </c>
      <c r="R600" s="19">
        <v>33267.253773522105</v>
      </c>
      <c r="S600" s="19">
        <v>33267.253773522105</v>
      </c>
      <c r="T600" s="74">
        <f t="shared" si="11"/>
        <v>33267.253773522105</v>
      </c>
      <c r="V600" s="20"/>
    </row>
    <row r="601" spans="1:22" s="12" customFormat="1" ht="15.75" hidden="1" x14ac:dyDescent="0.25">
      <c r="A601" s="89"/>
      <c r="B601" s="16">
        <v>1167</v>
      </c>
      <c r="C601" s="109" t="s">
        <v>551</v>
      </c>
      <c r="D601" s="18" t="s">
        <v>39</v>
      </c>
      <c r="E601" s="19">
        <v>22399.173877808706</v>
      </c>
      <c r="F601" s="19">
        <v>22399.173877808706</v>
      </c>
      <c r="G601" s="19">
        <v>22399.173877808706</v>
      </c>
      <c r="H601" s="19">
        <v>22399.173877808706</v>
      </c>
      <c r="I601" s="19">
        <v>22399.173877808706</v>
      </c>
      <c r="J601" s="19">
        <v>22399.173877808706</v>
      </c>
      <c r="K601" s="19">
        <v>22399.173877808706</v>
      </c>
      <c r="L601" s="19">
        <v>22399.173877808706</v>
      </c>
      <c r="M601" s="19">
        <v>22399.173877808706</v>
      </c>
      <c r="N601" s="19">
        <v>22399.173877808706</v>
      </c>
      <c r="O601" s="19">
        <v>22399.173877808706</v>
      </c>
      <c r="P601" s="19">
        <v>22399.173877808706</v>
      </c>
      <c r="Q601" s="19">
        <v>22399.173877808706</v>
      </c>
      <c r="R601" s="19">
        <v>22399.173877808706</v>
      </c>
      <c r="S601" s="19">
        <v>22399.173877808706</v>
      </c>
      <c r="T601" s="74">
        <f t="shared" si="11"/>
        <v>22399.173877808713</v>
      </c>
      <c r="V601" s="20"/>
    </row>
    <row r="602" spans="1:22" s="12" customFormat="1" ht="15.75" hidden="1" x14ac:dyDescent="0.25">
      <c r="A602" s="89"/>
      <c r="B602" s="16">
        <v>3601</v>
      </c>
      <c r="C602" s="21" t="s">
        <v>552</v>
      </c>
      <c r="D602" s="18" t="s">
        <v>39</v>
      </c>
      <c r="E602" s="19">
        <v>23013.279030094633</v>
      </c>
      <c r="F602" s="19">
        <v>23013.279030094633</v>
      </c>
      <c r="G602" s="19">
        <v>23013.279030094633</v>
      </c>
      <c r="H602" s="19">
        <v>23013.279030094633</v>
      </c>
      <c r="I602" s="19">
        <v>23013.279030094633</v>
      </c>
      <c r="J602" s="19">
        <v>23013.279030094633</v>
      </c>
      <c r="K602" s="19">
        <v>23013.279030094633</v>
      </c>
      <c r="L602" s="19">
        <v>23013.279030094633</v>
      </c>
      <c r="M602" s="19">
        <v>23013.279030094633</v>
      </c>
      <c r="N602" s="19">
        <v>23013.279030094633</v>
      </c>
      <c r="O602" s="19">
        <v>23013.279030094633</v>
      </c>
      <c r="P602" s="19">
        <v>23013.279030094633</v>
      </c>
      <c r="Q602" s="19">
        <v>23013.279030094633</v>
      </c>
      <c r="R602" s="19">
        <v>23013.279030094633</v>
      </c>
      <c r="S602" s="19">
        <v>23013.279030094633</v>
      </c>
      <c r="T602" s="74">
        <f t="shared" si="11"/>
        <v>23013.279030094625</v>
      </c>
      <c r="V602" s="20"/>
    </row>
    <row r="603" spans="1:22" s="12" customFormat="1" ht="15.75" hidden="1" x14ac:dyDescent="0.25">
      <c r="A603" s="89"/>
      <c r="B603" s="106"/>
      <c r="C603" s="113" t="s">
        <v>553</v>
      </c>
      <c r="D603" s="22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74" t="e">
        <f t="shared" ref="T603:T634" si="12">AVERAGE(E603:S603)</f>
        <v>#DIV/0!</v>
      </c>
      <c r="V603" s="20"/>
    </row>
    <row r="604" spans="1:22" s="12" customFormat="1" ht="15.75" hidden="1" x14ac:dyDescent="0.25">
      <c r="A604" s="89"/>
      <c r="B604" s="16">
        <v>3605</v>
      </c>
      <c r="C604" s="21" t="s">
        <v>540</v>
      </c>
      <c r="D604" s="18" t="s">
        <v>39</v>
      </c>
      <c r="E604" s="19">
        <v>45746.248102549514</v>
      </c>
      <c r="F604" s="19">
        <v>45746.248102549514</v>
      </c>
      <c r="G604" s="19">
        <v>45746.248102549514</v>
      </c>
      <c r="H604" s="19">
        <v>45746.248102549514</v>
      </c>
      <c r="I604" s="19">
        <v>45746.248102549514</v>
      </c>
      <c r="J604" s="19">
        <v>45746.248102549514</v>
      </c>
      <c r="K604" s="19">
        <v>45746.248102549514</v>
      </c>
      <c r="L604" s="19">
        <v>45746.248102549514</v>
      </c>
      <c r="M604" s="19">
        <v>45746.248102549514</v>
      </c>
      <c r="N604" s="19">
        <v>45746.248102549514</v>
      </c>
      <c r="O604" s="19">
        <v>45746.248102549514</v>
      </c>
      <c r="P604" s="19">
        <v>45746.248102549514</v>
      </c>
      <c r="Q604" s="19">
        <v>45746.248102549514</v>
      </c>
      <c r="R604" s="19">
        <v>45746.248102549514</v>
      </c>
      <c r="S604" s="19">
        <v>45746.248102549514</v>
      </c>
      <c r="T604" s="74">
        <f t="shared" si="12"/>
        <v>45746.2481025495</v>
      </c>
      <c r="V604" s="20"/>
    </row>
    <row r="605" spans="1:22" s="12" customFormat="1" ht="30" hidden="1" x14ac:dyDescent="0.25">
      <c r="A605" s="89"/>
      <c r="B605" s="16">
        <v>3606</v>
      </c>
      <c r="C605" s="21" t="s">
        <v>554</v>
      </c>
      <c r="D605" s="18" t="s">
        <v>39</v>
      </c>
      <c r="E605" s="19">
        <v>52608.185317931937</v>
      </c>
      <c r="F605" s="19">
        <v>52608.185317931937</v>
      </c>
      <c r="G605" s="19">
        <v>52608.185317931937</v>
      </c>
      <c r="H605" s="19">
        <v>52608.185317931937</v>
      </c>
      <c r="I605" s="19">
        <v>52608.185317931937</v>
      </c>
      <c r="J605" s="19">
        <v>52608.185317931937</v>
      </c>
      <c r="K605" s="19">
        <v>52608.185317931937</v>
      </c>
      <c r="L605" s="19">
        <v>52608.185317931937</v>
      </c>
      <c r="M605" s="19">
        <v>52608.185317931937</v>
      </c>
      <c r="N605" s="19">
        <v>52608.185317931937</v>
      </c>
      <c r="O605" s="19">
        <v>52608.185317931937</v>
      </c>
      <c r="P605" s="19">
        <v>52608.185317931937</v>
      </c>
      <c r="Q605" s="19">
        <v>52608.185317931937</v>
      </c>
      <c r="R605" s="19">
        <v>52608.185317931937</v>
      </c>
      <c r="S605" s="19">
        <v>52608.185317931937</v>
      </c>
      <c r="T605" s="74">
        <f t="shared" si="12"/>
        <v>52608.185317931937</v>
      </c>
      <c r="V605" s="20"/>
    </row>
    <row r="606" spans="1:22" s="12" customFormat="1" ht="15.75" hidden="1" x14ac:dyDescent="0.25">
      <c r="A606" s="89"/>
      <c r="B606" s="16">
        <v>3607</v>
      </c>
      <c r="C606" s="21" t="s">
        <v>555</v>
      </c>
      <c r="D606" s="18" t="s">
        <v>39</v>
      </c>
      <c r="E606" s="19">
        <v>45147.149081549818</v>
      </c>
      <c r="F606" s="19">
        <v>45147.149081549818</v>
      </c>
      <c r="G606" s="19">
        <v>45147.149081549818</v>
      </c>
      <c r="H606" s="19">
        <v>45147.149081549818</v>
      </c>
      <c r="I606" s="19">
        <v>45147.149081549818</v>
      </c>
      <c r="J606" s="19">
        <v>45147.149081549818</v>
      </c>
      <c r="K606" s="19">
        <v>45147.149081549818</v>
      </c>
      <c r="L606" s="19">
        <v>45147.149081549818</v>
      </c>
      <c r="M606" s="19">
        <v>45147.149081549818</v>
      </c>
      <c r="N606" s="19">
        <v>45147.149081549818</v>
      </c>
      <c r="O606" s="19">
        <v>45147.149081549818</v>
      </c>
      <c r="P606" s="19">
        <v>45147.149081549818</v>
      </c>
      <c r="Q606" s="19">
        <v>45147.149081549818</v>
      </c>
      <c r="R606" s="19">
        <v>45147.149081549818</v>
      </c>
      <c r="S606" s="19">
        <v>45147.149081549818</v>
      </c>
      <c r="T606" s="74">
        <f t="shared" si="12"/>
        <v>45147.149081549833</v>
      </c>
      <c r="V606" s="20"/>
    </row>
    <row r="607" spans="1:22" s="12" customFormat="1" ht="30" hidden="1" x14ac:dyDescent="0.25">
      <c r="A607" s="89"/>
      <c r="B607" s="16">
        <v>3608</v>
      </c>
      <c r="C607" s="21" t="s">
        <v>556</v>
      </c>
      <c r="D607" s="18" t="s">
        <v>39</v>
      </c>
      <c r="E607" s="19">
        <v>51919.221443782291</v>
      </c>
      <c r="F607" s="19">
        <v>51919.221443782291</v>
      </c>
      <c r="G607" s="19">
        <v>51919.221443782291</v>
      </c>
      <c r="H607" s="19">
        <v>51919.221443782291</v>
      </c>
      <c r="I607" s="19">
        <v>51919.221443782291</v>
      </c>
      <c r="J607" s="19">
        <v>51919.221443782291</v>
      </c>
      <c r="K607" s="19">
        <v>51919.221443782291</v>
      </c>
      <c r="L607" s="19">
        <v>51919.221443782291</v>
      </c>
      <c r="M607" s="19">
        <v>51919.221443782291</v>
      </c>
      <c r="N607" s="19">
        <v>51919.221443782291</v>
      </c>
      <c r="O607" s="19">
        <v>51919.221443782291</v>
      </c>
      <c r="P607" s="19">
        <v>51919.221443782291</v>
      </c>
      <c r="Q607" s="19">
        <v>51919.221443782291</v>
      </c>
      <c r="R607" s="19">
        <v>51919.221443782291</v>
      </c>
      <c r="S607" s="19">
        <v>51919.221443782291</v>
      </c>
      <c r="T607" s="74">
        <f t="shared" si="12"/>
        <v>51919.221443782299</v>
      </c>
      <c r="V607" s="20"/>
    </row>
    <row r="608" spans="1:22" s="12" customFormat="1" ht="15.75" hidden="1" x14ac:dyDescent="0.25">
      <c r="A608" s="89"/>
      <c r="B608" s="16">
        <v>3609</v>
      </c>
      <c r="C608" s="21" t="s">
        <v>557</v>
      </c>
      <c r="D608" s="18" t="s">
        <v>39</v>
      </c>
      <c r="E608" s="19">
        <v>51753.548878896647</v>
      </c>
      <c r="F608" s="19">
        <v>51753.548878896647</v>
      </c>
      <c r="G608" s="19">
        <v>51753.548878896647</v>
      </c>
      <c r="H608" s="19">
        <v>51753.548878896647</v>
      </c>
      <c r="I608" s="19">
        <v>51753.548878896647</v>
      </c>
      <c r="J608" s="19">
        <v>51753.548878896647</v>
      </c>
      <c r="K608" s="19">
        <v>51753.548878896647</v>
      </c>
      <c r="L608" s="19">
        <v>51753.548878896647</v>
      </c>
      <c r="M608" s="19">
        <v>51753.548878896647</v>
      </c>
      <c r="N608" s="19">
        <v>51753.548878896647</v>
      </c>
      <c r="O608" s="19">
        <v>51753.548878896647</v>
      </c>
      <c r="P608" s="19">
        <v>51753.548878896647</v>
      </c>
      <c r="Q608" s="19">
        <v>51753.548878896647</v>
      </c>
      <c r="R608" s="19">
        <v>51753.548878896647</v>
      </c>
      <c r="S608" s="19">
        <v>51753.548878896647</v>
      </c>
      <c r="T608" s="74">
        <f t="shared" si="12"/>
        <v>51753.54887889664</v>
      </c>
      <c r="V608" s="20"/>
    </row>
    <row r="609" spans="1:22" s="12" customFormat="1" ht="30" hidden="1" x14ac:dyDescent="0.25">
      <c r="A609" s="89"/>
      <c r="B609" s="16">
        <v>3610</v>
      </c>
      <c r="C609" s="21" t="s">
        <v>558</v>
      </c>
      <c r="D609" s="18" t="s">
        <v>39</v>
      </c>
      <c r="E609" s="19">
        <v>59516.581210731143</v>
      </c>
      <c r="F609" s="19">
        <v>59516.581210731143</v>
      </c>
      <c r="G609" s="19">
        <v>59516.581210731143</v>
      </c>
      <c r="H609" s="19">
        <v>59516.581210731143</v>
      </c>
      <c r="I609" s="19">
        <v>59516.581210731143</v>
      </c>
      <c r="J609" s="19">
        <v>59516.581210731143</v>
      </c>
      <c r="K609" s="19">
        <v>59516.581210731143</v>
      </c>
      <c r="L609" s="19">
        <v>59516.581210731143</v>
      </c>
      <c r="M609" s="19">
        <v>59516.581210731143</v>
      </c>
      <c r="N609" s="19">
        <v>59516.581210731143</v>
      </c>
      <c r="O609" s="19">
        <v>59516.581210731143</v>
      </c>
      <c r="P609" s="19">
        <v>59516.581210731143</v>
      </c>
      <c r="Q609" s="19">
        <v>59516.581210731143</v>
      </c>
      <c r="R609" s="19">
        <v>59516.581210731143</v>
      </c>
      <c r="S609" s="19">
        <v>59516.581210731143</v>
      </c>
      <c r="T609" s="74">
        <f t="shared" si="12"/>
        <v>59516.581210731158</v>
      </c>
      <c r="V609" s="20"/>
    </row>
    <row r="610" spans="1:22" s="12" customFormat="1" ht="15.75" hidden="1" x14ac:dyDescent="0.25">
      <c r="A610" s="89"/>
      <c r="B610" s="16">
        <v>3611</v>
      </c>
      <c r="C610" s="21" t="s">
        <v>559</v>
      </c>
      <c r="D610" s="18" t="s">
        <v>39</v>
      </c>
      <c r="E610" s="19">
        <v>44666.582264210017</v>
      </c>
      <c r="F610" s="19">
        <v>44666.582264210017</v>
      </c>
      <c r="G610" s="19">
        <v>44666.582264210017</v>
      </c>
      <c r="H610" s="19">
        <v>44666.582264210017</v>
      </c>
      <c r="I610" s="19">
        <v>44666.582264210017</v>
      </c>
      <c r="J610" s="19">
        <v>44666.582264210017</v>
      </c>
      <c r="K610" s="19">
        <v>44666.582264210017</v>
      </c>
      <c r="L610" s="19">
        <v>44666.582264210017</v>
      </c>
      <c r="M610" s="19">
        <v>44666.582264210017</v>
      </c>
      <c r="N610" s="19">
        <v>44666.582264210017</v>
      </c>
      <c r="O610" s="19">
        <v>44666.582264210017</v>
      </c>
      <c r="P610" s="19">
        <v>44666.582264210017</v>
      </c>
      <c r="Q610" s="19">
        <v>44666.582264210017</v>
      </c>
      <c r="R610" s="19">
        <v>44666.582264210017</v>
      </c>
      <c r="S610" s="19">
        <v>44666.582264210017</v>
      </c>
      <c r="T610" s="74">
        <f t="shared" si="12"/>
        <v>44666.582264210017</v>
      </c>
      <c r="V610" s="20"/>
    </row>
    <row r="611" spans="1:22" s="12" customFormat="1" ht="15.75" hidden="1" x14ac:dyDescent="0.25">
      <c r="A611" s="89"/>
      <c r="B611" s="16">
        <v>3612</v>
      </c>
      <c r="C611" s="21" t="s">
        <v>560</v>
      </c>
      <c r="D611" s="18" t="s">
        <v>39</v>
      </c>
      <c r="E611" s="19">
        <v>51366.569603841512</v>
      </c>
      <c r="F611" s="19">
        <v>51366.569603841512</v>
      </c>
      <c r="G611" s="19">
        <v>51366.569603841512</v>
      </c>
      <c r="H611" s="19">
        <v>51366.569603841512</v>
      </c>
      <c r="I611" s="19">
        <v>51366.569603841512</v>
      </c>
      <c r="J611" s="19">
        <v>51366.569603841512</v>
      </c>
      <c r="K611" s="19">
        <v>51366.569603841512</v>
      </c>
      <c r="L611" s="19">
        <v>51366.569603841512</v>
      </c>
      <c r="M611" s="19">
        <v>51366.569603841512</v>
      </c>
      <c r="N611" s="19">
        <v>51366.569603841512</v>
      </c>
      <c r="O611" s="19">
        <v>51366.569603841512</v>
      </c>
      <c r="P611" s="19">
        <v>51366.569603841512</v>
      </c>
      <c r="Q611" s="19">
        <v>51366.569603841512</v>
      </c>
      <c r="R611" s="19">
        <v>51366.569603841512</v>
      </c>
      <c r="S611" s="19">
        <v>51366.569603841512</v>
      </c>
      <c r="T611" s="74">
        <f t="shared" si="12"/>
        <v>51366.569603841512</v>
      </c>
      <c r="V611" s="20"/>
    </row>
    <row r="612" spans="1:22" s="12" customFormat="1" ht="15.75" hidden="1" x14ac:dyDescent="0.25">
      <c r="A612" s="89"/>
      <c r="B612" s="16">
        <v>3613</v>
      </c>
      <c r="C612" s="21" t="s">
        <v>561</v>
      </c>
      <c r="D612" s="18" t="s">
        <v>39</v>
      </c>
      <c r="E612" s="19">
        <v>24989.835646975687</v>
      </c>
      <c r="F612" s="19">
        <v>24989.835646975687</v>
      </c>
      <c r="G612" s="19">
        <v>24989.835646975687</v>
      </c>
      <c r="H612" s="19">
        <v>24989.835646975687</v>
      </c>
      <c r="I612" s="19">
        <v>24989.835646975687</v>
      </c>
      <c r="J612" s="19">
        <v>24989.835646975687</v>
      </c>
      <c r="K612" s="19">
        <v>24989.835646975687</v>
      </c>
      <c r="L612" s="19">
        <v>24989.835646975687</v>
      </c>
      <c r="M612" s="19">
        <v>24989.835646975687</v>
      </c>
      <c r="N612" s="19">
        <v>24989.835646975687</v>
      </c>
      <c r="O612" s="19">
        <v>24989.835646975687</v>
      </c>
      <c r="P612" s="19">
        <v>24989.835646975687</v>
      </c>
      <c r="Q612" s="19">
        <v>24989.835646975687</v>
      </c>
      <c r="R612" s="19">
        <v>24989.835646975687</v>
      </c>
      <c r="S612" s="19">
        <v>24989.835646975687</v>
      </c>
      <c r="T612" s="74">
        <f t="shared" si="12"/>
        <v>24989.835646975684</v>
      </c>
      <c r="V612" s="20"/>
    </row>
    <row r="613" spans="1:22" s="12" customFormat="1" ht="15.75" hidden="1" x14ac:dyDescent="0.25">
      <c r="A613" s="89"/>
      <c r="B613" s="16">
        <v>3614</v>
      </c>
      <c r="C613" s="21" t="s">
        <v>562</v>
      </c>
      <c r="D613" s="18" t="s">
        <v>39</v>
      </c>
      <c r="E613" s="19">
        <v>28738.310994022042</v>
      </c>
      <c r="F613" s="19">
        <v>28738.310994022042</v>
      </c>
      <c r="G613" s="19">
        <v>28738.310994022042</v>
      </c>
      <c r="H613" s="19">
        <v>28738.310994022042</v>
      </c>
      <c r="I613" s="19">
        <v>28738.310994022042</v>
      </c>
      <c r="J613" s="19">
        <v>28738.310994022042</v>
      </c>
      <c r="K613" s="19">
        <v>28738.310994022042</v>
      </c>
      <c r="L613" s="19">
        <v>28738.310994022042</v>
      </c>
      <c r="M613" s="19">
        <v>28738.310994022042</v>
      </c>
      <c r="N613" s="19">
        <v>28738.310994022042</v>
      </c>
      <c r="O613" s="19">
        <v>28738.310994022042</v>
      </c>
      <c r="P613" s="19">
        <v>28738.310994022042</v>
      </c>
      <c r="Q613" s="19">
        <v>28738.310994022042</v>
      </c>
      <c r="R613" s="19">
        <v>28738.310994022042</v>
      </c>
      <c r="S613" s="19">
        <v>28738.310994022042</v>
      </c>
      <c r="T613" s="74">
        <f t="shared" si="12"/>
        <v>28738.310994022046</v>
      </c>
      <c r="V613" s="20"/>
    </row>
    <row r="614" spans="1:22" s="12" customFormat="1" ht="15.75" hidden="1" x14ac:dyDescent="0.25">
      <c r="A614" s="89"/>
      <c r="B614" s="16">
        <v>3615</v>
      </c>
      <c r="C614" s="21" t="s">
        <v>563</v>
      </c>
      <c r="D614" s="18" t="s">
        <v>39</v>
      </c>
      <c r="E614" s="19">
        <v>28703.077404545587</v>
      </c>
      <c r="F614" s="19">
        <v>28703.077404545587</v>
      </c>
      <c r="G614" s="19">
        <v>28703.077404545587</v>
      </c>
      <c r="H614" s="19">
        <v>28703.077404545587</v>
      </c>
      <c r="I614" s="19">
        <v>28703.077404545587</v>
      </c>
      <c r="J614" s="19">
        <v>28703.077404545587</v>
      </c>
      <c r="K614" s="19">
        <v>28703.077404545587</v>
      </c>
      <c r="L614" s="19">
        <v>28703.077404545587</v>
      </c>
      <c r="M614" s="19">
        <v>28703.077404545587</v>
      </c>
      <c r="N614" s="19">
        <v>28703.077404545587</v>
      </c>
      <c r="O614" s="19">
        <v>28703.077404545587</v>
      </c>
      <c r="P614" s="19">
        <v>28703.077404545587</v>
      </c>
      <c r="Q614" s="19">
        <v>28703.077404545587</v>
      </c>
      <c r="R614" s="19">
        <v>28703.077404545587</v>
      </c>
      <c r="S614" s="19">
        <v>28703.077404545587</v>
      </c>
      <c r="T614" s="74">
        <f t="shared" si="12"/>
        <v>28703.077404545576</v>
      </c>
      <c r="V614" s="20"/>
    </row>
    <row r="615" spans="1:22" s="12" customFormat="1" ht="30" hidden="1" x14ac:dyDescent="0.25">
      <c r="A615" s="89"/>
      <c r="B615" s="16">
        <v>3616</v>
      </c>
      <c r="C615" s="21" t="s">
        <v>564</v>
      </c>
      <c r="D615" s="18" t="s">
        <v>39</v>
      </c>
      <c r="E615" s="19">
        <v>33008.539015227419</v>
      </c>
      <c r="F615" s="19">
        <v>33008.539015227419</v>
      </c>
      <c r="G615" s="19">
        <v>33008.539015227419</v>
      </c>
      <c r="H615" s="19">
        <v>33008.539015227419</v>
      </c>
      <c r="I615" s="19">
        <v>33008.539015227419</v>
      </c>
      <c r="J615" s="19">
        <v>33008.539015227419</v>
      </c>
      <c r="K615" s="19">
        <v>33008.539015227419</v>
      </c>
      <c r="L615" s="19">
        <v>33008.539015227419</v>
      </c>
      <c r="M615" s="19">
        <v>33008.539015227419</v>
      </c>
      <c r="N615" s="19">
        <v>33008.539015227419</v>
      </c>
      <c r="O615" s="19">
        <v>33008.539015227419</v>
      </c>
      <c r="P615" s="19">
        <v>33008.539015227419</v>
      </c>
      <c r="Q615" s="19">
        <v>33008.539015227419</v>
      </c>
      <c r="R615" s="19">
        <v>33008.539015227419</v>
      </c>
      <c r="S615" s="19">
        <v>33008.539015227419</v>
      </c>
      <c r="T615" s="74">
        <f t="shared" si="12"/>
        <v>33008.539015227412</v>
      </c>
      <c r="V615" s="20"/>
    </row>
    <row r="616" spans="1:22" s="12" customFormat="1" ht="15.75" hidden="1" x14ac:dyDescent="0.25">
      <c r="A616" s="89"/>
      <c r="B616" s="16">
        <v>3617</v>
      </c>
      <c r="C616" s="21" t="s">
        <v>565</v>
      </c>
      <c r="D616" s="18" t="s">
        <v>39</v>
      </c>
      <c r="E616" s="19">
        <v>46649.325467380404</v>
      </c>
      <c r="F616" s="19">
        <v>46649.325467380404</v>
      </c>
      <c r="G616" s="19">
        <v>46649.325467380404</v>
      </c>
      <c r="H616" s="19">
        <v>46649.325467380404</v>
      </c>
      <c r="I616" s="19">
        <v>46649.325467380404</v>
      </c>
      <c r="J616" s="19">
        <v>46649.325467380404</v>
      </c>
      <c r="K616" s="19">
        <v>46649.325467380404</v>
      </c>
      <c r="L616" s="19">
        <v>46649.325467380404</v>
      </c>
      <c r="M616" s="19">
        <v>46649.325467380404</v>
      </c>
      <c r="N616" s="19">
        <v>46649.325467380404</v>
      </c>
      <c r="O616" s="19">
        <v>46649.325467380404</v>
      </c>
      <c r="P616" s="19">
        <v>46649.325467380404</v>
      </c>
      <c r="Q616" s="19">
        <v>46649.325467380404</v>
      </c>
      <c r="R616" s="19">
        <v>46649.325467380404</v>
      </c>
      <c r="S616" s="19">
        <v>46649.325467380404</v>
      </c>
      <c r="T616" s="74">
        <f t="shared" si="12"/>
        <v>46649.325467380419</v>
      </c>
      <c r="V616" s="20"/>
    </row>
    <row r="617" spans="1:22" s="12" customFormat="1" ht="15.75" hidden="1" x14ac:dyDescent="0.25">
      <c r="A617" s="89"/>
      <c r="B617" s="16" t="s">
        <v>566</v>
      </c>
      <c r="C617" s="17" t="s">
        <v>567</v>
      </c>
      <c r="D617" s="18" t="s">
        <v>39</v>
      </c>
      <c r="E617" s="19"/>
      <c r="F617" s="19"/>
      <c r="G617" s="19">
        <v>31911.142432000001</v>
      </c>
      <c r="H617" s="19"/>
      <c r="I617" s="19"/>
      <c r="J617" s="19"/>
      <c r="K617" s="19"/>
      <c r="L617" s="19"/>
      <c r="M617" s="19"/>
      <c r="N617" s="19">
        <v>31911.142432000001</v>
      </c>
      <c r="O617" s="19">
        <v>31911.142432000001</v>
      </c>
      <c r="P617" s="19"/>
      <c r="Q617" s="19"/>
      <c r="R617" s="19"/>
      <c r="S617" s="19"/>
      <c r="T617" s="74">
        <f t="shared" si="12"/>
        <v>31911.142432000004</v>
      </c>
      <c r="V617" s="20"/>
    </row>
    <row r="618" spans="1:22" s="12" customFormat="1" ht="15.75" hidden="1" x14ac:dyDescent="0.25">
      <c r="A618" s="89"/>
      <c r="B618" s="16">
        <v>3618</v>
      </c>
      <c r="C618" s="21" t="s">
        <v>568</v>
      </c>
      <c r="D618" s="18" t="s">
        <v>39</v>
      </c>
      <c r="E618" s="19">
        <v>53646.724287487465</v>
      </c>
      <c r="F618" s="19">
        <v>53646.724287487465</v>
      </c>
      <c r="G618" s="19">
        <v>53646.724287487465</v>
      </c>
      <c r="H618" s="19">
        <v>53646.724287487465</v>
      </c>
      <c r="I618" s="19">
        <v>53646.724287487465</v>
      </c>
      <c r="J618" s="19">
        <v>53646.724287487465</v>
      </c>
      <c r="K618" s="19">
        <v>53646.724287487465</v>
      </c>
      <c r="L618" s="19">
        <v>53646.724287487465</v>
      </c>
      <c r="M618" s="19">
        <v>53646.724287487465</v>
      </c>
      <c r="N618" s="19">
        <v>53646.724287487465</v>
      </c>
      <c r="O618" s="19">
        <v>53646.724287487465</v>
      </c>
      <c r="P618" s="19">
        <v>53646.724287487465</v>
      </c>
      <c r="Q618" s="19">
        <v>53646.724287487465</v>
      </c>
      <c r="R618" s="19">
        <v>53646.724287487465</v>
      </c>
      <c r="S618" s="19">
        <v>53646.724287487465</v>
      </c>
      <c r="T618" s="74">
        <f t="shared" si="12"/>
        <v>53646.724287487457</v>
      </c>
      <c r="V618" s="20"/>
    </row>
    <row r="619" spans="1:22" s="12" customFormat="1" ht="15.75" hidden="1" x14ac:dyDescent="0.25">
      <c r="A619" s="89"/>
      <c r="B619" s="16">
        <v>3619</v>
      </c>
      <c r="C619" s="21" t="s">
        <v>569</v>
      </c>
      <c r="D619" s="18" t="s">
        <v>39</v>
      </c>
      <c r="E619" s="19">
        <v>50078.556367873651</v>
      </c>
      <c r="F619" s="19">
        <v>50078.556367873651</v>
      </c>
      <c r="G619" s="19">
        <v>50078.556367873651</v>
      </c>
      <c r="H619" s="19">
        <v>50078.556367873651</v>
      </c>
      <c r="I619" s="19">
        <v>50078.556367873651</v>
      </c>
      <c r="J619" s="19">
        <v>50078.556367873651</v>
      </c>
      <c r="K619" s="19">
        <v>50078.556367873651</v>
      </c>
      <c r="L619" s="19">
        <v>50078.556367873651</v>
      </c>
      <c r="M619" s="19">
        <v>50078.556367873651</v>
      </c>
      <c r="N619" s="19">
        <v>50078.556367873651</v>
      </c>
      <c r="O619" s="19">
        <v>50078.556367873651</v>
      </c>
      <c r="P619" s="19">
        <v>50078.556367873651</v>
      </c>
      <c r="Q619" s="19">
        <v>50078.556367873651</v>
      </c>
      <c r="R619" s="19">
        <v>50078.556367873651</v>
      </c>
      <c r="S619" s="19">
        <v>50078.556367873651</v>
      </c>
      <c r="T619" s="74">
        <f t="shared" si="12"/>
        <v>50078.556367873665</v>
      </c>
      <c r="V619" s="20"/>
    </row>
    <row r="620" spans="1:22" s="12" customFormat="1" ht="15.75" hidden="1" x14ac:dyDescent="0.25">
      <c r="A620" s="89"/>
      <c r="B620" s="16">
        <v>3620</v>
      </c>
      <c r="C620" s="21" t="s">
        <v>570</v>
      </c>
      <c r="D620" s="18" t="s">
        <v>39</v>
      </c>
      <c r="E620" s="19">
        <v>59092.696514090916</v>
      </c>
      <c r="F620" s="19">
        <v>59092.696514090916</v>
      </c>
      <c r="G620" s="19">
        <v>59092.696514090916</v>
      </c>
      <c r="H620" s="19">
        <v>59092.696514090916</v>
      </c>
      <c r="I620" s="19">
        <v>59092.696514090916</v>
      </c>
      <c r="J620" s="19">
        <v>59092.696514090916</v>
      </c>
      <c r="K620" s="19">
        <v>59092.696514090916</v>
      </c>
      <c r="L620" s="19">
        <v>59092.696514090916</v>
      </c>
      <c r="M620" s="19">
        <v>59092.696514090916</v>
      </c>
      <c r="N620" s="19">
        <v>59092.696514090916</v>
      </c>
      <c r="O620" s="19">
        <v>59092.696514090916</v>
      </c>
      <c r="P620" s="19">
        <v>59092.696514090916</v>
      </c>
      <c r="Q620" s="19">
        <v>59092.696514090916</v>
      </c>
      <c r="R620" s="19">
        <v>59092.696514090916</v>
      </c>
      <c r="S620" s="19">
        <v>59092.696514090916</v>
      </c>
      <c r="T620" s="74">
        <f t="shared" si="12"/>
        <v>59092.696514090901</v>
      </c>
      <c r="V620" s="20"/>
    </row>
    <row r="621" spans="1:22" s="12" customFormat="1" ht="15.75" hidden="1" x14ac:dyDescent="0.25">
      <c r="A621" s="89"/>
      <c r="B621" s="16">
        <v>3621</v>
      </c>
      <c r="C621" s="21" t="s">
        <v>571</v>
      </c>
      <c r="D621" s="18" t="s">
        <v>39</v>
      </c>
      <c r="E621" s="19">
        <v>40190.834911667815</v>
      </c>
      <c r="F621" s="19">
        <v>40190.834911667815</v>
      </c>
      <c r="G621" s="19">
        <v>40190.834911667815</v>
      </c>
      <c r="H621" s="19">
        <v>40190.834911667815</v>
      </c>
      <c r="I621" s="19">
        <v>40190.834911667815</v>
      </c>
      <c r="J621" s="19">
        <v>40190.834911667815</v>
      </c>
      <c r="K621" s="19">
        <v>40190.834911667815</v>
      </c>
      <c r="L621" s="19">
        <v>40190.834911667815</v>
      </c>
      <c r="M621" s="19">
        <v>40190.834911667815</v>
      </c>
      <c r="N621" s="19">
        <v>40190.834911667815</v>
      </c>
      <c r="O621" s="19">
        <v>40190.834911667815</v>
      </c>
      <c r="P621" s="19">
        <v>40190.834911667815</v>
      </c>
      <c r="Q621" s="19">
        <v>40190.834911667815</v>
      </c>
      <c r="R621" s="19">
        <v>40190.834911667815</v>
      </c>
      <c r="S621" s="19">
        <v>40190.834911667815</v>
      </c>
      <c r="T621" s="74">
        <f t="shared" si="12"/>
        <v>40190.834911667815</v>
      </c>
      <c r="V621" s="20"/>
    </row>
    <row r="622" spans="1:22" s="12" customFormat="1" ht="15.75" hidden="1" x14ac:dyDescent="0.25">
      <c r="A622" s="89"/>
      <c r="B622" s="16">
        <v>3622</v>
      </c>
      <c r="C622" s="21" t="s">
        <v>572</v>
      </c>
      <c r="D622" s="18" t="s">
        <v>39</v>
      </c>
      <c r="E622" s="19">
        <v>46219.460148417988</v>
      </c>
      <c r="F622" s="19">
        <v>46219.460148417988</v>
      </c>
      <c r="G622" s="19">
        <v>46219.460148417988</v>
      </c>
      <c r="H622" s="19">
        <v>46219.460148417988</v>
      </c>
      <c r="I622" s="19">
        <v>46219.460148417988</v>
      </c>
      <c r="J622" s="19">
        <v>46219.460148417988</v>
      </c>
      <c r="K622" s="19">
        <v>46219.460148417988</v>
      </c>
      <c r="L622" s="19">
        <v>46219.460148417988</v>
      </c>
      <c r="M622" s="19">
        <v>46219.460148417988</v>
      </c>
      <c r="N622" s="19">
        <v>46219.460148417988</v>
      </c>
      <c r="O622" s="19">
        <v>46219.460148417988</v>
      </c>
      <c r="P622" s="19">
        <v>46219.460148417988</v>
      </c>
      <c r="Q622" s="19">
        <v>46219.460148417988</v>
      </c>
      <c r="R622" s="19">
        <v>46219.460148417988</v>
      </c>
      <c r="S622" s="19">
        <v>46219.460148417988</v>
      </c>
      <c r="T622" s="74">
        <f t="shared" si="12"/>
        <v>46219.46014841798</v>
      </c>
      <c r="V622" s="20"/>
    </row>
    <row r="623" spans="1:22" s="12" customFormat="1" ht="15.75" hidden="1" x14ac:dyDescent="0.25">
      <c r="A623" s="89"/>
      <c r="B623" s="16">
        <v>3623</v>
      </c>
      <c r="C623" s="21" t="s">
        <v>551</v>
      </c>
      <c r="D623" s="18" t="s">
        <v>39</v>
      </c>
      <c r="E623" s="19">
        <v>47003.294424040847</v>
      </c>
      <c r="F623" s="19">
        <v>47003.294424040847</v>
      </c>
      <c r="G623" s="19">
        <v>47003.294424040847</v>
      </c>
      <c r="H623" s="19">
        <v>47003.294424040847</v>
      </c>
      <c r="I623" s="19">
        <v>47003.294424040847</v>
      </c>
      <c r="J623" s="19">
        <v>47003.294424040847</v>
      </c>
      <c r="K623" s="19">
        <v>47003.294424040847</v>
      </c>
      <c r="L623" s="19">
        <v>47003.294424040847</v>
      </c>
      <c r="M623" s="19">
        <v>47003.294424040847</v>
      </c>
      <c r="N623" s="19">
        <v>47003.294424040847</v>
      </c>
      <c r="O623" s="19">
        <v>47003.294424040847</v>
      </c>
      <c r="P623" s="19">
        <v>47003.294424040847</v>
      </c>
      <c r="Q623" s="19">
        <v>47003.294424040847</v>
      </c>
      <c r="R623" s="19">
        <v>47003.294424040847</v>
      </c>
      <c r="S623" s="19">
        <v>47003.294424040847</v>
      </c>
      <c r="T623" s="74">
        <f t="shared" si="12"/>
        <v>47003.294424040832</v>
      </c>
      <c r="V623" s="20"/>
    </row>
    <row r="624" spans="1:22" s="12" customFormat="1" ht="15.75" hidden="1" x14ac:dyDescent="0.25">
      <c r="A624" s="89"/>
      <c r="B624" s="16">
        <v>3624</v>
      </c>
      <c r="C624" s="21" t="s">
        <v>573</v>
      </c>
      <c r="D624" s="18" t="s">
        <v>39</v>
      </c>
      <c r="E624" s="19">
        <v>55463.887420368199</v>
      </c>
      <c r="F624" s="19">
        <v>55463.887420368199</v>
      </c>
      <c r="G624" s="19">
        <v>55463.887420368199</v>
      </c>
      <c r="H624" s="19">
        <v>55463.887420368199</v>
      </c>
      <c r="I624" s="19">
        <v>55463.887420368199</v>
      </c>
      <c r="J624" s="19">
        <v>55463.887420368199</v>
      </c>
      <c r="K624" s="19">
        <v>55463.887420368199</v>
      </c>
      <c r="L624" s="19">
        <v>55463.887420368199</v>
      </c>
      <c r="M624" s="19">
        <v>55463.887420368199</v>
      </c>
      <c r="N624" s="19">
        <v>55463.887420368199</v>
      </c>
      <c r="O624" s="19">
        <v>55463.887420368199</v>
      </c>
      <c r="P624" s="19">
        <v>55463.887420368199</v>
      </c>
      <c r="Q624" s="19">
        <v>55463.887420368199</v>
      </c>
      <c r="R624" s="19">
        <v>55463.887420368199</v>
      </c>
      <c r="S624" s="19">
        <v>55463.887420368199</v>
      </c>
      <c r="T624" s="74">
        <f t="shared" si="12"/>
        <v>55463.887420368177</v>
      </c>
      <c r="V624" s="20"/>
    </row>
    <row r="625" spans="1:22" s="12" customFormat="1" ht="15.75" hidden="1" x14ac:dyDescent="0.25">
      <c r="A625" s="89"/>
      <c r="B625" s="16">
        <v>3625</v>
      </c>
      <c r="C625" s="21" t="s">
        <v>574</v>
      </c>
      <c r="D625" s="18" t="s">
        <v>39</v>
      </c>
      <c r="E625" s="19">
        <v>19427.234525810563</v>
      </c>
      <c r="F625" s="19">
        <v>19427.234525810563</v>
      </c>
      <c r="G625" s="19">
        <v>19427.234525810563</v>
      </c>
      <c r="H625" s="19">
        <v>19427.234525810563</v>
      </c>
      <c r="I625" s="19">
        <v>19427.234525810563</v>
      </c>
      <c r="J625" s="19">
        <v>19427.234525810563</v>
      </c>
      <c r="K625" s="19">
        <v>19427.234525810563</v>
      </c>
      <c r="L625" s="19">
        <v>19427.234525810563</v>
      </c>
      <c r="M625" s="19">
        <v>19427.234525810563</v>
      </c>
      <c r="N625" s="19">
        <v>19427.234525810563</v>
      </c>
      <c r="O625" s="19">
        <v>19427.234525810563</v>
      </c>
      <c r="P625" s="19">
        <v>19427.234525810563</v>
      </c>
      <c r="Q625" s="19">
        <v>19427.234525810563</v>
      </c>
      <c r="R625" s="19">
        <v>19427.234525810563</v>
      </c>
      <c r="S625" s="19">
        <v>19427.234525810563</v>
      </c>
      <c r="T625" s="74">
        <f t="shared" si="12"/>
        <v>19427.234525810571</v>
      </c>
      <c r="V625" s="20"/>
    </row>
    <row r="626" spans="1:22" s="12" customFormat="1" ht="30" hidden="1" x14ac:dyDescent="0.25">
      <c r="A626" s="89"/>
      <c r="B626" s="16">
        <v>3626</v>
      </c>
      <c r="C626" s="21" t="s">
        <v>575</v>
      </c>
      <c r="D626" s="18" t="s">
        <v>39</v>
      </c>
      <c r="E626" s="19">
        <v>22924.136740456463</v>
      </c>
      <c r="F626" s="19">
        <v>22924.136740456463</v>
      </c>
      <c r="G626" s="19">
        <v>22924.136740456463</v>
      </c>
      <c r="H626" s="19">
        <v>22924.136740456463</v>
      </c>
      <c r="I626" s="19">
        <v>22924.136740456463</v>
      </c>
      <c r="J626" s="19">
        <v>22924.136740456463</v>
      </c>
      <c r="K626" s="19">
        <v>22924.136740456463</v>
      </c>
      <c r="L626" s="19">
        <v>22924.136740456463</v>
      </c>
      <c r="M626" s="19">
        <v>22924.136740456463</v>
      </c>
      <c r="N626" s="19">
        <v>22924.136740456463</v>
      </c>
      <c r="O626" s="19">
        <v>22924.136740456463</v>
      </c>
      <c r="P626" s="19">
        <v>22924.136740456463</v>
      </c>
      <c r="Q626" s="19">
        <v>22924.136740456463</v>
      </c>
      <c r="R626" s="19">
        <v>22924.136740456463</v>
      </c>
      <c r="S626" s="19">
        <v>22924.136740456463</v>
      </c>
      <c r="T626" s="74">
        <f t="shared" si="12"/>
        <v>22924.136740456455</v>
      </c>
      <c r="V626" s="20"/>
    </row>
    <row r="627" spans="1:22" s="12" customFormat="1" ht="15.75" hidden="1" x14ac:dyDescent="0.25">
      <c r="A627" s="89"/>
      <c r="B627" s="16">
        <v>3627</v>
      </c>
      <c r="C627" s="21" t="s">
        <v>550</v>
      </c>
      <c r="D627" s="18" t="s">
        <v>39</v>
      </c>
      <c r="E627" s="19">
        <v>51350.364293732462</v>
      </c>
      <c r="F627" s="19">
        <v>51350.364293732462</v>
      </c>
      <c r="G627" s="19">
        <v>51350.364293732462</v>
      </c>
      <c r="H627" s="19">
        <v>51350.364293732462</v>
      </c>
      <c r="I627" s="19">
        <v>51350.364293732462</v>
      </c>
      <c r="J627" s="19">
        <v>51350.364293732462</v>
      </c>
      <c r="K627" s="19">
        <v>51350.364293732462</v>
      </c>
      <c r="L627" s="19">
        <v>51350.364293732462</v>
      </c>
      <c r="M627" s="19">
        <v>51350.364293732462</v>
      </c>
      <c r="N627" s="19">
        <v>51350.364293732462</v>
      </c>
      <c r="O627" s="19">
        <v>51350.364293732462</v>
      </c>
      <c r="P627" s="19">
        <v>51350.364293732462</v>
      </c>
      <c r="Q627" s="19">
        <v>51350.364293732462</v>
      </c>
      <c r="R627" s="19">
        <v>51350.364293732462</v>
      </c>
      <c r="S627" s="19">
        <v>51350.364293732462</v>
      </c>
      <c r="T627" s="74">
        <f t="shared" si="12"/>
        <v>51350.364293732455</v>
      </c>
      <c r="V627" s="20"/>
    </row>
    <row r="628" spans="1:22" s="12" customFormat="1" ht="30" hidden="1" x14ac:dyDescent="0.25">
      <c r="A628" s="89"/>
      <c r="B628" s="16">
        <v>3628</v>
      </c>
      <c r="C628" s="21" t="s">
        <v>576</v>
      </c>
      <c r="D628" s="18" t="s">
        <v>39</v>
      </c>
      <c r="E628" s="19">
        <v>61620.437152478953</v>
      </c>
      <c r="F628" s="19">
        <v>61620.437152478953</v>
      </c>
      <c r="G628" s="19">
        <v>61620.437152478953</v>
      </c>
      <c r="H628" s="19">
        <v>61620.437152478953</v>
      </c>
      <c r="I628" s="19">
        <v>61620.437152478953</v>
      </c>
      <c r="J628" s="19">
        <v>61620.437152478953</v>
      </c>
      <c r="K628" s="19">
        <v>61620.437152478953</v>
      </c>
      <c r="L628" s="19">
        <v>61620.437152478953</v>
      </c>
      <c r="M628" s="19">
        <v>61620.437152478953</v>
      </c>
      <c r="N628" s="19">
        <v>61620.437152478953</v>
      </c>
      <c r="O628" s="19">
        <v>61620.437152478953</v>
      </c>
      <c r="P628" s="19">
        <v>61620.437152478953</v>
      </c>
      <c r="Q628" s="19">
        <v>61620.437152478953</v>
      </c>
      <c r="R628" s="19">
        <v>61620.437152478953</v>
      </c>
      <c r="S628" s="19">
        <v>61620.437152478953</v>
      </c>
      <c r="T628" s="74">
        <f t="shared" si="12"/>
        <v>61620.437152478953</v>
      </c>
      <c r="V628" s="20"/>
    </row>
    <row r="629" spans="1:22" s="12" customFormat="1" ht="15.75" hidden="1" x14ac:dyDescent="0.25">
      <c r="A629" s="89"/>
      <c r="B629" s="103"/>
      <c r="C629" s="41" t="s">
        <v>577</v>
      </c>
      <c r="D629" s="22"/>
      <c r="E629" s="23"/>
      <c r="F629" s="23"/>
      <c r="G629" s="23"/>
      <c r="H629" s="23"/>
      <c r="I629" s="23"/>
      <c r="J629" s="23"/>
      <c r="K629" s="23"/>
      <c r="L629" s="23"/>
      <c r="M629" s="23"/>
      <c r="N629" s="23"/>
      <c r="O629" s="23"/>
      <c r="P629" s="23"/>
      <c r="Q629" s="23"/>
      <c r="R629" s="23"/>
      <c r="S629" s="23"/>
      <c r="T629" s="74" t="e">
        <f t="shared" si="12"/>
        <v>#DIV/0!</v>
      </c>
      <c r="V629" s="20"/>
    </row>
    <row r="630" spans="1:22" s="12" customFormat="1" ht="15.75" hidden="1" x14ac:dyDescent="0.25">
      <c r="A630" s="89"/>
      <c r="B630" s="16">
        <v>2001</v>
      </c>
      <c r="C630" s="17" t="s">
        <v>578</v>
      </c>
      <c r="D630" s="18" t="s">
        <v>579</v>
      </c>
      <c r="E630" s="19">
        <v>205.40130621086334</v>
      </c>
      <c r="F630" s="19">
        <v>268.20833766887972</v>
      </c>
      <c r="G630" s="19">
        <v>217.07052984284769</v>
      </c>
      <c r="H630" s="19">
        <v>179.47761817857761</v>
      </c>
      <c r="I630" s="19">
        <v>250.97052353929948</v>
      </c>
      <c r="J630" s="19">
        <v>181.9458218337322</v>
      </c>
      <c r="K630" s="19">
        <v>164.3535762904464</v>
      </c>
      <c r="L630" s="19">
        <v>156.93890245303305</v>
      </c>
      <c r="M630" s="19">
        <v>161.4227151300569</v>
      </c>
      <c r="N630" s="19">
        <v>239.38717843988067</v>
      </c>
      <c r="O630" s="19">
        <v>192.5607584903932</v>
      </c>
      <c r="P630" s="19">
        <v>194.76091942948665</v>
      </c>
      <c r="Q630" s="19">
        <v>258.52846660778897</v>
      </c>
      <c r="R630" s="19">
        <v>245.83846499029687</v>
      </c>
      <c r="S630" s="19">
        <v>239.40984544722258</v>
      </c>
      <c r="T630" s="74">
        <f t="shared" si="12"/>
        <v>210.41833097018707</v>
      </c>
      <c r="V630" s="20"/>
    </row>
    <row r="631" spans="1:22" s="12" customFormat="1" ht="15.75" hidden="1" x14ac:dyDescent="0.25">
      <c r="A631" s="89"/>
      <c r="B631" s="16">
        <v>2002</v>
      </c>
      <c r="C631" s="17" t="s">
        <v>580</v>
      </c>
      <c r="D631" s="18" t="s">
        <v>579</v>
      </c>
      <c r="E631" s="19">
        <v>107.03782634322667</v>
      </c>
      <c r="F631" s="19">
        <v>141.31361485232708</v>
      </c>
      <c r="G631" s="19">
        <v>113.40609167897424</v>
      </c>
      <c r="H631" s="19">
        <v>92.89044781341218</v>
      </c>
      <c r="I631" s="19">
        <v>131.90639311697691</v>
      </c>
      <c r="J631" s="19">
        <v>94.23742480814596</v>
      </c>
      <c r="K631" s="19">
        <v>84.636778612267378</v>
      </c>
      <c r="L631" s="19">
        <v>80.590355999776577</v>
      </c>
      <c r="M631" s="19">
        <v>83.037314747298765</v>
      </c>
      <c r="N631" s="19">
        <v>125.58499441942823</v>
      </c>
      <c r="O631" s="19">
        <v>100.03033231284815</v>
      </c>
      <c r="P631" s="19">
        <v>101.23102989851195</v>
      </c>
      <c r="Q631" s="19">
        <v>136.03100229154887</v>
      </c>
      <c r="R631" s="19">
        <v>129.10566604297856</v>
      </c>
      <c r="S631" s="19">
        <v>125.59736452404466</v>
      </c>
      <c r="T631" s="74">
        <f t="shared" si="12"/>
        <v>109.7757758307844</v>
      </c>
      <c r="V631" s="20"/>
    </row>
    <row r="632" spans="1:22" s="12" customFormat="1" ht="15.75" hidden="1" x14ac:dyDescent="0.25">
      <c r="A632" s="89"/>
      <c r="B632" s="16">
        <v>2003</v>
      </c>
      <c r="C632" s="17" t="s">
        <v>581</v>
      </c>
      <c r="D632" s="18" t="s">
        <v>579</v>
      </c>
      <c r="E632" s="19">
        <v>149.34467669955785</v>
      </c>
      <c r="F632" s="19">
        <v>197.1680184880932</v>
      </c>
      <c r="G632" s="19">
        <v>158.23000780348497</v>
      </c>
      <c r="H632" s="19">
        <v>129.60552704692566</v>
      </c>
      <c r="I632" s="19">
        <v>184.04257922326804</v>
      </c>
      <c r="J632" s="19">
        <v>131.48489858008077</v>
      </c>
      <c r="K632" s="19">
        <v>118.08958356655742</v>
      </c>
      <c r="L632" s="19">
        <v>112.44380676505141</v>
      </c>
      <c r="M632" s="19">
        <v>115.85792937507186</v>
      </c>
      <c r="N632" s="19">
        <v>175.22263886174409</v>
      </c>
      <c r="O632" s="19">
        <v>139.56746086666936</v>
      </c>
      <c r="P632" s="19">
        <v>141.24273585001876</v>
      </c>
      <c r="Q632" s="19">
        <v>189.79744593471688</v>
      </c>
      <c r="R632" s="19">
        <v>180.13486086164181</v>
      </c>
      <c r="S632" s="19">
        <v>175.23989826748689</v>
      </c>
      <c r="T632" s="74">
        <f t="shared" si="12"/>
        <v>153.16480454602461</v>
      </c>
      <c r="V632" s="20"/>
    </row>
    <row r="633" spans="1:22" s="12" customFormat="1" ht="15.75" hidden="1" x14ac:dyDescent="0.25">
      <c r="A633" s="89"/>
      <c r="B633" s="16">
        <v>2004</v>
      </c>
      <c r="C633" s="17" t="s">
        <v>582</v>
      </c>
      <c r="D633" s="18" t="s">
        <v>579</v>
      </c>
      <c r="E633" s="19">
        <v>861.01167712823167</v>
      </c>
      <c r="F633" s="19">
        <v>1136.7259284105835</v>
      </c>
      <c r="G633" s="19">
        <v>912.2379679120836</v>
      </c>
      <c r="H633" s="19">
        <v>747.21024327003829</v>
      </c>
      <c r="I633" s="19">
        <v>1061.0542893257377</v>
      </c>
      <c r="J633" s="19">
        <v>758.04531869066545</v>
      </c>
      <c r="K633" s="19">
        <v>680.81777432591332</v>
      </c>
      <c r="L633" s="19">
        <v>648.26837343675015</v>
      </c>
      <c r="M633" s="19">
        <v>667.95169593165804</v>
      </c>
      <c r="N633" s="19">
        <v>1010.2049935177328</v>
      </c>
      <c r="O633" s="19">
        <v>804.64343429587802</v>
      </c>
      <c r="P633" s="19">
        <v>814.30183896715005</v>
      </c>
      <c r="Q633" s="19">
        <v>1094.2326224834853</v>
      </c>
      <c r="R633" s="19">
        <v>1038.5252563890149</v>
      </c>
      <c r="S633" s="19">
        <v>1010.3044985701609</v>
      </c>
      <c r="T633" s="74">
        <f t="shared" si="12"/>
        <v>883.03572751033903</v>
      </c>
      <c r="V633" s="20"/>
    </row>
    <row r="634" spans="1:22" s="12" customFormat="1" ht="15.75" hidden="1" x14ac:dyDescent="0.25">
      <c r="A634" s="89"/>
      <c r="B634" s="16">
        <v>2005</v>
      </c>
      <c r="C634" s="17" t="s">
        <v>583</v>
      </c>
      <c r="D634" s="18" t="s">
        <v>584</v>
      </c>
      <c r="E634" s="19">
        <v>498.03983025483177</v>
      </c>
      <c r="F634" s="19">
        <v>657.52277636945189</v>
      </c>
      <c r="G634" s="19">
        <v>527.67094193924947</v>
      </c>
      <c r="H634" s="19">
        <v>432.21302638321583</v>
      </c>
      <c r="I634" s="19">
        <v>613.75160428660388</v>
      </c>
      <c r="J634" s="19">
        <v>438.48042003957852</v>
      </c>
      <c r="K634" s="19">
        <v>393.80925690889484</v>
      </c>
      <c r="L634" s="19">
        <v>374.9815237615303</v>
      </c>
      <c r="M634" s="19">
        <v>386.36705877182362</v>
      </c>
      <c r="N634" s="19">
        <v>584.33855992782821</v>
      </c>
      <c r="O634" s="19">
        <v>465.43443030761659</v>
      </c>
      <c r="P634" s="19">
        <v>471.02119568001746</v>
      </c>
      <c r="Q634" s="19">
        <v>632.94313426577503</v>
      </c>
      <c r="R634" s="19">
        <v>600.72000896952909</v>
      </c>
      <c r="S634" s="19">
        <v>584.39611719532775</v>
      </c>
      <c r="T634" s="74">
        <f t="shared" si="12"/>
        <v>510.77932567075163</v>
      </c>
      <c r="V634" s="20"/>
    </row>
    <row r="635" spans="1:22" s="12" customFormat="1" ht="30" hidden="1" x14ac:dyDescent="0.25">
      <c r="A635" s="89"/>
      <c r="B635" s="16">
        <v>2006</v>
      </c>
      <c r="C635" s="17" t="s">
        <v>585</v>
      </c>
      <c r="D635" s="18" t="s">
        <v>586</v>
      </c>
      <c r="E635" s="19">
        <v>383.75153662438942</v>
      </c>
      <c r="F635" s="19">
        <v>506.63694039933461</v>
      </c>
      <c r="G635" s="19">
        <v>406.58301304459059</v>
      </c>
      <c r="H635" s="19">
        <v>333.03041834780589</v>
      </c>
      <c r="I635" s="19">
        <v>472.91021107720627</v>
      </c>
      <c r="J635" s="19">
        <v>337.8595942493165</v>
      </c>
      <c r="K635" s="19">
        <v>303.43940041576872</v>
      </c>
      <c r="L635" s="19">
        <v>288.93218415003702</v>
      </c>
      <c r="M635" s="19">
        <v>297.70500971552491</v>
      </c>
      <c r="N635" s="19">
        <v>450.24676071881589</v>
      </c>
      <c r="O635" s="19">
        <v>358.62830034508539</v>
      </c>
      <c r="P635" s="19">
        <v>362.93303596296107</v>
      </c>
      <c r="Q635" s="19">
        <v>487.69774145587411</v>
      </c>
      <c r="R635" s="19">
        <v>462.86905688872321</v>
      </c>
      <c r="S635" s="19">
        <v>450.29110996260141</v>
      </c>
      <c r="T635" s="74">
        <f t="shared" ref="T635" si="13">AVERAGE(E635:S635)</f>
        <v>393.56762089053575</v>
      </c>
      <c r="V635" s="20"/>
    </row>
    <row r="636" spans="1:22" s="12" customFormat="1" ht="15.75" hidden="1" x14ac:dyDescent="0.25">
      <c r="A636" s="89"/>
      <c r="B636" s="16">
        <v>2007</v>
      </c>
      <c r="C636" s="17" t="s">
        <v>587</v>
      </c>
      <c r="D636" s="18" t="s">
        <v>410</v>
      </c>
      <c r="E636" s="19">
        <v>99.241768417982811</v>
      </c>
      <c r="F636" s="19">
        <v>127.74907576039801</v>
      </c>
      <c r="G636" s="19">
        <v>104.53827960155499</v>
      </c>
      <c r="H636" s="19">
        <v>87.475338369792127</v>
      </c>
      <c r="I636" s="19">
        <v>119.92505265508933</v>
      </c>
      <c r="J636" s="19">
        <v>88.595624403820011</v>
      </c>
      <c r="K636" s="19">
        <v>80.610729418281366</v>
      </c>
      <c r="L636" s="19">
        <v>77.245303907473726</v>
      </c>
      <c r="M636" s="19">
        <v>79.280449066900303</v>
      </c>
      <c r="N636" s="19">
        <v>114.66752063778448</v>
      </c>
      <c r="O636" s="19">
        <v>93.413608229309048</v>
      </c>
      <c r="P636" s="19">
        <v>94.412233106771069</v>
      </c>
      <c r="Q636" s="19">
        <v>123.35550623533736</v>
      </c>
      <c r="R636" s="19">
        <v>117.59567699508091</v>
      </c>
      <c r="S636" s="19">
        <v>114.67780890216875</v>
      </c>
      <c r="T636" s="74">
        <f t="shared" ref="T636:T699" si="14">AVERAGE(E636:S636)</f>
        <v>101.5189317138496</v>
      </c>
      <c r="V636" s="20"/>
    </row>
    <row r="637" spans="1:22" s="12" customFormat="1" ht="15.75" hidden="1" x14ac:dyDescent="0.25">
      <c r="A637" s="89"/>
      <c r="B637" s="16">
        <v>2008</v>
      </c>
      <c r="C637" s="17" t="s">
        <v>588</v>
      </c>
      <c r="D637" s="18" t="s">
        <v>410</v>
      </c>
      <c r="E637" s="19">
        <v>66.895891108237308</v>
      </c>
      <c r="F637" s="19">
        <v>71.683012408390994</v>
      </c>
      <c r="G637" s="19">
        <v>67.785313641162944</v>
      </c>
      <c r="H637" s="19">
        <v>64.920000252117973</v>
      </c>
      <c r="I637" s="19">
        <v>70.369154624124207</v>
      </c>
      <c r="J637" s="19">
        <v>65.108125530712073</v>
      </c>
      <c r="K637" s="19">
        <v>63.767253156986008</v>
      </c>
      <c r="L637" s="19">
        <v>63.202110334012445</v>
      </c>
      <c r="M637" s="19">
        <v>63.543864349029512</v>
      </c>
      <c r="N637" s="19">
        <v>69.486277711058747</v>
      </c>
      <c r="O637" s="19">
        <v>65.917190824664885</v>
      </c>
      <c r="P637" s="19">
        <v>66.084886018193359</v>
      </c>
      <c r="Q637" s="19">
        <v>70.945217358002992</v>
      </c>
      <c r="R637" s="19">
        <v>69.977991624962428</v>
      </c>
      <c r="S637" s="19">
        <v>69.488005379301271</v>
      </c>
      <c r="T637" s="74">
        <f t="shared" si="14"/>
        <v>67.278286288063811</v>
      </c>
      <c r="V637" s="20"/>
    </row>
    <row r="638" spans="1:22" s="12" customFormat="1" ht="15.75" hidden="1" x14ac:dyDescent="0.25">
      <c r="A638" s="89"/>
      <c r="B638" s="16">
        <v>2009</v>
      </c>
      <c r="C638" s="17" t="s">
        <v>589</v>
      </c>
      <c r="D638" s="18" t="s">
        <v>590</v>
      </c>
      <c r="E638" s="19">
        <v>58.601714981207898</v>
      </c>
      <c r="F638" s="19">
        <v>77.367230477810352</v>
      </c>
      <c r="G638" s="19">
        <v>62.088251310276391</v>
      </c>
      <c r="H638" s="19">
        <v>50.85622282522008</v>
      </c>
      <c r="I638" s="19">
        <v>72.216907963484559</v>
      </c>
      <c r="J638" s="19">
        <v>51.593673917308962</v>
      </c>
      <c r="K638" s="19">
        <v>46.337454212302809</v>
      </c>
      <c r="L638" s="19">
        <v>44.122094346246406</v>
      </c>
      <c r="M638" s="19">
        <v>45.461770085113287</v>
      </c>
      <c r="N638" s="19">
        <v>68.756030464267965</v>
      </c>
      <c r="O638" s="19">
        <v>54.765209869604007</v>
      </c>
      <c r="P638" s="19">
        <v>55.422575028235592</v>
      </c>
      <c r="Q638" s="19">
        <v>74.475073880289315</v>
      </c>
      <c r="R638" s="19">
        <v>70.683549006770363</v>
      </c>
      <c r="S638" s="19">
        <v>68.762802923778651</v>
      </c>
      <c r="T638" s="74">
        <f t="shared" si="14"/>
        <v>60.10070408612777</v>
      </c>
      <c r="V638" s="20"/>
    </row>
    <row r="639" spans="1:22" s="12" customFormat="1" ht="15.75" hidden="1" x14ac:dyDescent="0.25">
      <c r="A639" s="89"/>
      <c r="B639" s="16">
        <v>2010</v>
      </c>
      <c r="C639" s="17" t="s">
        <v>591</v>
      </c>
      <c r="D639" s="18" t="s">
        <v>66</v>
      </c>
      <c r="E639" s="19">
        <v>149.93067201267317</v>
      </c>
      <c r="F639" s="19">
        <v>195.50406679013631</v>
      </c>
      <c r="G639" s="19">
        <v>158.39797452612524</v>
      </c>
      <c r="H639" s="19">
        <v>131.12019106241706</v>
      </c>
      <c r="I639" s="19">
        <v>182.99614068391645</v>
      </c>
      <c r="J639" s="19">
        <v>132.91114371463289</v>
      </c>
      <c r="K639" s="19">
        <v>120.14603871676084</v>
      </c>
      <c r="L639" s="19">
        <v>114.76587904205243</v>
      </c>
      <c r="M639" s="19">
        <v>118.01937726501487</v>
      </c>
      <c r="N639" s="19">
        <v>174.59115247153329</v>
      </c>
      <c r="O639" s="19">
        <v>140.61344531306375</v>
      </c>
      <c r="P639" s="19">
        <v>142.2099035554547</v>
      </c>
      <c r="Q639" s="19">
        <v>188.48025791044236</v>
      </c>
      <c r="R639" s="19">
        <v>179.27226893189629</v>
      </c>
      <c r="S639" s="19">
        <v>174.60759987320213</v>
      </c>
      <c r="T639" s="74">
        <f t="shared" si="14"/>
        <v>153.57107412462145</v>
      </c>
      <c r="V639" s="20"/>
    </row>
    <row r="640" spans="1:22" s="12" customFormat="1" ht="15.75" hidden="1" x14ac:dyDescent="0.25">
      <c r="A640" s="89"/>
      <c r="B640" s="16">
        <v>2011</v>
      </c>
      <c r="C640" s="17" t="s">
        <v>592</v>
      </c>
      <c r="D640" s="18" t="s">
        <v>342</v>
      </c>
      <c r="E640" s="19">
        <v>92.235751258391034</v>
      </c>
      <c r="F640" s="19">
        <v>108.4401568594113</v>
      </c>
      <c r="G640" s="19">
        <v>95.246446532344322</v>
      </c>
      <c r="H640" s="19">
        <v>85.547360710427071</v>
      </c>
      <c r="I640" s="19">
        <v>103.9927482596682</v>
      </c>
      <c r="J640" s="19">
        <v>86.184164778468116</v>
      </c>
      <c r="K640" s="19">
        <v>81.645311793405412</v>
      </c>
      <c r="L640" s="19">
        <v>79.732303337639863</v>
      </c>
      <c r="M640" s="19">
        <v>80.889140678472614</v>
      </c>
      <c r="N640" s="19">
        <v>101.00420990894162</v>
      </c>
      <c r="O640" s="19">
        <v>88.922850798498416</v>
      </c>
      <c r="P640" s="19">
        <v>89.490499028592268</v>
      </c>
      <c r="Q640" s="19">
        <v>105.94272061384783</v>
      </c>
      <c r="R640" s="19">
        <v>102.66866150750556</v>
      </c>
      <c r="S640" s="19">
        <v>101.01005806594257</v>
      </c>
      <c r="T640" s="74">
        <f t="shared" si="14"/>
        <v>93.530158942103739</v>
      </c>
      <c r="V640" s="20"/>
    </row>
    <row r="641" spans="1:22" s="12" customFormat="1" ht="15.75" hidden="1" x14ac:dyDescent="0.25">
      <c r="A641" s="89"/>
      <c r="B641" s="16">
        <v>2012</v>
      </c>
      <c r="C641" s="17" t="s">
        <v>593</v>
      </c>
      <c r="D641" s="18" t="s">
        <v>594</v>
      </c>
      <c r="E641" s="19">
        <v>593.58523221292717</v>
      </c>
      <c r="F641" s="19">
        <v>750.38739039946131</v>
      </c>
      <c r="G641" s="19">
        <v>622.71826727890641</v>
      </c>
      <c r="H641" s="19">
        <v>528.86492722073808</v>
      </c>
      <c r="I641" s="19">
        <v>707.35197867580257</v>
      </c>
      <c r="J641" s="19">
        <v>535.02697072108776</v>
      </c>
      <c r="K641" s="19">
        <v>491.10669611969087</v>
      </c>
      <c r="L641" s="19">
        <v>472.59544295319142</v>
      </c>
      <c r="M641" s="19">
        <v>483.78959571507528</v>
      </c>
      <c r="N641" s="19">
        <v>678.43334538834335</v>
      </c>
      <c r="O641" s="19">
        <v>561.52790442451249</v>
      </c>
      <c r="P641" s="19">
        <v>567.02076048853735</v>
      </c>
      <c r="Q641" s="19">
        <v>726.22091352400173</v>
      </c>
      <c r="R641" s="19">
        <v>694.5394346382584</v>
      </c>
      <c r="S641" s="19">
        <v>678.48993516162727</v>
      </c>
      <c r="T641" s="74">
        <f t="shared" si="14"/>
        <v>606.11058632814411</v>
      </c>
      <c r="V641" s="20"/>
    </row>
    <row r="642" spans="1:22" s="12" customFormat="1" ht="15.75" hidden="1" x14ac:dyDescent="0.25">
      <c r="A642" s="89"/>
      <c r="B642" s="16">
        <v>2013</v>
      </c>
      <c r="C642" s="17" t="s">
        <v>595</v>
      </c>
      <c r="D642" s="18" t="s">
        <v>596</v>
      </c>
      <c r="E642" s="19">
        <v>316.28325940925328</v>
      </c>
      <c r="F642" s="19">
        <v>411.85813616682174</v>
      </c>
      <c r="G642" s="19">
        <v>334.04058027911361</v>
      </c>
      <c r="H642" s="19">
        <v>276.83459846683058</v>
      </c>
      <c r="I642" s="19">
        <v>385.62696550393531</v>
      </c>
      <c r="J642" s="19">
        <v>280.59051965396191</v>
      </c>
      <c r="K642" s="19">
        <v>253.82000271252116</v>
      </c>
      <c r="L642" s="19">
        <v>242.53692625185369</v>
      </c>
      <c r="M642" s="19">
        <v>249.36004516166935</v>
      </c>
      <c r="N642" s="19">
        <v>368.00032793458331</v>
      </c>
      <c r="O642" s="19">
        <v>296.74350824772989</v>
      </c>
      <c r="P642" s="19">
        <v>300.09154278652568</v>
      </c>
      <c r="Q642" s="19">
        <v>397.12805798582485</v>
      </c>
      <c r="R642" s="19">
        <v>377.81739622567022</v>
      </c>
      <c r="S642" s="19">
        <v>368.03482083104529</v>
      </c>
      <c r="T642" s="74">
        <f t="shared" si="14"/>
        <v>323.9177791744894</v>
      </c>
      <c r="V642" s="20"/>
    </row>
    <row r="643" spans="1:22" s="12" customFormat="1" ht="15.75" hidden="1" x14ac:dyDescent="0.25">
      <c r="A643" s="89"/>
      <c r="B643" s="16">
        <v>2014</v>
      </c>
      <c r="C643" s="17" t="s">
        <v>597</v>
      </c>
      <c r="D643" s="18" t="s">
        <v>596</v>
      </c>
      <c r="E643" s="19">
        <v>867.73784853373184</v>
      </c>
      <c r="F643" s="19">
        <v>1128.1333116555916</v>
      </c>
      <c r="G643" s="19">
        <v>916.11798721222169</v>
      </c>
      <c r="H643" s="19">
        <v>760.25926541512001</v>
      </c>
      <c r="I643" s="19">
        <v>1056.6660174803999</v>
      </c>
      <c r="J643" s="19">
        <v>770.4923399442464</v>
      </c>
      <c r="K643" s="19">
        <v>697.55558717541726</v>
      </c>
      <c r="L643" s="19">
        <v>666.81464331976997</v>
      </c>
      <c r="M643" s="19">
        <v>685.40435296662281</v>
      </c>
      <c r="N643" s="19">
        <v>1008.6419277942043</v>
      </c>
      <c r="O643" s="19">
        <v>814.50144660880983</v>
      </c>
      <c r="P643" s="19">
        <v>823.62322666079081</v>
      </c>
      <c r="Q643" s="19">
        <v>1088.0009498897355</v>
      </c>
      <c r="R643" s="19">
        <v>1035.3887061409946</v>
      </c>
      <c r="S643" s="19">
        <v>1008.7359043082564</v>
      </c>
      <c r="T643" s="74">
        <f t="shared" si="14"/>
        <v>888.53823434039418</v>
      </c>
      <c r="V643" s="20"/>
    </row>
    <row r="644" spans="1:22" s="12" customFormat="1" ht="15.75" hidden="1" x14ac:dyDescent="0.25">
      <c r="A644" s="89"/>
      <c r="B644" s="16">
        <v>2015</v>
      </c>
      <c r="C644" s="17" t="s">
        <v>598</v>
      </c>
      <c r="D644" s="18" t="s">
        <v>599</v>
      </c>
      <c r="E644" s="19">
        <v>121.19336642334433</v>
      </c>
      <c r="F644" s="19">
        <v>154.29631021390708</v>
      </c>
      <c r="G644" s="19">
        <v>127.3437232385251</v>
      </c>
      <c r="H644" s="19">
        <v>107.53008115327908</v>
      </c>
      <c r="I644" s="19">
        <v>145.21098363570223</v>
      </c>
      <c r="J644" s="19">
        <v>108.8309674547573</v>
      </c>
      <c r="K644" s="19">
        <v>99.558834990441625</v>
      </c>
      <c r="L644" s="19">
        <v>95.650872369579332</v>
      </c>
      <c r="M644" s="19">
        <v>98.014101383422314</v>
      </c>
      <c r="N644" s="19">
        <v>139.10588978185459</v>
      </c>
      <c r="O644" s="19">
        <v>114.42565396244106</v>
      </c>
      <c r="P644" s="19">
        <v>115.58526622569038</v>
      </c>
      <c r="Q644" s="19">
        <v>149.19445744047391</v>
      </c>
      <c r="R644" s="19">
        <v>142.50609149649853</v>
      </c>
      <c r="S644" s="19">
        <v>139.11783660775163</v>
      </c>
      <c r="T644" s="74">
        <f t="shared" si="14"/>
        <v>123.83762909184459</v>
      </c>
      <c r="V644" s="20"/>
    </row>
    <row r="645" spans="1:22" s="12" customFormat="1" ht="15.75" hidden="1" x14ac:dyDescent="0.25">
      <c r="A645" s="89"/>
      <c r="B645" s="16">
        <v>2016</v>
      </c>
      <c r="C645" s="17" t="s">
        <v>600</v>
      </c>
      <c r="D645" s="18" t="s">
        <v>601</v>
      </c>
      <c r="E645" s="19">
        <v>110.22534187639265</v>
      </c>
      <c r="F645" s="19">
        <v>141.96395609641161</v>
      </c>
      <c r="G645" s="19">
        <v>116.12221326968962</v>
      </c>
      <c r="H645" s="19">
        <v>97.125185500321393</v>
      </c>
      <c r="I645" s="19">
        <v>133.25307898672281</v>
      </c>
      <c r="J645" s="19">
        <v>98.372456097400317</v>
      </c>
      <c r="K645" s="19">
        <v>89.482472259596548</v>
      </c>
      <c r="L645" s="19">
        <v>85.735575343281766</v>
      </c>
      <c r="M645" s="19">
        <v>88.001404462844889</v>
      </c>
      <c r="N645" s="19">
        <v>127.39960505309882</v>
      </c>
      <c r="O645" s="19">
        <v>103.73655899630752</v>
      </c>
      <c r="P645" s="19">
        <v>104.84837812940121</v>
      </c>
      <c r="Q645" s="19">
        <v>137.07237491233903</v>
      </c>
      <c r="R645" s="19">
        <v>130.65966830228018</v>
      </c>
      <c r="S645" s="19">
        <v>127.41105949354674</v>
      </c>
      <c r="T645" s="74">
        <f t="shared" si="14"/>
        <v>112.76062191864233</v>
      </c>
      <c r="V645" s="20"/>
    </row>
    <row r="646" spans="1:22" s="12" customFormat="1" ht="15.75" hidden="1" x14ac:dyDescent="0.25">
      <c r="A646" s="89"/>
      <c r="B646" s="16">
        <v>2017</v>
      </c>
      <c r="C646" s="17" t="s">
        <v>602</v>
      </c>
      <c r="D646" s="18" t="s">
        <v>452</v>
      </c>
      <c r="E646" s="19">
        <v>639.85209004805483</v>
      </c>
      <c r="F646" s="19">
        <v>662.23188212627338</v>
      </c>
      <c r="G646" s="19">
        <v>644.01014038948233</v>
      </c>
      <c r="H646" s="19">
        <v>630.61480029569691</v>
      </c>
      <c r="I646" s="19">
        <v>656.08959698482613</v>
      </c>
      <c r="J646" s="19">
        <v>631.49428597312453</v>
      </c>
      <c r="K646" s="19">
        <v>625.22570762595524</v>
      </c>
      <c r="L646" s="19">
        <v>622.58366492855362</v>
      </c>
      <c r="M646" s="19">
        <v>624.18136494875841</v>
      </c>
      <c r="N646" s="19">
        <v>651.9621474162451</v>
      </c>
      <c r="O646" s="19">
        <v>635.2766662223537</v>
      </c>
      <c r="P646" s="19">
        <v>636.06064125209957</v>
      </c>
      <c r="Q646" s="19">
        <v>658.78269026570945</v>
      </c>
      <c r="R646" s="19">
        <v>654.26090996374478</v>
      </c>
      <c r="S646" s="19">
        <v>651.97022426527906</v>
      </c>
      <c r="T646" s="74">
        <f t="shared" si="14"/>
        <v>641.63978751374384</v>
      </c>
      <c r="V646" s="20"/>
    </row>
    <row r="647" spans="1:22" s="12" customFormat="1" ht="15.75" hidden="1" x14ac:dyDescent="0.25">
      <c r="A647" s="89"/>
      <c r="B647" s="16">
        <v>2018</v>
      </c>
      <c r="C647" s="17" t="s">
        <v>603</v>
      </c>
      <c r="D647" s="18" t="s">
        <v>452</v>
      </c>
      <c r="E647" s="19">
        <v>864.66390324559279</v>
      </c>
      <c r="F647" s="19">
        <v>965.48067782682949</v>
      </c>
      <c r="G647" s="19">
        <v>883.39514178900686</v>
      </c>
      <c r="H647" s="19">
        <v>823.05164181571979</v>
      </c>
      <c r="I647" s="19">
        <v>937.81083289017113</v>
      </c>
      <c r="J647" s="19">
        <v>827.01356018291131</v>
      </c>
      <c r="K647" s="19">
        <v>798.77478799224082</v>
      </c>
      <c r="L647" s="19">
        <v>786.87288014041724</v>
      </c>
      <c r="M647" s="19">
        <v>794.07021969667653</v>
      </c>
      <c r="N647" s="19">
        <v>919.21744510101257</v>
      </c>
      <c r="O647" s="19">
        <v>844.05247527355789</v>
      </c>
      <c r="P647" s="19">
        <v>847.58413604926739</v>
      </c>
      <c r="Q647" s="19">
        <v>949.94271406565804</v>
      </c>
      <c r="R647" s="19">
        <v>929.57294012782404</v>
      </c>
      <c r="S647" s="19">
        <v>919.25382979419999</v>
      </c>
      <c r="T647" s="74">
        <f t="shared" si="14"/>
        <v>872.71714573273903</v>
      </c>
      <c r="V647" s="20"/>
    </row>
    <row r="648" spans="1:22" s="12" customFormat="1" ht="15.75" hidden="1" x14ac:dyDescent="0.25">
      <c r="A648" s="89"/>
      <c r="B648" s="16">
        <v>2019</v>
      </c>
      <c r="C648" s="17" t="s">
        <v>604</v>
      </c>
      <c r="D648" s="18" t="s">
        <v>457</v>
      </c>
      <c r="E648" s="19">
        <v>185.16063356789897</v>
      </c>
      <c r="F648" s="19">
        <v>201.22142552991463</v>
      </c>
      <c r="G648" s="19">
        <v>188.14464616586451</v>
      </c>
      <c r="H648" s="19">
        <v>178.53151974561857</v>
      </c>
      <c r="I648" s="19">
        <v>196.8134326636995</v>
      </c>
      <c r="J648" s="19">
        <v>179.16268005530179</v>
      </c>
      <c r="K648" s="19">
        <v>174.66405324145089</v>
      </c>
      <c r="L648" s="19">
        <v>172.76799907037454</v>
      </c>
      <c r="M648" s="19">
        <v>173.91458379075678</v>
      </c>
      <c r="N648" s="19">
        <v>193.85138062036492</v>
      </c>
      <c r="O648" s="19">
        <v>181.87709411651352</v>
      </c>
      <c r="P648" s="19">
        <v>182.4397114908015</v>
      </c>
      <c r="Q648" s="19">
        <v>198.7461231358628</v>
      </c>
      <c r="R648" s="19">
        <v>195.50108080151176</v>
      </c>
      <c r="S648" s="19">
        <v>193.85717694731855</v>
      </c>
      <c r="T648" s="74">
        <f t="shared" si="14"/>
        <v>186.4435693962169</v>
      </c>
      <c r="V648" s="20"/>
    </row>
    <row r="649" spans="1:22" s="12" customFormat="1" ht="15.75" hidden="1" x14ac:dyDescent="0.25">
      <c r="A649" s="89"/>
      <c r="B649" s="16">
        <v>2020</v>
      </c>
      <c r="C649" s="17" t="s">
        <v>605</v>
      </c>
      <c r="D649" s="18" t="s">
        <v>452</v>
      </c>
      <c r="E649" s="19">
        <v>26.048939889463345</v>
      </c>
      <c r="F649" s="19">
        <v>32.798780922680045</v>
      </c>
      <c r="G649" s="19">
        <v>27.303025660888494</v>
      </c>
      <c r="H649" s="19">
        <v>23.262933782335075</v>
      </c>
      <c r="I649" s="19">
        <v>30.946241446863876</v>
      </c>
      <c r="J649" s="19">
        <v>23.528190425152761</v>
      </c>
      <c r="K649" s="19">
        <v>21.637560378199019</v>
      </c>
      <c r="L649" s="19">
        <v>20.840708997806274</v>
      </c>
      <c r="M649" s="19">
        <v>21.322582158980332</v>
      </c>
      <c r="N649" s="19">
        <v>29.701384999441583</v>
      </c>
      <c r="O649" s="19">
        <v>24.668972489626228</v>
      </c>
      <c r="P649" s="19">
        <v>24.905422712501373</v>
      </c>
      <c r="Q649" s="19">
        <v>31.758489901632945</v>
      </c>
      <c r="R649" s="19">
        <v>30.394701618045765</v>
      </c>
      <c r="S649" s="19">
        <v>29.703821011663539</v>
      </c>
      <c r="T649" s="74">
        <f t="shared" si="14"/>
        <v>26.58811709301871</v>
      </c>
      <c r="V649" s="20"/>
    </row>
    <row r="650" spans="1:22" s="12" customFormat="1" ht="15.75" hidden="1" x14ac:dyDescent="0.25">
      <c r="A650" s="89"/>
      <c r="B650" s="16">
        <v>2021</v>
      </c>
      <c r="C650" s="17" t="s">
        <v>606</v>
      </c>
      <c r="D650" s="18" t="s">
        <v>511</v>
      </c>
      <c r="E650" s="19">
        <v>26.945904914685922</v>
      </c>
      <c r="F650" s="19">
        <v>33.982973225911849</v>
      </c>
      <c r="G650" s="19">
        <v>28.253356038086611</v>
      </c>
      <c r="H650" s="19">
        <v>24.041345356190494</v>
      </c>
      <c r="I650" s="19">
        <v>32.051602283039664</v>
      </c>
      <c r="J650" s="19">
        <v>24.31788951572382</v>
      </c>
      <c r="K650" s="19">
        <v>22.346807126346516</v>
      </c>
      <c r="L650" s="19">
        <v>21.516047176575359</v>
      </c>
      <c r="M650" s="19">
        <v>22.018425578650444</v>
      </c>
      <c r="N650" s="19">
        <v>30.753773220833441</v>
      </c>
      <c r="O650" s="19">
        <v>25.507215497834466</v>
      </c>
      <c r="P650" s="19">
        <v>25.753727432321309</v>
      </c>
      <c r="Q650" s="19">
        <v>32.898414501841451</v>
      </c>
      <c r="R650" s="19">
        <v>31.476592674271849</v>
      </c>
      <c r="S650" s="19">
        <v>30.756312893149957</v>
      </c>
      <c r="T650" s="74">
        <f t="shared" si="14"/>
        <v>27.508025829030878</v>
      </c>
      <c r="V650" s="20"/>
    </row>
    <row r="651" spans="1:22" s="12" customFormat="1" ht="15.75" hidden="1" x14ac:dyDescent="0.25">
      <c r="A651" s="89"/>
      <c r="B651" s="16">
        <v>2022</v>
      </c>
      <c r="C651" s="17" t="s">
        <v>607</v>
      </c>
      <c r="D651" s="18" t="s">
        <v>596</v>
      </c>
      <c r="E651" s="19">
        <v>38.196571308432105</v>
      </c>
      <c r="F651" s="19">
        <v>40.422582713003578</v>
      </c>
      <c r="G651" s="19">
        <v>38.61015278624253</v>
      </c>
      <c r="H651" s="19">
        <v>37.277782060336619</v>
      </c>
      <c r="I651" s="19">
        <v>39.811638843319521</v>
      </c>
      <c r="J651" s="19">
        <v>37.365260314882875</v>
      </c>
      <c r="K651" s="19">
        <v>36.741754661100259</v>
      </c>
      <c r="L651" s="19">
        <v>36.478963248417543</v>
      </c>
      <c r="M651" s="19">
        <v>36.637878865400481</v>
      </c>
      <c r="N651" s="19">
        <v>39.401101078744091</v>
      </c>
      <c r="O651" s="19">
        <v>37.741475676570936</v>
      </c>
      <c r="P651" s="19">
        <v>37.819453941561676</v>
      </c>
      <c r="Q651" s="19">
        <v>40.07950801457315</v>
      </c>
      <c r="R651" s="19">
        <v>39.629748048709295</v>
      </c>
      <c r="S651" s="19">
        <v>39.401904444476848</v>
      </c>
      <c r="T651" s="74">
        <f t="shared" si="14"/>
        <v>38.374385067051428</v>
      </c>
      <c r="V651" s="20"/>
    </row>
    <row r="652" spans="1:22" s="12" customFormat="1" ht="15.75" hidden="1" x14ac:dyDescent="0.25">
      <c r="A652" s="89"/>
      <c r="B652" s="16">
        <v>2023</v>
      </c>
      <c r="C652" s="17" t="s">
        <v>608</v>
      </c>
      <c r="D652" s="18" t="s">
        <v>609</v>
      </c>
      <c r="E652" s="19">
        <v>141.06364168269158</v>
      </c>
      <c r="F652" s="19">
        <v>163.92214589092544</v>
      </c>
      <c r="G652" s="19">
        <v>145.31063427741154</v>
      </c>
      <c r="H652" s="19">
        <v>131.62876284472176</v>
      </c>
      <c r="I652" s="19">
        <v>157.64847497105157</v>
      </c>
      <c r="J652" s="19">
        <v>132.52706105000857</v>
      </c>
      <c r="K652" s="19">
        <v>126.12439546546666</v>
      </c>
      <c r="L652" s="19">
        <v>123.42583848576783</v>
      </c>
      <c r="M652" s="19">
        <v>125.05771390747431</v>
      </c>
      <c r="N652" s="19">
        <v>153.43273771116401</v>
      </c>
      <c r="O652" s="19">
        <v>136.39034782863331</v>
      </c>
      <c r="P652" s="19">
        <v>137.19109237773171</v>
      </c>
      <c r="Q652" s="19">
        <v>160.39917452532265</v>
      </c>
      <c r="R652" s="19">
        <v>155.78067165005405</v>
      </c>
      <c r="S652" s="19">
        <v>153.44098732702207</v>
      </c>
      <c r="T652" s="74">
        <f t="shared" si="14"/>
        <v>142.88957866636318</v>
      </c>
      <c r="V652" s="20"/>
    </row>
    <row r="653" spans="1:22" s="12" customFormat="1" ht="15.75" hidden="1" x14ac:dyDescent="0.25">
      <c r="A653" s="89"/>
      <c r="B653" s="16">
        <v>2024</v>
      </c>
      <c r="C653" s="17" t="s">
        <v>610</v>
      </c>
      <c r="D653" s="18" t="s">
        <v>385</v>
      </c>
      <c r="E653" s="19">
        <v>89.201613857072672</v>
      </c>
      <c r="F653" s="19">
        <v>112.06011806530655</v>
      </c>
      <c r="G653" s="19">
        <v>93.448606451792614</v>
      </c>
      <c r="H653" s="19">
        <v>79.766735019102853</v>
      </c>
      <c r="I653" s="19">
        <v>105.78644714543265</v>
      </c>
      <c r="J653" s="19">
        <v>80.665033224389646</v>
      </c>
      <c r="K653" s="19">
        <v>74.262367639847739</v>
      </c>
      <c r="L653" s="19">
        <v>71.563810660148931</v>
      </c>
      <c r="M653" s="19">
        <v>73.195686081855385</v>
      </c>
      <c r="N653" s="19">
        <v>101.57070988554507</v>
      </c>
      <c r="O653" s="19">
        <v>84.528320003014386</v>
      </c>
      <c r="P653" s="19">
        <v>85.329064552112797</v>
      </c>
      <c r="Q653" s="19">
        <v>108.53714669970375</v>
      </c>
      <c r="R653" s="19">
        <v>103.91864382443512</v>
      </c>
      <c r="S653" s="19">
        <v>101.57895950140316</v>
      </c>
      <c r="T653" s="74">
        <f t="shared" si="14"/>
        <v>91.027550840744212</v>
      </c>
      <c r="V653" s="20"/>
    </row>
    <row r="654" spans="1:22" s="12" customFormat="1" ht="15.75" hidden="1" x14ac:dyDescent="0.25">
      <c r="A654" s="89"/>
      <c r="B654" s="16">
        <v>2025</v>
      </c>
      <c r="C654" s="17" t="s">
        <v>611</v>
      </c>
      <c r="D654" s="18" t="s">
        <v>594</v>
      </c>
      <c r="E654" s="19">
        <v>193.37260655693041</v>
      </c>
      <c r="F654" s="19">
        <v>241.14807713246421</v>
      </c>
      <c r="G654" s="19">
        <v>202.24904343552828</v>
      </c>
      <c r="H654" s="19">
        <v>173.65321581285934</v>
      </c>
      <c r="I654" s="19">
        <v>228.0357764454817</v>
      </c>
      <c r="J654" s="19">
        <v>175.53070609322853</v>
      </c>
      <c r="K654" s="19">
        <v>162.14879980344244</v>
      </c>
      <c r="L654" s="19">
        <v>156.5086744301662</v>
      </c>
      <c r="M654" s="19">
        <v>159.91937950003648</v>
      </c>
      <c r="N654" s="19">
        <v>219.22466485308843</v>
      </c>
      <c r="O654" s="19">
        <v>183.60517772687768</v>
      </c>
      <c r="P654" s="19">
        <v>185.27877575829174</v>
      </c>
      <c r="Q654" s="19">
        <v>233.78488252959178</v>
      </c>
      <c r="R654" s="19">
        <v>224.1319697138471</v>
      </c>
      <c r="S654" s="19">
        <v>219.24190698214881</v>
      </c>
      <c r="T654" s="74">
        <f t="shared" si="14"/>
        <v>197.1889104515989</v>
      </c>
      <c r="V654" s="20"/>
    </row>
    <row r="655" spans="1:22" s="12" customFormat="1" ht="15.75" hidden="1" x14ac:dyDescent="0.25">
      <c r="A655" s="89"/>
      <c r="B655" s="16">
        <v>2026</v>
      </c>
      <c r="C655" s="17" t="s">
        <v>612</v>
      </c>
      <c r="D655" s="18" t="s">
        <v>457</v>
      </c>
      <c r="E655" s="19">
        <v>103.62780134606901</v>
      </c>
      <c r="F655" s="19">
        <v>131.10587760895118</v>
      </c>
      <c r="G655" s="19">
        <v>108.73308668506216</v>
      </c>
      <c r="H655" s="19">
        <v>92.286187831943977</v>
      </c>
      <c r="I655" s="19">
        <v>123.56433392725984</v>
      </c>
      <c r="J655" s="19">
        <v>93.366026931074131</v>
      </c>
      <c r="K655" s="19">
        <v>85.669419505886552</v>
      </c>
      <c r="L655" s="19">
        <v>82.425499702018229</v>
      </c>
      <c r="M655" s="19">
        <v>84.387167748216186</v>
      </c>
      <c r="N655" s="19">
        <v>118.49662044626409</v>
      </c>
      <c r="O655" s="19">
        <v>98.010061718363318</v>
      </c>
      <c r="P655" s="19">
        <v>98.97263212921672</v>
      </c>
      <c r="Q655" s="19">
        <v>126.87093401972395</v>
      </c>
      <c r="R655" s="19">
        <v>121.31905831207118</v>
      </c>
      <c r="S655" s="19">
        <v>118.50653726197619</v>
      </c>
      <c r="T655" s="74">
        <f t="shared" si="14"/>
        <v>105.82274967827311</v>
      </c>
      <c r="V655" s="20"/>
    </row>
    <row r="656" spans="1:22" s="12" customFormat="1" ht="15.75" hidden="1" x14ac:dyDescent="0.25">
      <c r="A656" s="89"/>
      <c r="B656" s="16">
        <v>2027</v>
      </c>
      <c r="C656" s="17" t="s">
        <v>613</v>
      </c>
      <c r="D656" s="18" t="s">
        <v>457</v>
      </c>
      <c r="E656" s="19">
        <v>103.62780134606901</v>
      </c>
      <c r="F656" s="19">
        <v>131.10587760895118</v>
      </c>
      <c r="G656" s="19">
        <v>108.73308668506216</v>
      </c>
      <c r="H656" s="19">
        <v>92.286187831943977</v>
      </c>
      <c r="I656" s="19">
        <v>123.56433392725984</v>
      </c>
      <c r="J656" s="19">
        <v>93.366026931074131</v>
      </c>
      <c r="K656" s="19">
        <v>85.669419505886552</v>
      </c>
      <c r="L656" s="19">
        <v>82.425499702018229</v>
      </c>
      <c r="M656" s="19">
        <v>84.387167748216186</v>
      </c>
      <c r="N656" s="19">
        <v>118.49662044626409</v>
      </c>
      <c r="O656" s="19">
        <v>98.010061718363318</v>
      </c>
      <c r="P656" s="19">
        <v>98.97263212921672</v>
      </c>
      <c r="Q656" s="19">
        <v>126.87093401972395</v>
      </c>
      <c r="R656" s="19">
        <v>121.31905831207118</v>
      </c>
      <c r="S656" s="19">
        <v>118.50653726197619</v>
      </c>
      <c r="T656" s="74">
        <f t="shared" si="14"/>
        <v>105.82274967827311</v>
      </c>
      <c r="V656" s="20"/>
    </row>
    <row r="657" spans="1:22" s="12" customFormat="1" ht="15.75" hidden="1" x14ac:dyDescent="0.25">
      <c r="A657" s="89"/>
      <c r="B657" s="16">
        <v>2028</v>
      </c>
      <c r="C657" s="17" t="s">
        <v>614</v>
      </c>
      <c r="D657" s="18" t="s">
        <v>156</v>
      </c>
      <c r="E657" s="19">
        <v>319.78863915490859</v>
      </c>
      <c r="F657" s="19">
        <v>414.33428483294404</v>
      </c>
      <c r="G657" s="19">
        <v>337.35473418018995</v>
      </c>
      <c r="H657" s="19">
        <v>280.76479474655162</v>
      </c>
      <c r="I657" s="19">
        <v>388.38559359367486</v>
      </c>
      <c r="J657" s="19">
        <v>284.48026899878511</v>
      </c>
      <c r="K657" s="19">
        <v>257.9980396176955</v>
      </c>
      <c r="L657" s="19">
        <v>246.83646886396744</v>
      </c>
      <c r="M657" s="19">
        <v>253.5861106605544</v>
      </c>
      <c r="N657" s="19">
        <v>370.9487745606321</v>
      </c>
      <c r="O657" s="19">
        <v>300.45930855435336</v>
      </c>
      <c r="P657" s="19">
        <v>303.77128862654041</v>
      </c>
      <c r="Q657" s="19">
        <v>399.76283258778045</v>
      </c>
      <c r="R657" s="19">
        <v>380.6601243602297</v>
      </c>
      <c r="S657" s="19">
        <v>370.9828960084219</v>
      </c>
      <c r="T657" s="74">
        <f t="shared" si="14"/>
        <v>327.34094395648196</v>
      </c>
      <c r="V657" s="20"/>
    </row>
    <row r="658" spans="1:22" s="12" customFormat="1" ht="15.75" hidden="1" x14ac:dyDescent="0.25">
      <c r="A658" s="89"/>
      <c r="B658" s="16">
        <v>2029</v>
      </c>
      <c r="C658" s="17" t="s">
        <v>615</v>
      </c>
      <c r="D658" s="18" t="s">
        <v>342</v>
      </c>
      <c r="E658" s="19">
        <v>320.5861379564044</v>
      </c>
      <c r="F658" s="19">
        <v>404.8873440521109</v>
      </c>
      <c r="G658" s="19">
        <v>336.2488687612248</v>
      </c>
      <c r="H658" s="19">
        <v>285.79069998014279</v>
      </c>
      <c r="I658" s="19">
        <v>381.75030847117267</v>
      </c>
      <c r="J658" s="19">
        <v>289.10358613618496</v>
      </c>
      <c r="K658" s="19">
        <v>265.49082363486912</v>
      </c>
      <c r="L658" s="19">
        <v>255.53865852230442</v>
      </c>
      <c r="M658" s="19">
        <v>261.55694672675486</v>
      </c>
      <c r="N658" s="19">
        <v>366.20284603208995</v>
      </c>
      <c r="O658" s="19">
        <v>303.35122596269412</v>
      </c>
      <c r="P658" s="19">
        <v>306.30433832073044</v>
      </c>
      <c r="Q658" s="19">
        <v>391.89477321477779</v>
      </c>
      <c r="R658" s="19">
        <v>374.86192805593373</v>
      </c>
      <c r="S658" s="19">
        <v>366.23327026984083</v>
      </c>
      <c r="T658" s="74">
        <f t="shared" si="14"/>
        <v>327.32011707314899</v>
      </c>
      <c r="V658" s="20"/>
    </row>
    <row r="659" spans="1:22" s="12" customFormat="1" ht="15.75" hidden="1" x14ac:dyDescent="0.25">
      <c r="A659" s="89"/>
      <c r="B659" s="16">
        <v>2030</v>
      </c>
      <c r="C659" s="17" t="s">
        <v>616</v>
      </c>
      <c r="D659" s="18" t="s">
        <v>594</v>
      </c>
      <c r="E659" s="19">
        <v>450.76970804155798</v>
      </c>
      <c r="F659" s="19">
        <v>578.82520282066923</v>
      </c>
      <c r="G659" s="19">
        <v>474.56176079731887</v>
      </c>
      <c r="H659" s="19">
        <v>397.91462764036572</v>
      </c>
      <c r="I659" s="19">
        <v>543.67950709153274</v>
      </c>
      <c r="J659" s="19">
        <v>402.94697884275797</v>
      </c>
      <c r="K659" s="19">
        <v>367.07864284558588</v>
      </c>
      <c r="L659" s="19">
        <v>351.96107233104277</v>
      </c>
      <c r="M659" s="19">
        <v>361.10299223274922</v>
      </c>
      <c r="N659" s="19">
        <v>520.06254966703182</v>
      </c>
      <c r="O659" s="19">
        <v>424.58947545599585</v>
      </c>
      <c r="P659" s="19">
        <v>429.07532188288229</v>
      </c>
      <c r="Q659" s="19">
        <v>559.08918522278987</v>
      </c>
      <c r="R659" s="19">
        <v>533.21589686395498</v>
      </c>
      <c r="S659" s="19">
        <v>520.10876479251908</v>
      </c>
      <c r="T659" s="74">
        <f t="shared" si="14"/>
        <v>460.99877910191691</v>
      </c>
      <c r="V659" s="20"/>
    </row>
    <row r="660" spans="1:22" s="12" customFormat="1" ht="15.75" hidden="1" x14ac:dyDescent="0.25">
      <c r="A660" s="89"/>
      <c r="B660" s="16">
        <v>2031</v>
      </c>
      <c r="C660" s="17" t="s">
        <v>617</v>
      </c>
      <c r="D660" s="18" t="s">
        <v>594</v>
      </c>
      <c r="E660" s="19">
        <v>50.856359028807809</v>
      </c>
      <c r="F660" s="19">
        <v>61.435897102147479</v>
      </c>
      <c r="G660" s="19">
        <v>52.821982826573461</v>
      </c>
      <c r="H660" s="19">
        <v>46.489640236784069</v>
      </c>
      <c r="I660" s="19">
        <v>58.532271398917857</v>
      </c>
      <c r="J660" s="19">
        <v>46.905397102477025</v>
      </c>
      <c r="K660" s="19">
        <v>43.942069156542459</v>
      </c>
      <c r="L660" s="19">
        <v>42.693103517770851</v>
      </c>
      <c r="M660" s="19">
        <v>43.448379890958549</v>
      </c>
      <c r="N660" s="19">
        <v>56.581113421043199</v>
      </c>
      <c r="O660" s="19">
        <v>48.693431402112772</v>
      </c>
      <c r="P660" s="19">
        <v>49.064037779810668</v>
      </c>
      <c r="Q660" s="19">
        <v>59.805370040789924</v>
      </c>
      <c r="R660" s="19">
        <v>57.667801170770325</v>
      </c>
      <c r="S660" s="19">
        <v>56.584931567859179</v>
      </c>
      <c r="T660" s="74">
        <f t="shared" si="14"/>
        <v>51.701452376224374</v>
      </c>
      <c r="V660" s="20"/>
    </row>
    <row r="661" spans="1:22" s="12" customFormat="1" ht="15.75" hidden="1" x14ac:dyDescent="0.25">
      <c r="A661" s="89"/>
      <c r="B661" s="16">
        <v>2032</v>
      </c>
      <c r="C661" s="17" t="s">
        <v>618</v>
      </c>
      <c r="D661" s="18" t="s">
        <v>410</v>
      </c>
      <c r="E661" s="19">
        <v>86.822327867057666</v>
      </c>
      <c r="F661" s="19">
        <v>113.43872229591217</v>
      </c>
      <c r="G661" s="19">
        <v>91.76751715012422</v>
      </c>
      <c r="H661" s="19">
        <v>75.836374707034139</v>
      </c>
      <c r="I661" s="19">
        <v>106.13367301538885</v>
      </c>
      <c r="J661" s="19">
        <v>76.88235125601733</v>
      </c>
      <c r="K661" s="19">
        <v>69.427100858100459</v>
      </c>
      <c r="L661" s="19">
        <v>66.284906762367385</v>
      </c>
      <c r="M661" s="19">
        <v>68.185059085862264</v>
      </c>
      <c r="N661" s="19">
        <v>101.22487737874488</v>
      </c>
      <c r="O661" s="19">
        <v>81.380754290395018</v>
      </c>
      <c r="P661" s="19">
        <v>82.313139566413298</v>
      </c>
      <c r="Q661" s="19">
        <v>109.33658181575478</v>
      </c>
      <c r="R661" s="19">
        <v>103.95880674004933</v>
      </c>
      <c r="S661" s="19">
        <v>101.23448321417332</v>
      </c>
      <c r="T661" s="74">
        <f t="shared" si="14"/>
        <v>88.948445066893001</v>
      </c>
      <c r="V661" s="20"/>
    </row>
    <row r="662" spans="1:22" s="12" customFormat="1" ht="15.75" hidden="1" x14ac:dyDescent="0.25">
      <c r="A662" s="89"/>
      <c r="B662" s="16">
        <v>2033</v>
      </c>
      <c r="C662" s="17" t="s">
        <v>619</v>
      </c>
      <c r="D662" s="18" t="s">
        <v>596</v>
      </c>
      <c r="E662" s="19">
        <v>51.691197712507034</v>
      </c>
      <c r="F662" s="19">
        <v>67.057857086000382</v>
      </c>
      <c r="G662" s="19">
        <v>54.546244043198335</v>
      </c>
      <c r="H662" s="19">
        <v>45.348588064363952</v>
      </c>
      <c r="I662" s="19">
        <v>62.840373598504002</v>
      </c>
      <c r="J662" s="19">
        <v>45.952470208651029</v>
      </c>
      <c r="K662" s="19">
        <v>41.648269888990377</v>
      </c>
      <c r="L662" s="19">
        <v>39.834161427245206</v>
      </c>
      <c r="M662" s="19">
        <v>40.931191815449971</v>
      </c>
      <c r="N662" s="19">
        <v>60.006338707563863</v>
      </c>
      <c r="O662" s="19">
        <v>48.549569802239574</v>
      </c>
      <c r="P662" s="19">
        <v>49.087871373465958</v>
      </c>
      <c r="Q662" s="19">
        <v>64.68953497425484</v>
      </c>
      <c r="R662" s="19">
        <v>61.58474037119467</v>
      </c>
      <c r="S662" s="19">
        <v>60.011884522622381</v>
      </c>
      <c r="T662" s="74">
        <f t="shared" si="14"/>
        <v>52.918686239750102</v>
      </c>
      <c r="V662" s="20"/>
    </row>
    <row r="663" spans="1:22" s="12" customFormat="1" ht="15.75" hidden="1" x14ac:dyDescent="0.25">
      <c r="A663" s="89"/>
      <c r="B663" s="16">
        <v>2034</v>
      </c>
      <c r="C663" s="17" t="s">
        <v>620</v>
      </c>
      <c r="D663" s="18" t="s">
        <v>609</v>
      </c>
      <c r="E663" s="19">
        <v>87.943534148585897</v>
      </c>
      <c r="F663" s="19">
        <v>114.91896267495194</v>
      </c>
      <c r="G663" s="19">
        <v>92.955430121621873</v>
      </c>
      <c r="H663" s="19">
        <v>76.809389174353413</v>
      </c>
      <c r="I663" s="19">
        <v>107.51537406060858</v>
      </c>
      <c r="J663" s="19">
        <v>77.869475119231183</v>
      </c>
      <c r="K663" s="19">
        <v>70.313659293284843</v>
      </c>
      <c r="L663" s="19">
        <v>67.12907948582874</v>
      </c>
      <c r="M663" s="19">
        <v>69.054863360449886</v>
      </c>
      <c r="N663" s="19">
        <v>102.54036265548473</v>
      </c>
      <c r="O663" s="19">
        <v>82.428558050655312</v>
      </c>
      <c r="P663" s="19">
        <v>83.373520466188225</v>
      </c>
      <c r="Q663" s="19">
        <v>110.76148756601546</v>
      </c>
      <c r="R663" s="19">
        <v>105.31117056033195</v>
      </c>
      <c r="S663" s="19">
        <v>102.55009806603134</v>
      </c>
      <c r="T663" s="74">
        <f t="shared" si="14"/>
        <v>90.098330986908209</v>
      </c>
      <c r="V663" s="20"/>
    </row>
    <row r="664" spans="1:22" s="12" customFormat="1" ht="15.75" hidden="1" x14ac:dyDescent="0.25">
      <c r="A664" s="89"/>
      <c r="B664" s="16">
        <v>2035</v>
      </c>
      <c r="C664" s="17" t="s">
        <v>621</v>
      </c>
      <c r="D664" s="18" t="s">
        <v>346</v>
      </c>
      <c r="E664" s="19">
        <v>1425.7126244898629</v>
      </c>
      <c r="F664" s="19">
        <v>1680.0284435605279</v>
      </c>
      <c r="G664" s="19">
        <v>1472.9631965515377</v>
      </c>
      <c r="H664" s="19">
        <v>1320.7434227585231</v>
      </c>
      <c r="I664" s="19">
        <v>1610.2297487713545</v>
      </c>
      <c r="J664" s="19">
        <v>1330.7375781838346</v>
      </c>
      <c r="K664" s="19">
        <v>1259.5037333296377</v>
      </c>
      <c r="L664" s="19">
        <v>1229.4805208591667</v>
      </c>
      <c r="M664" s="19">
        <v>1247.636202906948</v>
      </c>
      <c r="N664" s="19">
        <v>1563.3269127647525</v>
      </c>
      <c r="O664" s="19">
        <v>1373.7191719250784</v>
      </c>
      <c r="P664" s="19">
        <v>1382.627979081278</v>
      </c>
      <c r="Q664" s="19">
        <v>1640.8330815086642</v>
      </c>
      <c r="R664" s="19">
        <v>1589.4492144408848</v>
      </c>
      <c r="S664" s="19">
        <v>1563.4186951401364</v>
      </c>
      <c r="T664" s="74">
        <f t="shared" si="14"/>
        <v>1446.0273684181454</v>
      </c>
      <c r="V664" s="20"/>
    </row>
    <row r="665" spans="1:22" s="12" customFormat="1" ht="15.75" hidden="1" x14ac:dyDescent="0.25">
      <c r="A665" s="89"/>
      <c r="B665" s="16">
        <v>2036</v>
      </c>
      <c r="C665" s="17" t="s">
        <v>622</v>
      </c>
      <c r="D665" s="18" t="s">
        <v>623</v>
      </c>
      <c r="E665" s="19">
        <v>659.79755237051086</v>
      </c>
      <c r="F665" s="19">
        <v>672.9382003394328</v>
      </c>
      <c r="G665" s="19">
        <v>662.23901722339156</v>
      </c>
      <c r="H665" s="19">
        <v>654.37373197046338</v>
      </c>
      <c r="I665" s="19">
        <v>669.33166072162032</v>
      </c>
      <c r="J665" s="19">
        <v>654.89013586020405</v>
      </c>
      <c r="K665" s="19">
        <v>651.20944119432602</v>
      </c>
      <c r="L665" s="19">
        <v>649.65812414526351</v>
      </c>
      <c r="M665" s="19">
        <v>650.5962389164855</v>
      </c>
      <c r="N665" s="19">
        <v>666.90816359525559</v>
      </c>
      <c r="O665" s="19">
        <v>657.11102009210447</v>
      </c>
      <c r="P665" s="19">
        <v>657.57134339834022</v>
      </c>
      <c r="Q665" s="19">
        <v>670.91295292611755</v>
      </c>
      <c r="R665" s="19">
        <v>668.25791828892147</v>
      </c>
      <c r="S665" s="19">
        <v>666.91290604458129</v>
      </c>
      <c r="T665" s="74">
        <f t="shared" si="14"/>
        <v>660.84722713913459</v>
      </c>
      <c r="V665" s="20"/>
    </row>
    <row r="666" spans="1:22" s="12" customFormat="1" ht="15.75" hidden="1" x14ac:dyDescent="0.25">
      <c r="A666" s="89"/>
      <c r="B666" s="16">
        <v>2037</v>
      </c>
      <c r="C666" s="17" t="s">
        <v>624</v>
      </c>
      <c r="D666" s="18" t="s">
        <v>590</v>
      </c>
      <c r="E666" s="19">
        <v>130.35891699901347</v>
      </c>
      <c r="F666" s="19">
        <v>172.10261473635367</v>
      </c>
      <c r="G666" s="19">
        <v>138.11468148612502</v>
      </c>
      <c r="H666" s="19">
        <v>113.1291487336528</v>
      </c>
      <c r="I666" s="19">
        <v>160.64577485754728</v>
      </c>
      <c r="J666" s="19">
        <v>114.76960116299341</v>
      </c>
      <c r="K666" s="19">
        <v>103.07719406410219</v>
      </c>
      <c r="L666" s="19">
        <v>98.149148647772606</v>
      </c>
      <c r="M666" s="19">
        <v>101.12924365872138</v>
      </c>
      <c r="N666" s="19">
        <v>152.94708817561647</v>
      </c>
      <c r="O666" s="19">
        <v>121.82465052626202</v>
      </c>
      <c r="P666" s="19">
        <v>123.28695261383018</v>
      </c>
      <c r="Q666" s="19">
        <v>165.66904189697013</v>
      </c>
      <c r="R666" s="19">
        <v>157.23483350485654</v>
      </c>
      <c r="S666" s="19">
        <v>152.96215344269129</v>
      </c>
      <c r="T666" s="74">
        <f t="shared" si="14"/>
        <v>133.69340296710058</v>
      </c>
      <c r="V666" s="20"/>
    </row>
    <row r="667" spans="1:22" s="12" customFormat="1" ht="15.75" hidden="1" x14ac:dyDescent="0.25">
      <c r="A667" s="89"/>
      <c r="B667" s="16">
        <v>2038</v>
      </c>
      <c r="C667" s="17" t="s">
        <v>625</v>
      </c>
      <c r="D667" s="18" t="s">
        <v>596</v>
      </c>
      <c r="E667" s="19">
        <v>111.32993949656795</v>
      </c>
      <c r="F667" s="19">
        <v>116.88300020474624</v>
      </c>
      <c r="G667" s="19">
        <v>112.36166963476168</v>
      </c>
      <c r="H667" s="19">
        <v>109.03790610346954</v>
      </c>
      <c r="I667" s="19">
        <v>115.35892517499676</v>
      </c>
      <c r="J667" s="19">
        <v>109.25613142663867</v>
      </c>
      <c r="K667" s="19">
        <v>107.70071947311646</v>
      </c>
      <c r="L667" s="19">
        <v>107.04515379846711</v>
      </c>
      <c r="M667" s="19">
        <v>107.4415884558869</v>
      </c>
      <c r="N667" s="19">
        <v>114.33478795584082</v>
      </c>
      <c r="O667" s="19">
        <v>110.19464716762396</v>
      </c>
      <c r="P667" s="19">
        <v>110.38917359211698</v>
      </c>
      <c r="Q667" s="19">
        <v>116.02715794629611</v>
      </c>
      <c r="R667" s="19">
        <v>114.90517609596908</v>
      </c>
      <c r="S667" s="19">
        <v>114.33679205100218</v>
      </c>
      <c r="T667" s="74">
        <f t="shared" si="14"/>
        <v>111.77351790516671</v>
      </c>
      <c r="V667" s="20"/>
    </row>
    <row r="668" spans="1:22" s="12" customFormat="1" ht="30" hidden="1" x14ac:dyDescent="0.25">
      <c r="A668" s="89"/>
      <c r="B668" s="16">
        <v>2039</v>
      </c>
      <c r="C668" s="17" t="s">
        <v>626</v>
      </c>
      <c r="D668" s="18" t="s">
        <v>590</v>
      </c>
      <c r="E668" s="19">
        <v>172.18698915379912</v>
      </c>
      <c r="F668" s="19">
        <v>178.79321654801123</v>
      </c>
      <c r="G668" s="19">
        <v>173.41439224923656</v>
      </c>
      <c r="H668" s="19">
        <v>169.46025977235445</v>
      </c>
      <c r="I668" s="19">
        <v>176.98009280572307</v>
      </c>
      <c r="J668" s="19">
        <v>169.71987265681432</v>
      </c>
      <c r="K668" s="19">
        <v>167.86946878107238</v>
      </c>
      <c r="L668" s="19">
        <v>167.08957168536881</v>
      </c>
      <c r="M668" s="19">
        <v>167.56119222609237</v>
      </c>
      <c r="N668" s="19">
        <v>175.76172266569273</v>
      </c>
      <c r="O668" s="19">
        <v>170.83638276246921</v>
      </c>
      <c r="P668" s="19">
        <v>171.06780212953848</v>
      </c>
      <c r="Q668" s="19">
        <v>177.77505937847576</v>
      </c>
      <c r="R668" s="19">
        <v>176.44028786687977</v>
      </c>
      <c r="S668" s="19">
        <v>175.76410684786742</v>
      </c>
      <c r="T668" s="74">
        <f t="shared" si="14"/>
        <v>172.71469450195971</v>
      </c>
      <c r="V668" s="20"/>
    </row>
    <row r="669" spans="1:22" s="12" customFormat="1" ht="15.75" hidden="1" x14ac:dyDescent="0.25">
      <c r="A669" s="89"/>
      <c r="B669" s="16">
        <v>2040</v>
      </c>
      <c r="C669" s="21" t="s">
        <v>627</v>
      </c>
      <c r="D669" s="18" t="s">
        <v>628</v>
      </c>
      <c r="E669" s="19">
        <v>537.14965089683039</v>
      </c>
      <c r="F669" s="19">
        <v>553.01895800683997</v>
      </c>
      <c r="G669" s="19">
        <v>540.09808659347902</v>
      </c>
      <c r="H669" s="19">
        <v>530.59957270879488</v>
      </c>
      <c r="I669" s="19">
        <v>548.66351945199563</v>
      </c>
      <c r="J669" s="19">
        <v>531.22320800733428</v>
      </c>
      <c r="K669" s="19">
        <v>526.77821608843237</v>
      </c>
      <c r="L669" s="19">
        <v>524.90476763027505</v>
      </c>
      <c r="M669" s="19">
        <v>526.03768219005656</v>
      </c>
      <c r="N669" s="19">
        <v>545.73678248518354</v>
      </c>
      <c r="O669" s="19">
        <v>533.9052594567878</v>
      </c>
      <c r="P669" s="19">
        <v>534.46116902333461</v>
      </c>
      <c r="Q669" s="19">
        <v>550.57316741480361</v>
      </c>
      <c r="R669" s="19">
        <v>547.36681410977417</v>
      </c>
      <c r="S669" s="19">
        <v>545.74250970540743</v>
      </c>
      <c r="T669" s="74">
        <f t="shared" si="14"/>
        <v>538.41729091795537</v>
      </c>
      <c r="V669" s="20"/>
    </row>
    <row r="670" spans="1:22" s="12" customFormat="1" ht="15.75" hidden="1" x14ac:dyDescent="0.25">
      <c r="A670" s="89"/>
      <c r="B670" s="16">
        <v>2041</v>
      </c>
      <c r="C670" s="21" t="s">
        <v>629</v>
      </c>
      <c r="D670" s="18" t="s">
        <v>590</v>
      </c>
      <c r="E670" s="19">
        <v>332.87549364100835</v>
      </c>
      <c r="F670" s="19">
        <v>362.55564570196117</v>
      </c>
      <c r="G670" s="19">
        <v>338.38991334514725</v>
      </c>
      <c r="H670" s="19">
        <v>320.62497033306846</v>
      </c>
      <c r="I670" s="19">
        <v>354.40972743950715</v>
      </c>
      <c r="J670" s="19">
        <v>321.79134706035188</v>
      </c>
      <c r="K670" s="19">
        <v>313.47793834325034</v>
      </c>
      <c r="L670" s="19">
        <v>309.97405284081412</v>
      </c>
      <c r="M670" s="19">
        <v>312.09292773391991</v>
      </c>
      <c r="N670" s="19">
        <v>348.93589057850124</v>
      </c>
      <c r="O670" s="19">
        <v>326.80755188285934</v>
      </c>
      <c r="P670" s="19">
        <v>327.84726208273582</v>
      </c>
      <c r="Q670" s="19">
        <v>357.9813163895555</v>
      </c>
      <c r="R670" s="19">
        <v>351.98451684470405</v>
      </c>
      <c r="S670" s="19">
        <v>348.94660212160494</v>
      </c>
      <c r="T670" s="74">
        <f t="shared" si="14"/>
        <v>335.24634375593263</v>
      </c>
      <c r="V670" s="20"/>
    </row>
    <row r="671" spans="1:22" s="12" customFormat="1" ht="15.75" hidden="1" x14ac:dyDescent="0.25">
      <c r="A671" s="89"/>
      <c r="B671" s="16">
        <v>2042</v>
      </c>
      <c r="C671" s="21" t="s">
        <v>630</v>
      </c>
      <c r="D671" s="18" t="s">
        <v>586</v>
      </c>
      <c r="E671" s="19">
        <v>107.48630885583793</v>
      </c>
      <c r="F671" s="19">
        <v>141.90571100394294</v>
      </c>
      <c r="G671" s="19">
        <v>113.88125686757328</v>
      </c>
      <c r="H671" s="19">
        <v>93.27965360033987</v>
      </c>
      <c r="I671" s="19">
        <v>132.45907353506479</v>
      </c>
      <c r="J671" s="19">
        <v>94.63227435343147</v>
      </c>
      <c r="K671" s="19">
        <v>84.991401986341131</v>
      </c>
      <c r="L671" s="19">
        <v>80.928025089161139</v>
      </c>
      <c r="M671" s="19">
        <v>83.385236457133786</v>
      </c>
      <c r="N671" s="19">
        <v>126.11118853012412</v>
      </c>
      <c r="O671" s="19">
        <v>100.44945381695226</v>
      </c>
      <c r="P671" s="19">
        <v>101.65518225842189</v>
      </c>
      <c r="Q671" s="19">
        <v>136.60096459165311</v>
      </c>
      <c r="R671" s="19">
        <v>129.64661157109151</v>
      </c>
      <c r="S671" s="19">
        <v>126.12361046478786</v>
      </c>
      <c r="T671" s="74">
        <f t="shared" si="14"/>
        <v>110.23573019879046</v>
      </c>
      <c r="V671" s="20"/>
    </row>
    <row r="672" spans="1:22" s="12" customFormat="1" ht="15.75" hidden="1" x14ac:dyDescent="0.25">
      <c r="A672" s="89"/>
      <c r="B672" s="16">
        <v>2043</v>
      </c>
      <c r="C672" s="21" t="s">
        <v>631</v>
      </c>
      <c r="D672" s="18" t="s">
        <v>457</v>
      </c>
      <c r="E672" s="19">
        <v>41.323438643037818</v>
      </c>
      <c r="F672" s="19">
        <v>50.778003210841362</v>
      </c>
      <c r="G672" s="19">
        <v>43.080048145565954</v>
      </c>
      <c r="H672" s="19">
        <v>37.421054202202122</v>
      </c>
      <c r="I672" s="19">
        <v>48.18313408691445</v>
      </c>
      <c r="J672" s="19">
        <v>37.792601627425483</v>
      </c>
      <c r="K672" s="19">
        <v>35.144378689316518</v>
      </c>
      <c r="L672" s="19">
        <v>34.028221613943714</v>
      </c>
      <c r="M672" s="19">
        <v>34.703185793602401</v>
      </c>
      <c r="N672" s="19">
        <v>46.439452183610179</v>
      </c>
      <c r="O672" s="19">
        <v>39.390505582982293</v>
      </c>
      <c r="P672" s="19">
        <v>39.721703590201017</v>
      </c>
      <c r="Q672" s="19">
        <v>49.320857986325016</v>
      </c>
      <c r="R672" s="19">
        <v>47.410587163569936</v>
      </c>
      <c r="S672" s="19">
        <v>46.442864328389163</v>
      </c>
      <c r="T672" s="74">
        <f t="shared" si="14"/>
        <v>42.078669123195162</v>
      </c>
      <c r="V672" s="20"/>
    </row>
    <row r="673" spans="1:22" s="12" customFormat="1" ht="15.75" hidden="1" x14ac:dyDescent="0.25">
      <c r="A673" s="89"/>
      <c r="B673" s="16">
        <v>2045</v>
      </c>
      <c r="C673" s="17" t="s">
        <v>632</v>
      </c>
      <c r="D673" s="18" t="s">
        <v>633</v>
      </c>
      <c r="E673" s="19">
        <v>130.9695686798859</v>
      </c>
      <c r="F673" s="19">
        <v>161.79862985287565</v>
      </c>
      <c r="G673" s="19">
        <v>136.69744979192697</v>
      </c>
      <c r="H673" s="19">
        <v>118.24483156647733</v>
      </c>
      <c r="I673" s="19">
        <v>153.33738572219752</v>
      </c>
      <c r="J673" s="19">
        <v>119.45635836062338</v>
      </c>
      <c r="K673" s="19">
        <v>110.82114027382757</v>
      </c>
      <c r="L673" s="19">
        <v>107.18162049387772</v>
      </c>
      <c r="M673" s="19">
        <v>109.38251635058762</v>
      </c>
      <c r="N673" s="19">
        <v>147.65165840205597</v>
      </c>
      <c r="O673" s="19">
        <v>124.66673885367953</v>
      </c>
      <c r="P673" s="19">
        <v>125.74669590000283</v>
      </c>
      <c r="Q673" s="19">
        <v>157.04722972837683</v>
      </c>
      <c r="R673" s="19">
        <v>150.81829600759565</v>
      </c>
      <c r="S673" s="19">
        <v>147.66278458553782</v>
      </c>
      <c r="T673" s="74">
        <f t="shared" si="14"/>
        <v>133.43219363796854</v>
      </c>
      <c r="V673" s="20"/>
    </row>
    <row r="674" spans="1:22" s="12" customFormat="1" ht="15.75" hidden="1" x14ac:dyDescent="0.25">
      <c r="A674" s="89"/>
      <c r="B674" s="16">
        <v>2046</v>
      </c>
      <c r="C674" s="17" t="s">
        <v>634</v>
      </c>
      <c r="D674" s="18" t="s">
        <v>635</v>
      </c>
      <c r="E674" s="19">
        <v>4148.2145948809748</v>
      </c>
      <c r="F674" s="19">
        <v>5120.2395748771805</v>
      </c>
      <c r="G674" s="19">
        <v>4328.8118401915262</v>
      </c>
      <c r="H674" s="19">
        <v>3747.0099565459436</v>
      </c>
      <c r="I674" s="19">
        <v>4853.4607517818104</v>
      </c>
      <c r="J674" s="19">
        <v>3785.2087943644765</v>
      </c>
      <c r="K674" s="19">
        <v>3512.9446588794003</v>
      </c>
      <c r="L674" s="19">
        <v>3398.1924086746162</v>
      </c>
      <c r="M674" s="19">
        <v>3467.5855614238303</v>
      </c>
      <c r="N674" s="19">
        <v>4674.1925945838684</v>
      </c>
      <c r="O674" s="19">
        <v>3949.4895023015961</v>
      </c>
      <c r="P674" s="19">
        <v>3983.5400113475503</v>
      </c>
      <c r="Q674" s="19">
        <v>4970.430289895894</v>
      </c>
      <c r="R674" s="19">
        <v>4774.0351048020102</v>
      </c>
      <c r="S674" s="19">
        <v>4674.543397620514</v>
      </c>
      <c r="T674" s="74">
        <f t="shared" si="14"/>
        <v>4225.8599361447459</v>
      </c>
      <c r="V674" s="20"/>
    </row>
    <row r="675" spans="1:22" s="12" customFormat="1" ht="30" hidden="1" x14ac:dyDescent="0.25">
      <c r="A675" s="89"/>
      <c r="B675" s="16">
        <v>2047</v>
      </c>
      <c r="C675" s="17" t="s">
        <v>636</v>
      </c>
      <c r="D675" s="18" t="s">
        <v>637</v>
      </c>
      <c r="E675" s="19">
        <v>742.80931920993805</v>
      </c>
      <c r="F675" s="19">
        <v>939.0094856967371</v>
      </c>
      <c r="G675" s="19">
        <v>779.2623017218956</v>
      </c>
      <c r="H675" s="19">
        <v>661.82743247188705</v>
      </c>
      <c r="I675" s="19">
        <v>885.16102440856275</v>
      </c>
      <c r="J675" s="19">
        <v>669.5377470150662</v>
      </c>
      <c r="K675" s="19">
        <v>614.58209277790399</v>
      </c>
      <c r="L675" s="19">
        <v>591.41971417833179</v>
      </c>
      <c r="M675" s="19">
        <v>605.42650248380608</v>
      </c>
      <c r="N675" s="19">
        <v>848.97631412657495</v>
      </c>
      <c r="O675" s="19">
        <v>702.69728808772243</v>
      </c>
      <c r="P675" s="19">
        <v>709.5702755944867</v>
      </c>
      <c r="Q675" s="19">
        <v>908.77095555658411</v>
      </c>
      <c r="R675" s="19">
        <v>869.12920888791712</v>
      </c>
      <c r="S675" s="19">
        <v>849.04712260949475</v>
      </c>
      <c r="T675" s="74">
        <f t="shared" si="14"/>
        <v>758.48178565512717</v>
      </c>
      <c r="V675" s="20"/>
    </row>
    <row r="676" spans="1:22" s="12" customFormat="1" ht="15.75" hidden="1" x14ac:dyDescent="0.25">
      <c r="A676" s="89"/>
      <c r="B676" s="16">
        <v>2048</v>
      </c>
      <c r="C676" s="17" t="s">
        <v>638</v>
      </c>
      <c r="D676" s="18" t="s">
        <v>303</v>
      </c>
      <c r="E676" s="19">
        <v>302.95789606969373</v>
      </c>
      <c r="F676" s="19">
        <v>374.40568147448755</v>
      </c>
      <c r="G676" s="19">
        <v>316.23252737360883</v>
      </c>
      <c r="H676" s="19">
        <v>273.46772504211253</v>
      </c>
      <c r="I676" s="19">
        <v>354.79635404430564</v>
      </c>
      <c r="J676" s="19">
        <v>276.2754948251295</v>
      </c>
      <c r="K676" s="19">
        <v>256.26297464726809</v>
      </c>
      <c r="L676" s="19">
        <v>247.82821801438746</v>
      </c>
      <c r="M676" s="19">
        <v>252.92889668851711</v>
      </c>
      <c r="N676" s="19">
        <v>341.61941611680373</v>
      </c>
      <c r="O676" s="19">
        <v>288.35079433737536</v>
      </c>
      <c r="P676" s="19">
        <v>290.85364510078767</v>
      </c>
      <c r="Q676" s="19">
        <v>363.39409034744637</v>
      </c>
      <c r="R676" s="19">
        <v>348.95824628181612</v>
      </c>
      <c r="S676" s="19">
        <v>341.64520156532336</v>
      </c>
      <c r="T676" s="74">
        <f t="shared" si="14"/>
        <v>308.66514412860414</v>
      </c>
      <c r="V676" s="20"/>
    </row>
    <row r="677" spans="1:22" s="12" customFormat="1" ht="15.75" hidden="1" x14ac:dyDescent="0.25">
      <c r="A677" s="89"/>
      <c r="B677" s="16">
        <v>2049</v>
      </c>
      <c r="C677" s="17" t="s">
        <v>639</v>
      </c>
      <c r="D677" s="18" t="s">
        <v>594</v>
      </c>
      <c r="E677" s="19">
        <v>184.39126323584384</v>
      </c>
      <c r="F677" s="19">
        <v>218.30801764743273</v>
      </c>
      <c r="G677" s="19">
        <v>190.692821881622</v>
      </c>
      <c r="H677" s="19">
        <v>170.39207652023831</v>
      </c>
      <c r="I677" s="19">
        <v>208.99933524590256</v>
      </c>
      <c r="J677" s="19">
        <v>171.72494411907752</v>
      </c>
      <c r="K677" s="19">
        <v>162.22486335122841</v>
      </c>
      <c r="L677" s="19">
        <v>158.22082645046063</v>
      </c>
      <c r="M677" s="19">
        <v>160.64215364685654</v>
      </c>
      <c r="N677" s="19">
        <v>202.74415231683378</v>
      </c>
      <c r="O677" s="19">
        <v>177.45717172673326</v>
      </c>
      <c r="P677" s="19">
        <v>178.64529217288239</v>
      </c>
      <c r="Q677" s="19">
        <v>213.08073971543362</v>
      </c>
      <c r="R677" s="19">
        <v>206.22794539684128</v>
      </c>
      <c r="S677" s="19">
        <v>202.75639284633206</v>
      </c>
      <c r="T677" s="74">
        <f t="shared" si="14"/>
        <v>187.10053308491462</v>
      </c>
      <c r="V677" s="20"/>
    </row>
    <row r="678" spans="1:22" s="12" customFormat="1" ht="15.75" hidden="1" x14ac:dyDescent="0.25">
      <c r="A678" s="89"/>
      <c r="B678" s="16">
        <v>2050</v>
      </c>
      <c r="C678" s="17" t="s">
        <v>640</v>
      </c>
      <c r="D678" s="18" t="s">
        <v>579</v>
      </c>
      <c r="E678" s="19">
        <v>3966.8278240468144</v>
      </c>
      <c r="F678" s="19">
        <v>5237.0904610425969</v>
      </c>
      <c r="G678" s="19">
        <v>4202.836093158633</v>
      </c>
      <c r="H678" s="19">
        <v>3442.5251853755476</v>
      </c>
      <c r="I678" s="19">
        <v>4888.458297987404</v>
      </c>
      <c r="J678" s="19">
        <v>3492.4442280504923</v>
      </c>
      <c r="K678" s="19">
        <v>3136.6437436822844</v>
      </c>
      <c r="L678" s="19">
        <v>2986.6830956062454</v>
      </c>
      <c r="M678" s="19">
        <v>3077.3675234910233</v>
      </c>
      <c r="N678" s="19">
        <v>4654.186909105485</v>
      </c>
      <c r="O678" s="19">
        <v>3707.1297038008734</v>
      </c>
      <c r="P678" s="19">
        <v>3751.6276234036504</v>
      </c>
      <c r="Q678" s="19">
        <v>5041.3165444221349</v>
      </c>
      <c r="R678" s="19">
        <v>4784.663196159825</v>
      </c>
      <c r="S678" s="19">
        <v>4654.6453458736396</v>
      </c>
      <c r="T678" s="74">
        <f t="shared" si="14"/>
        <v>4068.2963850137758</v>
      </c>
      <c r="V678" s="20"/>
    </row>
    <row r="679" spans="1:22" s="12" customFormat="1" ht="15.75" hidden="1" x14ac:dyDescent="0.25">
      <c r="A679" s="89"/>
      <c r="B679" s="16">
        <v>2051</v>
      </c>
      <c r="C679" s="17" t="s">
        <v>641</v>
      </c>
      <c r="D679" s="18" t="s">
        <v>439</v>
      </c>
      <c r="E679" s="19">
        <v>2393.6453572344521</v>
      </c>
      <c r="F679" s="19">
        <v>2450.7317787387842</v>
      </c>
      <c r="G679" s="19">
        <v>2404.2517209395896</v>
      </c>
      <c r="H679" s="19">
        <v>2370.0828587752285</v>
      </c>
      <c r="I679" s="19">
        <v>2435.064024661403</v>
      </c>
      <c r="J679" s="19">
        <v>2372.3262527224633</v>
      </c>
      <c r="K679" s="19">
        <v>2356.3363496657807</v>
      </c>
      <c r="L679" s="19">
        <v>2349.5970215018197</v>
      </c>
      <c r="M679" s="19">
        <v>2353.6724381308991</v>
      </c>
      <c r="N679" s="19">
        <v>2424.5357174730971</v>
      </c>
      <c r="O679" s="19">
        <v>2381.9743563528509</v>
      </c>
      <c r="P679" s="19">
        <v>2383.974121535678</v>
      </c>
      <c r="Q679" s="19">
        <v>2441.9335727629082</v>
      </c>
      <c r="R679" s="19">
        <v>2430.3994058963995</v>
      </c>
      <c r="S679" s="19">
        <v>2424.5563199168896</v>
      </c>
      <c r="T679" s="74">
        <f t="shared" si="14"/>
        <v>2398.2054197538828</v>
      </c>
      <c r="V679" s="20"/>
    </row>
    <row r="680" spans="1:22" s="12" customFormat="1" ht="15.75" hidden="1" x14ac:dyDescent="0.25">
      <c r="A680" s="89"/>
      <c r="B680" s="16">
        <v>2052</v>
      </c>
      <c r="C680" s="17" t="s">
        <v>642</v>
      </c>
      <c r="D680" s="18" t="s">
        <v>643</v>
      </c>
      <c r="E680" s="19">
        <v>119.29634835460178</v>
      </c>
      <c r="F680" s="19">
        <v>157.49757632982821</v>
      </c>
      <c r="G680" s="19">
        <v>126.39394016734839</v>
      </c>
      <c r="H680" s="19">
        <v>103.52873932276945</v>
      </c>
      <c r="I680" s="19">
        <v>147.01299121137927</v>
      </c>
      <c r="J680" s="19">
        <v>105.02997904595038</v>
      </c>
      <c r="K680" s="19">
        <v>94.329817503616454</v>
      </c>
      <c r="L680" s="19">
        <v>89.819977776287303</v>
      </c>
      <c r="M680" s="19">
        <v>92.547174816123487</v>
      </c>
      <c r="N680" s="19">
        <v>139.96763344511695</v>
      </c>
      <c r="O680" s="19">
        <v>111.48632009169388</v>
      </c>
      <c r="P680" s="19">
        <v>112.82452773605102</v>
      </c>
      <c r="Q680" s="19">
        <v>151.60997182773184</v>
      </c>
      <c r="R680" s="19">
        <v>143.8915104780682</v>
      </c>
      <c r="S680" s="19">
        <v>139.98142023769225</v>
      </c>
      <c r="T680" s="74">
        <f t="shared" si="14"/>
        <v>122.34786188961726</v>
      </c>
      <c r="V680" s="20"/>
    </row>
    <row r="681" spans="1:22" s="12" customFormat="1" ht="30" hidden="1" x14ac:dyDescent="0.25">
      <c r="A681" s="89"/>
      <c r="B681" s="16">
        <v>2053</v>
      </c>
      <c r="C681" s="17" t="s">
        <v>644</v>
      </c>
      <c r="D681" s="18" t="s">
        <v>645</v>
      </c>
      <c r="E681" s="19">
        <v>6747.7845056633414</v>
      </c>
      <c r="F681" s="19">
        <v>6759.6565664877235</v>
      </c>
      <c r="G681" s="19">
        <v>6749.9902735449978</v>
      </c>
      <c r="H681" s="19">
        <v>6742.8842963401657</v>
      </c>
      <c r="I681" s="19">
        <v>6756.3981991827413</v>
      </c>
      <c r="J681" s="19">
        <v>6743.3508470310799</v>
      </c>
      <c r="K681" s="19">
        <v>6740.0254835442383</v>
      </c>
      <c r="L681" s="19">
        <v>6738.6239293432636</v>
      </c>
      <c r="M681" s="19">
        <v>6739.471479300506</v>
      </c>
      <c r="N681" s="19">
        <v>6754.2086644383389</v>
      </c>
      <c r="O681" s="19">
        <v>6745.3573289600818</v>
      </c>
      <c r="P681" s="19">
        <v>6745.7732130400327</v>
      </c>
      <c r="Q681" s="19">
        <v>6757.8268347627609</v>
      </c>
      <c r="R681" s="19">
        <v>6755.4281149448198</v>
      </c>
      <c r="S681" s="19">
        <v>6754.2129490555808</v>
      </c>
      <c r="T681" s="74">
        <f t="shared" si="14"/>
        <v>6748.7328457093117</v>
      </c>
      <c r="V681" s="20"/>
    </row>
    <row r="682" spans="1:22" s="12" customFormat="1" ht="30" hidden="1" x14ac:dyDescent="0.25">
      <c r="A682" s="89"/>
      <c r="B682" s="16">
        <v>2054</v>
      </c>
      <c r="C682" s="17" t="s">
        <v>646</v>
      </c>
      <c r="D682" s="18" t="s">
        <v>647</v>
      </c>
      <c r="E682" s="19">
        <v>131.62961745141212</v>
      </c>
      <c r="F682" s="19">
        <v>173.78022049926537</v>
      </c>
      <c r="G682" s="19">
        <v>139.46098285382232</v>
      </c>
      <c r="H682" s="19">
        <v>114.23189846328134</v>
      </c>
      <c r="I682" s="19">
        <v>162.21170270879625</v>
      </c>
      <c r="J682" s="19">
        <v>115.8883415413024</v>
      </c>
      <c r="K682" s="19">
        <v>104.08196029064447</v>
      </c>
      <c r="L682" s="19">
        <v>99.105877734362124</v>
      </c>
      <c r="M682" s="19">
        <v>102.11502183658736</v>
      </c>
      <c r="N682" s="19">
        <v>154.43797148925492</v>
      </c>
      <c r="O682" s="19">
        <v>123.01216145455699</v>
      </c>
      <c r="P682" s="19">
        <v>124.48871763357509</v>
      </c>
      <c r="Q682" s="19">
        <v>167.28393508059878</v>
      </c>
      <c r="R682" s="19">
        <v>158.76751250117678</v>
      </c>
      <c r="S682" s="19">
        <v>154.45318360813033</v>
      </c>
      <c r="T682" s="74">
        <f t="shared" si="14"/>
        <v>134.99660700978444</v>
      </c>
      <c r="V682" s="20"/>
    </row>
    <row r="683" spans="1:22" s="12" customFormat="1" ht="15.75" hidden="1" x14ac:dyDescent="0.25">
      <c r="A683" s="89"/>
      <c r="B683" s="16">
        <v>2055</v>
      </c>
      <c r="C683" s="17" t="s">
        <v>648</v>
      </c>
      <c r="D683" s="18" t="s">
        <v>579</v>
      </c>
      <c r="E683" s="19">
        <v>1402.7038052772284</v>
      </c>
      <c r="F683" s="19">
        <v>1851.8793968706495</v>
      </c>
      <c r="G683" s="19">
        <v>1486.158321541641</v>
      </c>
      <c r="H683" s="19">
        <v>1217.3059662475509</v>
      </c>
      <c r="I683" s="19">
        <v>1728.6001209728968</v>
      </c>
      <c r="J683" s="19">
        <v>1234.9577611380357</v>
      </c>
      <c r="K683" s="19">
        <v>1109.1437063113196</v>
      </c>
      <c r="L683" s="19">
        <v>1056.1163552317091</v>
      </c>
      <c r="M683" s="19">
        <v>1088.1831344607599</v>
      </c>
      <c r="N683" s="19">
        <v>1645.7597802199648</v>
      </c>
      <c r="O683" s="19">
        <v>1310.8723576696286</v>
      </c>
      <c r="P683" s="19">
        <v>1326.6071976784046</v>
      </c>
      <c r="Q683" s="19">
        <v>1782.6520872927417</v>
      </c>
      <c r="R683" s="19">
        <v>1691.8972967615466</v>
      </c>
      <c r="S683" s="19">
        <v>1645.9218873311606</v>
      </c>
      <c r="T683" s="74">
        <f t="shared" si="14"/>
        <v>1438.5839450003493</v>
      </c>
      <c r="V683" s="20"/>
    </row>
    <row r="684" spans="1:22" s="12" customFormat="1" ht="15.75" hidden="1" x14ac:dyDescent="0.25">
      <c r="A684" s="89"/>
      <c r="B684" s="16">
        <v>2056</v>
      </c>
      <c r="C684" s="17" t="s">
        <v>649</v>
      </c>
      <c r="D684" s="18" t="s">
        <v>650</v>
      </c>
      <c r="E684" s="19">
        <v>8175.2113316040468</v>
      </c>
      <c r="F684" s="19">
        <v>8631.6633475736999</v>
      </c>
      <c r="G684" s="19">
        <v>8260.0177701185075</v>
      </c>
      <c r="H684" s="19">
        <v>7986.8101384730689</v>
      </c>
      <c r="I684" s="19">
        <v>8506.3870078438613</v>
      </c>
      <c r="J684" s="19">
        <v>8004.747883787014</v>
      </c>
      <c r="K684" s="19">
        <v>7876.8957029522344</v>
      </c>
      <c r="L684" s="19">
        <v>7823.0093347817037</v>
      </c>
      <c r="M684" s="19">
        <v>7855.5955801135815</v>
      </c>
      <c r="N684" s="19">
        <v>8422.2046941830704</v>
      </c>
      <c r="O684" s="19">
        <v>8081.8922595654158</v>
      </c>
      <c r="P684" s="19">
        <v>8097.8819962683538</v>
      </c>
      <c r="Q684" s="19">
        <v>8561.3145895192029</v>
      </c>
      <c r="R684" s="19">
        <v>8469.0896158737869</v>
      </c>
      <c r="S684" s="19">
        <v>8422.369427349995</v>
      </c>
      <c r="T684" s="74">
        <f t="shared" si="14"/>
        <v>8211.6727120005016</v>
      </c>
      <c r="V684" s="20"/>
    </row>
    <row r="685" spans="1:22" s="12" customFormat="1" ht="15.75" hidden="1" x14ac:dyDescent="0.25">
      <c r="A685" s="89"/>
      <c r="B685" s="16">
        <v>2057</v>
      </c>
      <c r="C685" s="17" t="s">
        <v>651</v>
      </c>
      <c r="D685" s="18" t="s">
        <v>637</v>
      </c>
      <c r="E685" s="19">
        <v>3623.5747416716645</v>
      </c>
      <c r="F685" s="19">
        <v>3985.7683392412928</v>
      </c>
      <c r="G685" s="19">
        <v>3690.8684505128185</v>
      </c>
      <c r="H685" s="19">
        <v>3474.0788394976748</v>
      </c>
      <c r="I685" s="19">
        <v>3886.3618592836674</v>
      </c>
      <c r="J685" s="19">
        <v>3488.3123980761052</v>
      </c>
      <c r="K685" s="19">
        <v>3386.861994279991</v>
      </c>
      <c r="L685" s="19">
        <v>3344.1032882938107</v>
      </c>
      <c r="M685" s="19">
        <v>3369.9603970700018</v>
      </c>
      <c r="N685" s="19">
        <v>3819.5633920411342</v>
      </c>
      <c r="O685" s="19">
        <v>3549.5262782165746</v>
      </c>
      <c r="P685" s="19">
        <v>3562.2140965589388</v>
      </c>
      <c r="Q685" s="19">
        <v>3929.9467657289351</v>
      </c>
      <c r="R685" s="19">
        <v>3856.766466767087</v>
      </c>
      <c r="S685" s="19">
        <v>3819.6941074203642</v>
      </c>
      <c r="T685" s="74">
        <f t="shared" si="14"/>
        <v>3652.5067609773378</v>
      </c>
      <c r="V685" s="20"/>
    </row>
    <row r="686" spans="1:22" s="12" customFormat="1" ht="15.75" hidden="1" x14ac:dyDescent="0.25">
      <c r="A686" s="89"/>
      <c r="B686" s="16">
        <v>2058</v>
      </c>
      <c r="C686" s="17" t="s">
        <v>652</v>
      </c>
      <c r="D686" s="18" t="s">
        <v>303</v>
      </c>
      <c r="E686" s="19">
        <v>549.59539268547405</v>
      </c>
      <c r="F686" s="19">
        <v>601.08088226862685</v>
      </c>
      <c r="G686" s="19">
        <v>559.16113202708925</v>
      </c>
      <c r="H686" s="19">
        <v>528.34468652791054</v>
      </c>
      <c r="I686" s="19">
        <v>586.95034179883771</v>
      </c>
      <c r="J686" s="19">
        <v>530.36797389919002</v>
      </c>
      <c r="K686" s="19">
        <v>515.94689151976638</v>
      </c>
      <c r="L686" s="19">
        <v>509.86878045868553</v>
      </c>
      <c r="M686" s="19">
        <v>513.544344890194</v>
      </c>
      <c r="N686" s="19">
        <v>577.45500059881874</v>
      </c>
      <c r="O686" s="19">
        <v>539.06947113565275</v>
      </c>
      <c r="P686" s="19">
        <v>540.87303294205128</v>
      </c>
      <c r="Q686" s="19">
        <v>593.14589650170376</v>
      </c>
      <c r="R686" s="19">
        <v>582.74338374285264</v>
      </c>
      <c r="S686" s="19">
        <v>577.47358167076698</v>
      </c>
      <c r="T686" s="74">
        <f t="shared" si="14"/>
        <v>553.70805284450796</v>
      </c>
      <c r="V686" s="20"/>
    </row>
    <row r="687" spans="1:22" s="12" customFormat="1" ht="15.75" hidden="1" x14ac:dyDescent="0.25">
      <c r="A687" s="89"/>
      <c r="B687" s="16">
        <v>2059</v>
      </c>
      <c r="C687" s="17" t="s">
        <v>653</v>
      </c>
      <c r="D687" s="18" t="s">
        <v>303</v>
      </c>
      <c r="E687" s="19">
        <v>110.45752886591956</v>
      </c>
      <c r="F687" s="19">
        <v>131.11395727608274</v>
      </c>
      <c r="G687" s="19">
        <v>114.29538709549367</v>
      </c>
      <c r="H687" s="19">
        <v>101.93155982176459</v>
      </c>
      <c r="I687" s="19">
        <v>125.4446609369715</v>
      </c>
      <c r="J687" s="19">
        <v>102.74332039889815</v>
      </c>
      <c r="K687" s="19">
        <v>96.957456106270214</v>
      </c>
      <c r="L687" s="19">
        <v>94.518864825139218</v>
      </c>
      <c r="M687" s="19">
        <v>95.993533399937846</v>
      </c>
      <c r="N687" s="19">
        <v>121.63504705709407</v>
      </c>
      <c r="O687" s="19">
        <v>106.23443714230456</v>
      </c>
      <c r="P687" s="19">
        <v>106.95804190237989</v>
      </c>
      <c r="Q687" s="19">
        <v>127.9303716336584</v>
      </c>
      <c r="R687" s="19">
        <v>123.75679259558844</v>
      </c>
      <c r="S687" s="19">
        <v>121.64250194556057</v>
      </c>
      <c r="T687" s="74">
        <f t="shared" si="14"/>
        <v>112.10756406687089</v>
      </c>
      <c r="V687" s="20"/>
    </row>
    <row r="688" spans="1:22" s="12" customFormat="1" ht="15.75" hidden="1" x14ac:dyDescent="0.25">
      <c r="A688" s="89"/>
      <c r="B688" s="16">
        <v>2060</v>
      </c>
      <c r="C688" s="17" t="s">
        <v>654</v>
      </c>
      <c r="D688" s="18" t="s">
        <v>303</v>
      </c>
      <c r="E688" s="19">
        <v>111.79091266152832</v>
      </c>
      <c r="F688" s="19">
        <v>132.87818198870531</v>
      </c>
      <c r="G688" s="19">
        <v>115.70881891906576</v>
      </c>
      <c r="H688" s="19">
        <v>103.08711344032263</v>
      </c>
      <c r="I688" s="19">
        <v>127.09063844901013</v>
      </c>
      <c r="J688" s="19">
        <v>103.91580529252964</v>
      </c>
      <c r="K688" s="19">
        <v>98.009262486266351</v>
      </c>
      <c r="L688" s="19">
        <v>95.519808351067752</v>
      </c>
      <c r="M688" s="19">
        <v>97.025234787217912</v>
      </c>
      <c r="N688" s="19">
        <v>123.20156564695679</v>
      </c>
      <c r="O688" s="19">
        <v>107.47973791239181</v>
      </c>
      <c r="P688" s="19">
        <v>108.21843523988468</v>
      </c>
      <c r="Q688" s="19">
        <v>129.6281947917461</v>
      </c>
      <c r="R688" s="19">
        <v>125.36756543770245</v>
      </c>
      <c r="S688" s="19">
        <v>123.20917602556511</v>
      </c>
      <c r="T688" s="74">
        <f t="shared" si="14"/>
        <v>113.47536342866405</v>
      </c>
      <c r="V688" s="20"/>
    </row>
    <row r="689" spans="1:22" s="12" customFormat="1" ht="15.75" hidden="1" x14ac:dyDescent="0.25">
      <c r="A689" s="89"/>
      <c r="B689" s="16">
        <v>2061</v>
      </c>
      <c r="C689" s="17" t="s">
        <v>655</v>
      </c>
      <c r="D689" s="18" t="s">
        <v>154</v>
      </c>
      <c r="E689" s="19">
        <v>1564.4393799842117</v>
      </c>
      <c r="F689" s="19">
        <v>1584.234126560347</v>
      </c>
      <c r="G689" s="19">
        <v>1568.1171421578592</v>
      </c>
      <c r="H689" s="19">
        <v>1556.2690712941578</v>
      </c>
      <c r="I689" s="19">
        <v>1578.8013246224036</v>
      </c>
      <c r="J689" s="19">
        <v>1557.0469693211444</v>
      </c>
      <c r="K689" s="19">
        <v>1551.5024620557876</v>
      </c>
      <c r="L689" s="19">
        <v>1549.1655964827919</v>
      </c>
      <c r="M689" s="19">
        <v>1550.5787493348871</v>
      </c>
      <c r="N689" s="19">
        <v>1575.1506285868784</v>
      </c>
      <c r="O689" s="19">
        <v>1560.39245431164</v>
      </c>
      <c r="P689" s="19">
        <v>1561.0858739368798</v>
      </c>
      <c r="Q689" s="19">
        <v>1581.1833440269925</v>
      </c>
      <c r="R689" s="19">
        <v>1577.1838656208702</v>
      </c>
      <c r="S689" s="19">
        <v>1575.157772495061</v>
      </c>
      <c r="T689" s="74">
        <f t="shared" si="14"/>
        <v>1566.020584052794</v>
      </c>
      <c r="V689" s="20"/>
    </row>
    <row r="690" spans="1:22" s="12" customFormat="1" ht="15.75" hidden="1" x14ac:dyDescent="0.25">
      <c r="A690" s="89"/>
      <c r="B690" s="16">
        <v>2062</v>
      </c>
      <c r="C690" s="17" t="s">
        <v>656</v>
      </c>
      <c r="D690" s="18" t="s">
        <v>410</v>
      </c>
      <c r="E690" s="19">
        <v>89.023778753340039</v>
      </c>
      <c r="F690" s="19">
        <v>117.53108609575524</v>
      </c>
      <c r="G690" s="19">
        <v>94.320289936912232</v>
      </c>
      <c r="H690" s="19">
        <v>77.257348705149369</v>
      </c>
      <c r="I690" s="19">
        <v>109.70706299044654</v>
      </c>
      <c r="J690" s="19">
        <v>78.377634739177253</v>
      </c>
      <c r="K690" s="19">
        <v>70.392739753638594</v>
      </c>
      <c r="L690" s="19">
        <v>67.02731424283094</v>
      </c>
      <c r="M690" s="19">
        <v>69.062459402257559</v>
      </c>
      <c r="N690" s="19">
        <v>104.44953097314173</v>
      </c>
      <c r="O690" s="19">
        <v>83.19561856466629</v>
      </c>
      <c r="P690" s="19">
        <v>84.194243442128283</v>
      </c>
      <c r="Q690" s="19">
        <v>113.13751657069459</v>
      </c>
      <c r="R690" s="19">
        <v>107.37768733043812</v>
      </c>
      <c r="S690" s="19">
        <v>104.45981923752598</v>
      </c>
      <c r="T690" s="74">
        <f t="shared" si="14"/>
        <v>91.300942049206853</v>
      </c>
      <c r="V690" s="20"/>
    </row>
    <row r="691" spans="1:22" s="12" customFormat="1" ht="15.75" hidden="1" x14ac:dyDescent="0.25">
      <c r="A691" s="89"/>
      <c r="B691" s="16">
        <v>2063</v>
      </c>
      <c r="C691" s="17" t="s">
        <v>657</v>
      </c>
      <c r="D691" s="18" t="s">
        <v>303</v>
      </c>
      <c r="E691" s="19">
        <v>73.169552881036338</v>
      </c>
      <c r="F691" s="19">
        <v>83.701219741374487</v>
      </c>
      <c r="G691" s="19">
        <v>75.126282453472768</v>
      </c>
      <c r="H691" s="19">
        <v>68.822592997573807</v>
      </c>
      <c r="I691" s="19">
        <v>80.810732615987533</v>
      </c>
      <c r="J691" s="19">
        <v>69.236468610480827</v>
      </c>
      <c r="K691" s="19">
        <v>66.286549388283504</v>
      </c>
      <c r="L691" s="19">
        <v>65.04323517774165</v>
      </c>
      <c r="M691" s="19">
        <v>65.795094010779181</v>
      </c>
      <c r="N691" s="19">
        <v>78.86840340724352</v>
      </c>
      <c r="O691" s="19">
        <v>71.016412257177038</v>
      </c>
      <c r="P691" s="19">
        <v>71.385341682939654</v>
      </c>
      <c r="Q691" s="19">
        <v>82.078070630520827</v>
      </c>
      <c r="R691" s="19">
        <v>79.950174017831614</v>
      </c>
      <c r="S691" s="19">
        <v>78.87220427737708</v>
      </c>
      <c r="T691" s="74">
        <f t="shared" si="14"/>
        <v>74.01082227665465</v>
      </c>
      <c r="V691" s="20"/>
    </row>
    <row r="692" spans="1:22" s="12" customFormat="1" ht="15.75" hidden="1" x14ac:dyDescent="0.25">
      <c r="A692" s="89"/>
      <c r="B692" s="16">
        <v>2064</v>
      </c>
      <c r="C692" s="17" t="s">
        <v>658</v>
      </c>
      <c r="D692" s="18" t="s">
        <v>66</v>
      </c>
      <c r="E692" s="19">
        <v>63.011793021885509</v>
      </c>
      <c r="F692" s="19">
        <v>83.189509302033301</v>
      </c>
      <c r="G692" s="19">
        <v>66.76070899816709</v>
      </c>
      <c r="H692" s="19">
        <v>54.683413063342499</v>
      </c>
      <c r="I692" s="19">
        <v>77.651598741348792</v>
      </c>
      <c r="J692" s="19">
        <v>55.476361112616658</v>
      </c>
      <c r="K692" s="19">
        <v>49.824584057361307</v>
      </c>
      <c r="L692" s="19">
        <v>47.442507058527696</v>
      </c>
      <c r="M692" s="19">
        <v>48.88300023182461</v>
      </c>
      <c r="N692" s="19">
        <v>73.930272552777907</v>
      </c>
      <c r="O692" s="19">
        <v>58.886571326627767</v>
      </c>
      <c r="P692" s="19">
        <v>59.593406567350257</v>
      </c>
      <c r="Q692" s="19">
        <v>80.07970316464781</v>
      </c>
      <c r="R692" s="19">
        <v>76.002846699881914</v>
      </c>
      <c r="S692" s="19">
        <v>73.937554674420127</v>
      </c>
      <c r="T692" s="74">
        <f t="shared" si="14"/>
        <v>64.623588704854214</v>
      </c>
      <c r="V692" s="20"/>
    </row>
    <row r="693" spans="1:22" s="12" customFormat="1" ht="15.75" hidden="1" x14ac:dyDescent="0.25">
      <c r="A693" s="89"/>
      <c r="B693" s="16">
        <v>2065</v>
      </c>
      <c r="C693" s="17" t="s">
        <v>659</v>
      </c>
      <c r="D693" s="18" t="s">
        <v>66</v>
      </c>
      <c r="E693" s="19">
        <v>3690.7251714769382</v>
      </c>
      <c r="F693" s="19">
        <v>3706.6423497999485</v>
      </c>
      <c r="G693" s="19">
        <v>3693.6825013989155</v>
      </c>
      <c r="H693" s="19">
        <v>3684.1553343803412</v>
      </c>
      <c r="I693" s="19">
        <v>3702.2737726672608</v>
      </c>
      <c r="J693" s="19">
        <v>3684.780850931666</v>
      </c>
      <c r="K693" s="19">
        <v>3680.3224502890266</v>
      </c>
      <c r="L693" s="19">
        <v>3678.4433504026397</v>
      </c>
      <c r="M693" s="19">
        <v>3679.5796825025718</v>
      </c>
      <c r="N693" s="19">
        <v>3699.3382069313188</v>
      </c>
      <c r="O693" s="19">
        <v>3687.4709930340591</v>
      </c>
      <c r="P693" s="19">
        <v>3688.028579552541</v>
      </c>
      <c r="Q693" s="19">
        <v>3704.1891812574086</v>
      </c>
      <c r="R693" s="19">
        <v>3700.9731556950487</v>
      </c>
      <c r="S693" s="19">
        <v>3699.343951428225</v>
      </c>
      <c r="T693" s="74">
        <f t="shared" si="14"/>
        <v>3691.9966354498606</v>
      </c>
      <c r="V693" s="20"/>
    </row>
    <row r="694" spans="1:22" s="12" customFormat="1" ht="30" hidden="1" x14ac:dyDescent="0.25">
      <c r="A694" s="89"/>
      <c r="B694" s="16">
        <v>2066</v>
      </c>
      <c r="C694" s="17" t="s">
        <v>660</v>
      </c>
      <c r="D694" s="18" t="s">
        <v>661</v>
      </c>
      <c r="E694" s="19">
        <v>2350.9192236691138</v>
      </c>
      <c r="F694" s="19">
        <v>2370.187386902232</v>
      </c>
      <c r="G694" s="19">
        <v>2354.4991493641392</v>
      </c>
      <c r="H694" s="19">
        <v>2342.9662629732329</v>
      </c>
      <c r="I694" s="19">
        <v>2364.8991093205586</v>
      </c>
      <c r="J694" s="19">
        <v>2343.7234672195746</v>
      </c>
      <c r="K694" s="19">
        <v>2338.3264559153272</v>
      </c>
      <c r="L694" s="19">
        <v>2336.0517560528579</v>
      </c>
      <c r="M694" s="19">
        <v>2337.4273159633021</v>
      </c>
      <c r="N694" s="19">
        <v>2361.3455297454702</v>
      </c>
      <c r="O694" s="19">
        <v>2346.9799550277344</v>
      </c>
      <c r="P694" s="19">
        <v>2347.6549281816865</v>
      </c>
      <c r="Q694" s="19">
        <v>2367.21776182442</v>
      </c>
      <c r="R694" s="19">
        <v>2363.3246782489323</v>
      </c>
      <c r="S694" s="19">
        <v>2361.3524836101465</v>
      </c>
      <c r="T694" s="74">
        <f t="shared" si="14"/>
        <v>2352.4583642679154</v>
      </c>
      <c r="V694" s="20"/>
    </row>
    <row r="695" spans="1:22" s="12" customFormat="1" ht="30" hidden="1" x14ac:dyDescent="0.25">
      <c r="A695" s="89"/>
      <c r="B695" s="16">
        <v>2067</v>
      </c>
      <c r="C695" s="17" t="s">
        <v>662</v>
      </c>
      <c r="D695" s="18" t="s">
        <v>661</v>
      </c>
      <c r="E695" s="19">
        <v>235.56209021354141</v>
      </c>
      <c r="F695" s="19">
        <v>270.0532991811487</v>
      </c>
      <c r="G695" s="19">
        <v>241.97037956327063</v>
      </c>
      <c r="H695" s="19">
        <v>221.32579659520158</v>
      </c>
      <c r="I695" s="19">
        <v>260.58695384550657</v>
      </c>
      <c r="J695" s="19">
        <v>222.6812392274721</v>
      </c>
      <c r="K695" s="19">
        <v>213.02025377477582</v>
      </c>
      <c r="L695" s="19">
        <v>208.94839973525123</v>
      </c>
      <c r="M695" s="19">
        <v>211.41073741344914</v>
      </c>
      <c r="N695" s="19">
        <v>254.22582568686991</v>
      </c>
      <c r="O695" s="19">
        <v>228.51055467040212</v>
      </c>
      <c r="P695" s="19">
        <v>229.71879853977472</v>
      </c>
      <c r="Q695" s="19">
        <v>264.73748584310306</v>
      </c>
      <c r="R695" s="19">
        <v>257.76862443654585</v>
      </c>
      <c r="S695" s="19">
        <v>254.2382735365573</v>
      </c>
      <c r="T695" s="74">
        <f t="shared" si="14"/>
        <v>238.31724748419134</v>
      </c>
      <c r="V695" s="20"/>
    </row>
    <row r="696" spans="1:22" s="12" customFormat="1" ht="30" hidden="1" x14ac:dyDescent="0.25">
      <c r="A696" s="89"/>
      <c r="B696" s="16">
        <v>2068</v>
      </c>
      <c r="C696" s="17" t="s">
        <v>663</v>
      </c>
      <c r="D696" s="18" t="s">
        <v>661</v>
      </c>
      <c r="E696" s="19">
        <v>247.97010639578698</v>
      </c>
      <c r="F696" s="19">
        <v>286.43462604252193</v>
      </c>
      <c r="G696" s="19">
        <v>255.11661644784454</v>
      </c>
      <c r="H696" s="19">
        <v>232.09382336686807</v>
      </c>
      <c r="I696" s="19">
        <v>275.87777874593826</v>
      </c>
      <c r="J696" s="19">
        <v>233.60540998037172</v>
      </c>
      <c r="K696" s="19">
        <v>222.83150045748286</v>
      </c>
      <c r="L696" s="19">
        <v>218.29057787489012</v>
      </c>
      <c r="M696" s="19">
        <v>221.03657138555224</v>
      </c>
      <c r="N696" s="19">
        <v>268.78386274945734</v>
      </c>
      <c r="O696" s="19">
        <v>240.10624961728263</v>
      </c>
      <c r="P696" s="19">
        <v>241.45368049728384</v>
      </c>
      <c r="Q696" s="19">
        <v>280.50644281265414</v>
      </c>
      <c r="R696" s="19">
        <v>272.73478404767332</v>
      </c>
      <c r="S696" s="19">
        <v>268.79774456378595</v>
      </c>
      <c r="T696" s="74">
        <f t="shared" si="14"/>
        <v>251.04265166569294</v>
      </c>
      <c r="V696" s="20"/>
    </row>
    <row r="697" spans="1:22" s="12" customFormat="1" ht="15.75" hidden="1" x14ac:dyDescent="0.25">
      <c r="A697" s="89"/>
      <c r="B697" s="16">
        <v>2074</v>
      </c>
      <c r="C697" s="17" t="s">
        <v>664</v>
      </c>
      <c r="D697" s="18" t="s">
        <v>586</v>
      </c>
      <c r="E697" s="19">
        <v>275.66725108506978</v>
      </c>
      <c r="F697" s="19">
        <v>363.94176785990385</v>
      </c>
      <c r="G697" s="19">
        <v>292.06820259221854</v>
      </c>
      <c r="H697" s="19">
        <v>239.23182369822914</v>
      </c>
      <c r="I697" s="19">
        <v>339.71423031802425</v>
      </c>
      <c r="J697" s="19">
        <v>242.70085383550438</v>
      </c>
      <c r="K697" s="19">
        <v>217.97516726399596</v>
      </c>
      <c r="L697" s="19">
        <v>207.55393360836317</v>
      </c>
      <c r="M697" s="19">
        <v>213.85587764527779</v>
      </c>
      <c r="N697" s="19">
        <v>323.4339800410973</v>
      </c>
      <c r="O697" s="19">
        <v>257.62001785599438</v>
      </c>
      <c r="P697" s="19">
        <v>260.71231722465922</v>
      </c>
      <c r="Q697" s="19">
        <v>350.33682713074882</v>
      </c>
      <c r="R697" s="19">
        <v>332.50118461348103</v>
      </c>
      <c r="S697" s="19">
        <v>323.46583824348943</v>
      </c>
      <c r="T697" s="74">
        <f t="shared" si="14"/>
        <v>282.7186182010704</v>
      </c>
      <c r="V697" s="20"/>
    </row>
    <row r="698" spans="1:22" s="12" customFormat="1" ht="15.75" hidden="1" x14ac:dyDescent="0.25">
      <c r="A698" s="89"/>
      <c r="B698" s="16">
        <v>2075</v>
      </c>
      <c r="C698" s="17" t="s">
        <v>665</v>
      </c>
      <c r="D698" s="18" t="s">
        <v>666</v>
      </c>
      <c r="E698" s="19">
        <v>583.32625473641122</v>
      </c>
      <c r="F698" s="19">
        <v>770.11972786840818</v>
      </c>
      <c r="G698" s="19">
        <v>618.03152197116958</v>
      </c>
      <c r="H698" s="19">
        <v>506.22699353063462</v>
      </c>
      <c r="I698" s="19">
        <v>718.8529971263182</v>
      </c>
      <c r="J698" s="19">
        <v>513.56764190137642</v>
      </c>
      <c r="K698" s="19">
        <v>461.24680187858564</v>
      </c>
      <c r="L698" s="19">
        <v>439.19492892615665</v>
      </c>
      <c r="M698" s="19">
        <v>452.53017059212254</v>
      </c>
      <c r="N698" s="19">
        <v>684.40313997850387</v>
      </c>
      <c r="O698" s="19">
        <v>545.13736967141551</v>
      </c>
      <c r="P698" s="19">
        <v>551.68083612289615</v>
      </c>
      <c r="Q698" s="19">
        <v>741.3309650022677</v>
      </c>
      <c r="R698" s="19">
        <v>703.58981689902521</v>
      </c>
      <c r="S698" s="19">
        <v>684.47055359332717</v>
      </c>
      <c r="T698" s="74">
        <f t="shared" si="14"/>
        <v>598.24731465324123</v>
      </c>
      <c r="V698" s="20"/>
    </row>
    <row r="699" spans="1:22" s="12" customFormat="1" ht="15.75" hidden="1" x14ac:dyDescent="0.25">
      <c r="A699" s="89"/>
      <c r="B699" s="16">
        <v>2076</v>
      </c>
      <c r="C699" s="17" t="s">
        <v>667</v>
      </c>
      <c r="D699" s="18" t="s">
        <v>289</v>
      </c>
      <c r="E699" s="19">
        <v>5454.312150724526</v>
      </c>
      <c r="F699" s="19">
        <v>5543.1611220553768</v>
      </c>
      <c r="G699" s="19">
        <v>5470.8198329356246</v>
      </c>
      <c r="H699" s="19">
        <v>5417.6396164349499</v>
      </c>
      <c r="I699" s="19">
        <v>5518.7759215793849</v>
      </c>
      <c r="J699" s="19">
        <v>5421.1312216056549</v>
      </c>
      <c r="K699" s="19">
        <v>5396.2446303492998</v>
      </c>
      <c r="L699" s="19">
        <v>5385.7555795549106</v>
      </c>
      <c r="M699" s="19">
        <v>5392.0985340736279</v>
      </c>
      <c r="N699" s="19">
        <v>5502.3897260728909</v>
      </c>
      <c r="O699" s="19">
        <v>5436.1474734614194</v>
      </c>
      <c r="P699" s="19">
        <v>5439.2598962533093</v>
      </c>
      <c r="Q699" s="19">
        <v>5529.4676459201755</v>
      </c>
      <c r="R699" s="19">
        <v>5511.5159363149423</v>
      </c>
      <c r="S699" s="19">
        <v>5502.4217915954714</v>
      </c>
      <c r="T699" s="74">
        <f t="shared" si="14"/>
        <v>5461.409405262104</v>
      </c>
      <c r="V699" s="20"/>
    </row>
    <row r="700" spans="1:22" s="12" customFormat="1" ht="15.75" hidden="1" x14ac:dyDescent="0.25">
      <c r="A700" s="89"/>
      <c r="B700" s="114"/>
      <c r="C700" s="37" t="s">
        <v>668</v>
      </c>
      <c r="D700" s="22"/>
      <c r="E700" s="23"/>
      <c r="F700" s="23"/>
      <c r="G700" s="23"/>
      <c r="H700" s="23"/>
      <c r="I700" s="23"/>
      <c r="J700" s="23"/>
      <c r="K700" s="23"/>
      <c r="L700" s="23"/>
      <c r="M700" s="23"/>
      <c r="N700" s="23"/>
      <c r="O700" s="23"/>
      <c r="P700" s="23"/>
      <c r="Q700" s="23"/>
      <c r="R700" s="23"/>
      <c r="S700" s="23"/>
      <c r="T700" s="74" t="e">
        <f t="shared" ref="T700:T763" si="15">AVERAGE(E700:S700)</f>
        <v>#DIV/0!</v>
      </c>
      <c r="V700" s="20"/>
    </row>
    <row r="701" spans="1:22" s="12" customFormat="1" ht="15.75" hidden="1" x14ac:dyDescent="0.25">
      <c r="A701" s="89"/>
      <c r="B701" s="31">
        <v>2101</v>
      </c>
      <c r="C701" s="36" t="s">
        <v>669</v>
      </c>
      <c r="D701" s="18" t="s">
        <v>670</v>
      </c>
      <c r="E701" s="19">
        <v>2981.1198859681517</v>
      </c>
      <c r="F701" s="19">
        <v>3079.0165165562935</v>
      </c>
      <c r="G701" s="19">
        <v>2999.3085767664802</v>
      </c>
      <c r="H701" s="19">
        <v>2940.7129179605113</v>
      </c>
      <c r="I701" s="19">
        <v>3052.1481248680384</v>
      </c>
      <c r="J701" s="19">
        <v>2944.5600799077602</v>
      </c>
      <c r="K701" s="19">
        <v>2917.1392398650623</v>
      </c>
      <c r="L701" s="19">
        <v>2905.5820691352528</v>
      </c>
      <c r="M701" s="19">
        <v>2912.5709387423522</v>
      </c>
      <c r="N701" s="19">
        <v>3034.0932919958495</v>
      </c>
      <c r="O701" s="19">
        <v>2961.1054651690956</v>
      </c>
      <c r="P701" s="19">
        <v>2964.5348318767524</v>
      </c>
      <c r="Q701" s="19">
        <v>3063.9286077758588</v>
      </c>
      <c r="R701" s="19">
        <v>3044.1488415351796</v>
      </c>
      <c r="S701" s="19">
        <v>3034.1286228114095</v>
      </c>
      <c r="T701" s="74">
        <f t="shared" si="15"/>
        <v>2988.939867395603</v>
      </c>
      <c r="V701" s="20"/>
    </row>
    <row r="702" spans="1:22" s="12" customFormat="1" ht="15.75" hidden="1" x14ac:dyDescent="0.25">
      <c r="A702" s="89"/>
      <c r="B702" s="31">
        <v>2102</v>
      </c>
      <c r="C702" s="36" t="s">
        <v>671</v>
      </c>
      <c r="D702" s="18" t="s">
        <v>672</v>
      </c>
      <c r="E702" s="19">
        <v>888.25001972882774</v>
      </c>
      <c r="F702" s="19">
        <v>912.95156563762089</v>
      </c>
      <c r="G702" s="19">
        <v>892.83943999872406</v>
      </c>
      <c r="H702" s="19">
        <v>878.05442291125212</v>
      </c>
      <c r="I702" s="19">
        <v>906.17205947080436</v>
      </c>
      <c r="J702" s="19">
        <v>879.02514934879753</v>
      </c>
      <c r="K702" s="19">
        <v>872.10624790037116</v>
      </c>
      <c r="L702" s="19">
        <v>869.19011093382755</v>
      </c>
      <c r="M702" s="19">
        <v>870.95356165131557</v>
      </c>
      <c r="N702" s="19">
        <v>901.61641459938642</v>
      </c>
      <c r="O702" s="19">
        <v>883.19992626559394</v>
      </c>
      <c r="P702" s="19">
        <v>884.06523346420101</v>
      </c>
      <c r="Q702" s="19">
        <v>909.14454317761874</v>
      </c>
      <c r="R702" s="19">
        <v>904.15365839512936</v>
      </c>
      <c r="S702" s="19">
        <v>901.62532936751779</v>
      </c>
      <c r="T702" s="74">
        <f t="shared" si="15"/>
        <v>890.22317885673272</v>
      </c>
      <c r="V702" s="20"/>
    </row>
    <row r="703" spans="1:22" s="12" customFormat="1" ht="15.75" hidden="1" x14ac:dyDescent="0.25">
      <c r="A703" s="89"/>
      <c r="B703" s="31">
        <v>2103</v>
      </c>
      <c r="C703" s="36" t="s">
        <v>673</v>
      </c>
      <c r="D703" s="18" t="s">
        <v>159</v>
      </c>
      <c r="E703" s="19">
        <v>78.110704279798796</v>
      </c>
      <c r="F703" s="19">
        <v>103.1234130731018</v>
      </c>
      <c r="G703" s="19">
        <v>82.757937014335241</v>
      </c>
      <c r="H703" s="19">
        <v>67.786674556575235</v>
      </c>
      <c r="I703" s="19">
        <v>96.258506150307852</v>
      </c>
      <c r="J703" s="19">
        <v>68.769629137229416</v>
      </c>
      <c r="K703" s="19">
        <v>61.763570984510771</v>
      </c>
      <c r="L703" s="19">
        <v>58.810699734473815</v>
      </c>
      <c r="M703" s="19">
        <v>60.596364462937956</v>
      </c>
      <c r="N703" s="19">
        <v>91.645474279540821</v>
      </c>
      <c r="O703" s="19">
        <v>72.996995298132873</v>
      </c>
      <c r="P703" s="19">
        <v>73.873202684319111</v>
      </c>
      <c r="Q703" s="19">
        <v>99.268433934824401</v>
      </c>
      <c r="R703" s="19">
        <v>94.214679479687518</v>
      </c>
      <c r="S703" s="19">
        <v>91.654501346107992</v>
      </c>
      <c r="T703" s="74">
        <f t="shared" si="15"/>
        <v>80.108719094392242</v>
      </c>
      <c r="V703" s="20"/>
    </row>
    <row r="704" spans="1:22" s="12" customFormat="1" ht="15.75" hidden="1" x14ac:dyDescent="0.25">
      <c r="A704" s="89"/>
      <c r="B704" s="31"/>
      <c r="C704" s="38" t="s">
        <v>674</v>
      </c>
      <c r="D704" s="22"/>
      <c r="E704" s="23"/>
      <c r="F704" s="23"/>
      <c r="G704" s="23"/>
      <c r="H704" s="23"/>
      <c r="I704" s="23"/>
      <c r="J704" s="23"/>
      <c r="K704" s="23"/>
      <c r="L704" s="23"/>
      <c r="M704" s="23"/>
      <c r="N704" s="23"/>
      <c r="O704" s="23"/>
      <c r="P704" s="23"/>
      <c r="Q704" s="23"/>
      <c r="R704" s="23"/>
      <c r="S704" s="23"/>
      <c r="T704" s="74" t="e">
        <f t="shared" si="15"/>
        <v>#DIV/0!</v>
      </c>
      <c r="V704" s="20"/>
    </row>
    <row r="705" spans="1:22" s="12" customFormat="1" ht="15.75" hidden="1" x14ac:dyDescent="0.25">
      <c r="A705" s="89"/>
      <c r="B705" s="31">
        <v>2104</v>
      </c>
      <c r="C705" s="36" t="s">
        <v>675</v>
      </c>
      <c r="D705" s="18" t="s">
        <v>155</v>
      </c>
      <c r="E705" s="19">
        <v>1683.5637575032968</v>
      </c>
      <c r="F705" s="19">
        <v>1909.9227881810639</v>
      </c>
      <c r="G705" s="19">
        <v>1725.6201019726855</v>
      </c>
      <c r="H705" s="19">
        <v>1590.1337583716936</v>
      </c>
      <c r="I705" s="19">
        <v>1847.7970228520091</v>
      </c>
      <c r="J705" s="19">
        <v>1599.029262170016</v>
      </c>
      <c r="K705" s="19">
        <v>1535.6261119783794</v>
      </c>
      <c r="L705" s="19">
        <v>1508.903333594074</v>
      </c>
      <c r="M705" s="19">
        <v>1525.0631721941554</v>
      </c>
      <c r="N705" s="19">
        <v>1806.0501880177089</v>
      </c>
      <c r="O705" s="19">
        <v>1637.2859145945749</v>
      </c>
      <c r="P705" s="19">
        <v>1645.2153818205684</v>
      </c>
      <c r="Q705" s="19">
        <v>1875.0361492234667</v>
      </c>
      <c r="R705" s="19">
        <v>1829.3008804366443</v>
      </c>
      <c r="S705" s="19">
        <v>1806.1318808105564</v>
      </c>
      <c r="T705" s="74">
        <f t="shared" si="15"/>
        <v>1701.6453135813929</v>
      </c>
      <c r="V705" s="20"/>
    </row>
    <row r="706" spans="1:22" s="12" customFormat="1" ht="15.75" hidden="1" x14ac:dyDescent="0.25">
      <c r="A706" s="89"/>
      <c r="B706" s="31">
        <v>2105</v>
      </c>
      <c r="C706" s="36" t="s">
        <v>676</v>
      </c>
      <c r="D706" s="18" t="s">
        <v>677</v>
      </c>
      <c r="E706" s="19">
        <v>456.57741373587635</v>
      </c>
      <c r="F706" s="19">
        <v>589.32428738913836</v>
      </c>
      <c r="G706" s="19">
        <v>481.2411005739043</v>
      </c>
      <c r="H706" s="19">
        <v>401.78596029568712</v>
      </c>
      <c r="I706" s="19">
        <v>552.89101103142025</v>
      </c>
      <c r="J706" s="19">
        <v>407.00267427110151</v>
      </c>
      <c r="K706" s="19">
        <v>369.8202833476779</v>
      </c>
      <c r="L706" s="19">
        <v>354.14887286662071</v>
      </c>
      <c r="M706" s="19">
        <v>363.62571170304386</v>
      </c>
      <c r="N706" s="19">
        <v>528.40883423211517</v>
      </c>
      <c r="O706" s="19">
        <v>429.4380548724132</v>
      </c>
      <c r="P706" s="19">
        <v>434.08824258895754</v>
      </c>
      <c r="Q706" s="19">
        <v>568.86523064187838</v>
      </c>
      <c r="R706" s="19">
        <v>542.04406106466388</v>
      </c>
      <c r="S706" s="19">
        <v>528.45674247248019</v>
      </c>
      <c r="T706" s="74">
        <f t="shared" si="15"/>
        <v>467.18123207246521</v>
      </c>
      <c r="V706" s="20"/>
    </row>
    <row r="707" spans="1:22" s="12" customFormat="1" ht="15.75" hidden="1" x14ac:dyDescent="0.25">
      <c r="A707" s="89"/>
      <c r="B707" s="31">
        <v>2106</v>
      </c>
      <c r="C707" s="36" t="s">
        <v>678</v>
      </c>
      <c r="D707" s="18" t="s">
        <v>150</v>
      </c>
      <c r="E707" s="19">
        <v>482.98475260447924</v>
      </c>
      <c r="F707" s="19">
        <v>607.42597080197413</v>
      </c>
      <c r="G707" s="19">
        <v>506.10529134788112</v>
      </c>
      <c r="H707" s="19">
        <v>431.62146979965689</v>
      </c>
      <c r="I707" s="19">
        <v>573.27223769995908</v>
      </c>
      <c r="J707" s="19">
        <v>436.51178641671061</v>
      </c>
      <c r="K707" s="19">
        <v>401.65580906170186</v>
      </c>
      <c r="L707" s="19">
        <v>386.96492137850373</v>
      </c>
      <c r="M707" s="19">
        <v>395.84881699887211</v>
      </c>
      <c r="N707" s="19">
        <v>550.32185234482267</v>
      </c>
      <c r="O707" s="19">
        <v>457.54343873301417</v>
      </c>
      <c r="P707" s="19">
        <v>461.90267528878655</v>
      </c>
      <c r="Q707" s="19">
        <v>588.24698846713773</v>
      </c>
      <c r="R707" s="19">
        <v>563.10395553674857</v>
      </c>
      <c r="S707" s="19">
        <v>550.36676308078688</v>
      </c>
      <c r="T707" s="74">
        <f t="shared" si="15"/>
        <v>492.92511530406898</v>
      </c>
      <c r="V707" s="20"/>
    </row>
    <row r="708" spans="1:22" s="12" customFormat="1" ht="15.75" hidden="1" x14ac:dyDescent="0.25">
      <c r="A708" s="89"/>
      <c r="B708" s="31">
        <v>2107</v>
      </c>
      <c r="C708" s="36" t="s">
        <v>679</v>
      </c>
      <c r="D708" s="18" t="s">
        <v>150</v>
      </c>
      <c r="E708" s="19">
        <v>134.47000669795025</v>
      </c>
      <c r="F708" s="19">
        <v>177.53016279283264</v>
      </c>
      <c r="G708" s="19">
        <v>142.47036238161635</v>
      </c>
      <c r="H708" s="19">
        <v>116.69686844715679</v>
      </c>
      <c r="I708" s="19">
        <v>165.71201202335297</v>
      </c>
      <c r="J708" s="19">
        <v>118.38905532811073</v>
      </c>
      <c r="K708" s="19">
        <v>106.32790832644483</v>
      </c>
      <c r="L708" s="19">
        <v>101.24444863379757</v>
      </c>
      <c r="M708" s="19">
        <v>104.31852599887603</v>
      </c>
      <c r="N708" s="19">
        <v>157.77053419032907</v>
      </c>
      <c r="O708" s="19">
        <v>125.66659764721632</v>
      </c>
      <c r="P708" s="19">
        <v>127.17501591300486</v>
      </c>
      <c r="Q708" s="19">
        <v>170.89369631459246</v>
      </c>
      <c r="R708" s="19">
        <v>162.19350084589269</v>
      </c>
      <c r="S708" s="19">
        <v>157.78607456617064</v>
      </c>
      <c r="T708" s="74">
        <f t="shared" si="15"/>
        <v>137.90965134048963</v>
      </c>
      <c r="V708" s="20"/>
    </row>
    <row r="709" spans="1:22" s="12" customFormat="1" ht="15.75" hidden="1" x14ac:dyDescent="0.25">
      <c r="A709" s="89"/>
      <c r="B709" s="31">
        <v>2108</v>
      </c>
      <c r="C709" s="36" t="s">
        <v>680</v>
      </c>
      <c r="D709" s="18" t="s">
        <v>150</v>
      </c>
      <c r="E709" s="19">
        <v>638.30111179701464</v>
      </c>
      <c r="F709" s="19">
        <v>799.69890643169617</v>
      </c>
      <c r="G709" s="19">
        <v>668.28799249460235</v>
      </c>
      <c r="H709" s="19">
        <v>571.68395158295084</v>
      </c>
      <c r="I709" s="19">
        <v>755.40219123514146</v>
      </c>
      <c r="J709" s="19">
        <v>578.02659535075111</v>
      </c>
      <c r="K709" s="19">
        <v>532.81908327057693</v>
      </c>
      <c r="L709" s="19">
        <v>513.76529299402284</v>
      </c>
      <c r="M709" s="19">
        <v>525.28752961032308</v>
      </c>
      <c r="N709" s="19">
        <v>725.63599611113932</v>
      </c>
      <c r="O709" s="19">
        <v>605.30423173637018</v>
      </c>
      <c r="P709" s="19">
        <v>610.95807518618255</v>
      </c>
      <c r="Q709" s="19">
        <v>774.824146307864</v>
      </c>
      <c r="R709" s="19">
        <v>742.21413071840175</v>
      </c>
      <c r="S709" s="19">
        <v>725.69424444593596</v>
      </c>
      <c r="T709" s="74">
        <f t="shared" si="15"/>
        <v>651.1935652848648</v>
      </c>
      <c r="V709" s="20"/>
    </row>
    <row r="710" spans="1:22" s="12" customFormat="1" ht="15.75" hidden="1" x14ac:dyDescent="0.25">
      <c r="A710" s="89"/>
      <c r="B710" s="31">
        <v>2109</v>
      </c>
      <c r="C710" s="36" t="s">
        <v>681</v>
      </c>
      <c r="D710" s="39" t="s">
        <v>385</v>
      </c>
      <c r="E710" s="19">
        <v>128.71968685368768</v>
      </c>
      <c r="F710" s="19">
        <v>160.60191471271125</v>
      </c>
      <c r="G710" s="19">
        <v>134.64324092297247</v>
      </c>
      <c r="H710" s="19">
        <v>115.5602537519329</v>
      </c>
      <c r="I710" s="19">
        <v>151.85162186949447</v>
      </c>
      <c r="J710" s="19">
        <v>116.81316810736962</v>
      </c>
      <c r="K710" s="19">
        <v>107.88295809835407</v>
      </c>
      <c r="L710" s="19">
        <v>104.11910689735006</v>
      </c>
      <c r="M710" s="19">
        <v>106.3951886373637</v>
      </c>
      <c r="N710" s="19">
        <v>145.9716616284785</v>
      </c>
      <c r="O710" s="19">
        <v>122.2015429650954</v>
      </c>
      <c r="P710" s="19">
        <v>123.31839295399492</v>
      </c>
      <c r="Q710" s="19">
        <v>155.68819967712705</v>
      </c>
      <c r="R710" s="19">
        <v>149.246476295077</v>
      </c>
      <c r="S710" s="19">
        <v>145.98316789897373</v>
      </c>
      <c r="T710" s="74">
        <f t="shared" si="15"/>
        <v>131.2664387513322</v>
      </c>
      <c r="V710" s="20"/>
    </row>
    <row r="711" spans="1:22" s="12" customFormat="1" ht="15.75" hidden="1" x14ac:dyDescent="0.25">
      <c r="A711" s="89"/>
      <c r="B711" s="31">
        <v>2110</v>
      </c>
      <c r="C711" s="36" t="s">
        <v>682</v>
      </c>
      <c r="D711" s="39" t="s">
        <v>385</v>
      </c>
      <c r="E711" s="19">
        <v>494.18510928335093</v>
      </c>
      <c r="F711" s="19">
        <v>625.63946018557147</v>
      </c>
      <c r="G711" s="19">
        <v>518.60865203748892</v>
      </c>
      <c r="H711" s="19">
        <v>439.92714637431391</v>
      </c>
      <c r="I711" s="19">
        <v>589.56092542960539</v>
      </c>
      <c r="J711" s="19">
        <v>445.09306652450795</v>
      </c>
      <c r="K711" s="19">
        <v>408.27271114199044</v>
      </c>
      <c r="L711" s="19">
        <v>392.75388922313601</v>
      </c>
      <c r="M711" s="19">
        <v>402.13845447550449</v>
      </c>
      <c r="N711" s="19">
        <v>565.31712539682781</v>
      </c>
      <c r="O711" s="19">
        <v>467.30999949645235</v>
      </c>
      <c r="P711" s="19">
        <v>471.914909510744</v>
      </c>
      <c r="Q711" s="19">
        <v>605.37960810191646</v>
      </c>
      <c r="R711" s="19">
        <v>578.81958947262274</v>
      </c>
      <c r="S711" s="19">
        <v>565.36456716676742</v>
      </c>
      <c r="T711" s="74">
        <f t="shared" si="15"/>
        <v>504.68568092138668</v>
      </c>
      <c r="V711" s="20"/>
    </row>
    <row r="712" spans="1:22" s="12" customFormat="1" ht="15.75" hidden="1" x14ac:dyDescent="0.25">
      <c r="A712" s="89"/>
      <c r="B712" s="31"/>
      <c r="C712" s="38" t="s">
        <v>683</v>
      </c>
      <c r="D712" s="40"/>
      <c r="E712" s="23"/>
      <c r="F712" s="23"/>
      <c r="G712" s="23"/>
      <c r="H712" s="23"/>
      <c r="I712" s="23"/>
      <c r="J712" s="23"/>
      <c r="K712" s="23"/>
      <c r="L712" s="23"/>
      <c r="M712" s="23"/>
      <c r="N712" s="23"/>
      <c r="O712" s="23"/>
      <c r="P712" s="23"/>
      <c r="Q712" s="23"/>
      <c r="R712" s="23"/>
      <c r="S712" s="23"/>
      <c r="T712" s="74" t="e">
        <f t="shared" si="15"/>
        <v>#DIV/0!</v>
      </c>
      <c r="V712" s="20"/>
    </row>
    <row r="713" spans="1:22" s="12" customFormat="1" ht="15.75" hidden="1" x14ac:dyDescent="0.25">
      <c r="A713" s="89"/>
      <c r="B713" s="31">
        <v>2111</v>
      </c>
      <c r="C713" s="36" t="s">
        <v>684</v>
      </c>
      <c r="D713" s="18" t="s">
        <v>685</v>
      </c>
      <c r="E713" s="19">
        <v>989.95039950397597</v>
      </c>
      <c r="F713" s="19">
        <v>1306.9535720001536</v>
      </c>
      <c r="G713" s="19">
        <v>1048.8479596343116</v>
      </c>
      <c r="H713" s="19">
        <v>859.10690701175315</v>
      </c>
      <c r="I713" s="19">
        <v>1219.9499095260062</v>
      </c>
      <c r="J713" s="19">
        <v>871.56456296025465</v>
      </c>
      <c r="K713" s="19">
        <v>782.77199437211505</v>
      </c>
      <c r="L713" s="19">
        <v>745.34823663480506</v>
      </c>
      <c r="M713" s="19">
        <v>767.97918750923509</v>
      </c>
      <c r="N713" s="19">
        <v>1161.4858003428119</v>
      </c>
      <c r="O713" s="19">
        <v>925.14086672581038</v>
      </c>
      <c r="P713" s="19">
        <v>936.2456424412652</v>
      </c>
      <c r="Q713" s="19">
        <v>1258.096783763458</v>
      </c>
      <c r="R713" s="19">
        <v>1194.0470957215134</v>
      </c>
      <c r="S713" s="19">
        <v>1161.6002065338319</v>
      </c>
      <c r="T713" s="74">
        <f t="shared" si="15"/>
        <v>1015.2726083120868</v>
      </c>
      <c r="V713" s="20"/>
    </row>
    <row r="714" spans="1:22" s="12" customFormat="1" ht="15.75" hidden="1" x14ac:dyDescent="0.25">
      <c r="A714" s="89"/>
      <c r="B714" s="31">
        <v>2112</v>
      </c>
      <c r="C714" s="36" t="s">
        <v>686</v>
      </c>
      <c r="D714" s="18" t="s">
        <v>687</v>
      </c>
      <c r="E714" s="19">
        <v>1653.4412986939819</v>
      </c>
      <c r="F714" s="19">
        <v>2118.2947125454057</v>
      </c>
      <c r="G714" s="19">
        <v>1739.808673753726</v>
      </c>
      <c r="H714" s="19">
        <v>1461.5724171105135</v>
      </c>
      <c r="I714" s="19">
        <v>1990.7125524041796</v>
      </c>
      <c r="J714" s="19">
        <v>1479.8403222883937</v>
      </c>
      <c r="K714" s="19">
        <v>1349.6349104377248</v>
      </c>
      <c r="L714" s="19">
        <v>1294.7567166128761</v>
      </c>
      <c r="M714" s="19">
        <v>1327.9427402411077</v>
      </c>
      <c r="N714" s="19">
        <v>1904.9807897609585</v>
      </c>
      <c r="O714" s="19">
        <v>1558.4046076576824</v>
      </c>
      <c r="P714" s="19">
        <v>1574.6886494252637</v>
      </c>
      <c r="Q714" s="19">
        <v>2046.651124177477</v>
      </c>
      <c r="R714" s="19">
        <v>1952.7286693705748</v>
      </c>
      <c r="S714" s="19">
        <v>1905.1485549856486</v>
      </c>
      <c r="T714" s="74">
        <f t="shared" si="15"/>
        <v>1690.5737826310344</v>
      </c>
      <c r="V714" s="20"/>
    </row>
    <row r="715" spans="1:22" s="12" customFormat="1" ht="15.75" hidden="1" x14ac:dyDescent="0.25">
      <c r="A715" s="89"/>
      <c r="B715" s="31"/>
      <c r="C715" s="38" t="s">
        <v>688</v>
      </c>
      <c r="D715" s="22"/>
      <c r="E715" s="23"/>
      <c r="F715" s="23"/>
      <c r="G715" s="23"/>
      <c r="H715" s="23"/>
      <c r="I715" s="23"/>
      <c r="J715" s="23"/>
      <c r="K715" s="23"/>
      <c r="L715" s="23"/>
      <c r="M715" s="23"/>
      <c r="N715" s="23"/>
      <c r="O715" s="23"/>
      <c r="P715" s="23"/>
      <c r="Q715" s="23"/>
      <c r="R715" s="23"/>
      <c r="S715" s="23"/>
      <c r="T715" s="74" t="e">
        <f t="shared" si="15"/>
        <v>#DIV/0!</v>
      </c>
      <c r="V715" s="20"/>
    </row>
    <row r="716" spans="1:22" s="12" customFormat="1" ht="15.75" hidden="1" x14ac:dyDescent="0.25">
      <c r="A716" s="89"/>
      <c r="B716" s="31">
        <v>2113</v>
      </c>
      <c r="C716" s="36" t="s">
        <v>689</v>
      </c>
      <c r="D716" s="18" t="s">
        <v>690</v>
      </c>
      <c r="E716" s="19">
        <v>1483.5153926477635</v>
      </c>
      <c r="F716" s="19">
        <v>1942.5319884677888</v>
      </c>
      <c r="G716" s="19">
        <v>1568.7983169171027</v>
      </c>
      <c r="H716" s="19">
        <v>1294.0556656801809</v>
      </c>
      <c r="I716" s="19">
        <v>1816.5517824708315</v>
      </c>
      <c r="J716" s="19">
        <v>1312.0941943811747</v>
      </c>
      <c r="K716" s="19">
        <v>1183.5236748923342</v>
      </c>
      <c r="L716" s="19">
        <v>1129.3345456665675</v>
      </c>
      <c r="M716" s="19">
        <v>1162.103877117584</v>
      </c>
      <c r="N716" s="19">
        <v>1731.8964897063909</v>
      </c>
      <c r="O716" s="19">
        <v>1389.6720065444945</v>
      </c>
      <c r="P716" s="19">
        <v>1405.7515817301799</v>
      </c>
      <c r="Q716" s="19">
        <v>1871.7879752690626</v>
      </c>
      <c r="R716" s="19">
        <v>1779.0448347608938</v>
      </c>
      <c r="S716" s="19">
        <v>1732.0621484281294</v>
      </c>
      <c r="T716" s="74">
        <f t="shared" si="15"/>
        <v>1520.1816316453655</v>
      </c>
      <c r="V716" s="20"/>
    </row>
    <row r="717" spans="1:22" s="12" customFormat="1" ht="15.75" hidden="1" x14ac:dyDescent="0.25">
      <c r="A717" s="89"/>
      <c r="B717" s="103"/>
      <c r="C717" s="41" t="s">
        <v>691</v>
      </c>
      <c r="D717" s="22"/>
      <c r="E717" s="23"/>
      <c r="F717" s="23"/>
      <c r="G717" s="23"/>
      <c r="H717" s="23"/>
      <c r="I717" s="23"/>
      <c r="J717" s="23"/>
      <c r="K717" s="23"/>
      <c r="L717" s="23"/>
      <c r="M717" s="23"/>
      <c r="N717" s="23"/>
      <c r="O717" s="23"/>
      <c r="P717" s="23"/>
      <c r="Q717" s="23"/>
      <c r="R717" s="23"/>
      <c r="S717" s="23"/>
      <c r="T717" s="74" t="e">
        <f t="shared" si="15"/>
        <v>#DIV/0!</v>
      </c>
      <c r="V717" s="20"/>
    </row>
    <row r="718" spans="1:22" s="12" customFormat="1" ht="15.75" hidden="1" x14ac:dyDescent="0.25">
      <c r="A718" s="89"/>
      <c r="B718" s="16">
        <v>2201</v>
      </c>
      <c r="C718" s="17" t="s">
        <v>692</v>
      </c>
      <c r="D718" s="18" t="s">
        <v>511</v>
      </c>
      <c r="E718" s="19">
        <v>485.16401571155296</v>
      </c>
      <c r="F718" s="19">
        <v>638.13647685796411</v>
      </c>
      <c r="G718" s="19">
        <v>513.5855127511918</v>
      </c>
      <c r="H718" s="19">
        <v>422.02442340425944</v>
      </c>
      <c r="I718" s="19">
        <v>596.15215136171901</v>
      </c>
      <c r="J718" s="19">
        <v>428.03596668173401</v>
      </c>
      <c r="K718" s="19">
        <v>385.18838997931783</v>
      </c>
      <c r="L718" s="19">
        <v>367.1292510711973</v>
      </c>
      <c r="M718" s="19">
        <v>378.0500006210674</v>
      </c>
      <c r="N718" s="19">
        <v>567.93981960471217</v>
      </c>
      <c r="O718" s="19">
        <v>453.88964814999639</v>
      </c>
      <c r="P718" s="19">
        <v>459.24834805919841</v>
      </c>
      <c r="Q718" s="19">
        <v>614.56023602281505</v>
      </c>
      <c r="R718" s="19">
        <v>583.652537723504</v>
      </c>
      <c r="S718" s="19">
        <v>567.99502724340209</v>
      </c>
      <c r="T718" s="74">
        <f t="shared" si="15"/>
        <v>497.38345368290879</v>
      </c>
      <c r="V718" s="20"/>
    </row>
    <row r="719" spans="1:22" s="12" customFormat="1" ht="15.75" hidden="1" x14ac:dyDescent="0.25">
      <c r="A719" s="89"/>
      <c r="B719" s="16">
        <v>2202</v>
      </c>
      <c r="C719" s="17" t="s">
        <v>693</v>
      </c>
      <c r="D719" s="18" t="s">
        <v>511</v>
      </c>
      <c r="E719" s="19">
        <v>1497.5359112489043</v>
      </c>
      <c r="F719" s="19">
        <v>1603.9296821448204</v>
      </c>
      <c r="G719" s="19">
        <v>1517.3033270431765</v>
      </c>
      <c r="H719" s="19">
        <v>1453.6217369716521</v>
      </c>
      <c r="I719" s="19">
        <v>1574.7291928894908</v>
      </c>
      <c r="J719" s="19">
        <v>1457.8028212884062</v>
      </c>
      <c r="K719" s="19">
        <v>1428.0019327823443</v>
      </c>
      <c r="L719" s="19">
        <v>1415.4416335417566</v>
      </c>
      <c r="M719" s="19">
        <v>1423.037116525511</v>
      </c>
      <c r="N719" s="19">
        <v>1555.1072534966108</v>
      </c>
      <c r="O719" s="19">
        <v>1475.7842974465073</v>
      </c>
      <c r="P719" s="19">
        <v>1479.5113231226776</v>
      </c>
      <c r="Q719" s="19">
        <v>1587.5321871499466</v>
      </c>
      <c r="R719" s="19">
        <v>1566.0355952331204</v>
      </c>
      <c r="S719" s="19">
        <v>1555.145650923301</v>
      </c>
      <c r="T719" s="74">
        <f t="shared" si="15"/>
        <v>1506.0346441205484</v>
      </c>
      <c r="V719" s="20"/>
    </row>
    <row r="720" spans="1:22" s="12" customFormat="1" ht="15.75" hidden="1" x14ac:dyDescent="0.25">
      <c r="A720" s="89"/>
      <c r="B720" s="16">
        <v>2203</v>
      </c>
      <c r="C720" s="17" t="s">
        <v>694</v>
      </c>
      <c r="D720" s="18" t="s">
        <v>695</v>
      </c>
      <c r="E720" s="19">
        <v>514.76386154389786</v>
      </c>
      <c r="F720" s="19">
        <v>677.21482286461344</v>
      </c>
      <c r="G720" s="19">
        <v>544.94641519872937</v>
      </c>
      <c r="H720" s="19">
        <v>447.71200534148812</v>
      </c>
      <c r="I720" s="19">
        <v>632.62905895552001</v>
      </c>
      <c r="J720" s="19">
        <v>454.09603667057894</v>
      </c>
      <c r="K720" s="19">
        <v>408.59353266818516</v>
      </c>
      <c r="L720" s="19">
        <v>389.41541097057677</v>
      </c>
      <c r="M720" s="19">
        <v>401.01283347018096</v>
      </c>
      <c r="N720" s="19">
        <v>602.66863091064363</v>
      </c>
      <c r="O720" s="19">
        <v>481.55166742086794</v>
      </c>
      <c r="P720" s="19">
        <v>487.2424038132562</v>
      </c>
      <c r="Q720" s="19">
        <v>652.17774782969593</v>
      </c>
      <c r="R720" s="19">
        <v>619.35494257896482</v>
      </c>
      <c r="S720" s="19">
        <v>602.72725933245351</v>
      </c>
      <c r="T720" s="74">
        <f t="shared" si="15"/>
        <v>527.74044197131025</v>
      </c>
      <c r="V720" s="20"/>
    </row>
    <row r="721" spans="1:22" s="12" customFormat="1" ht="15.75" hidden="1" x14ac:dyDescent="0.25">
      <c r="A721" s="89"/>
      <c r="B721" s="16">
        <v>2204</v>
      </c>
      <c r="C721" s="17" t="s">
        <v>696</v>
      </c>
      <c r="D721" s="18" t="s">
        <v>695</v>
      </c>
      <c r="E721" s="19">
        <v>1473.9905793368118</v>
      </c>
      <c r="F721" s="19">
        <v>1572.8446341849858</v>
      </c>
      <c r="G721" s="19">
        <v>1492.3571546417263</v>
      </c>
      <c r="H721" s="19">
        <v>1433.1884331579474</v>
      </c>
      <c r="I721" s="19">
        <v>1545.7134709398765</v>
      </c>
      <c r="J721" s="19">
        <v>1437.073220160916</v>
      </c>
      <c r="K721" s="19">
        <v>1409.3842056434728</v>
      </c>
      <c r="L721" s="19">
        <v>1397.7140063490688</v>
      </c>
      <c r="M721" s="19">
        <v>1404.7712267591705</v>
      </c>
      <c r="N721" s="19">
        <v>1527.4820626850749</v>
      </c>
      <c r="O721" s="19">
        <v>1453.7804184810416</v>
      </c>
      <c r="P721" s="19">
        <v>1457.2433242274044</v>
      </c>
      <c r="Q721" s="19">
        <v>1557.6091663944735</v>
      </c>
      <c r="R721" s="19">
        <v>1537.6359550071859</v>
      </c>
      <c r="S721" s="19">
        <v>1527.5177390342828</v>
      </c>
      <c r="T721" s="74">
        <f t="shared" si="15"/>
        <v>1481.8870398002291</v>
      </c>
      <c r="V721" s="20"/>
    </row>
    <row r="722" spans="1:22" s="12" customFormat="1" ht="15.75" hidden="1" x14ac:dyDescent="0.25">
      <c r="A722" s="89"/>
      <c r="B722" s="16">
        <v>2205</v>
      </c>
      <c r="C722" s="17" t="s">
        <v>697</v>
      </c>
      <c r="D722" s="18" t="s">
        <v>342</v>
      </c>
      <c r="E722" s="19">
        <v>787.37620737136308</v>
      </c>
      <c r="F722" s="19">
        <v>1008.2779197669549</v>
      </c>
      <c r="G722" s="19">
        <v>828.41861015321672</v>
      </c>
      <c r="H722" s="19">
        <v>696.19872381573634</v>
      </c>
      <c r="I722" s="19">
        <v>947.6499523119644</v>
      </c>
      <c r="J722" s="19">
        <v>704.87976479646113</v>
      </c>
      <c r="K722" s="19">
        <v>643.00520911087222</v>
      </c>
      <c r="L722" s="19">
        <v>616.92669354475652</v>
      </c>
      <c r="M722" s="19">
        <v>632.69693256771882</v>
      </c>
      <c r="N722" s="19">
        <v>906.90959715855865</v>
      </c>
      <c r="O722" s="19">
        <v>742.21408278591389</v>
      </c>
      <c r="P722" s="19">
        <v>749.95237749128478</v>
      </c>
      <c r="Q722" s="19">
        <v>974.2323671667998</v>
      </c>
      <c r="R722" s="19">
        <v>929.59973571564387</v>
      </c>
      <c r="S722" s="19">
        <v>906.98932040960995</v>
      </c>
      <c r="T722" s="74">
        <f t="shared" si="15"/>
        <v>805.02183294445706</v>
      </c>
      <c r="V722" s="20"/>
    </row>
    <row r="723" spans="1:22" s="12" customFormat="1" ht="15.75" hidden="1" x14ac:dyDescent="0.25">
      <c r="A723" s="89"/>
      <c r="B723" s="16">
        <v>2206</v>
      </c>
      <c r="C723" s="17" t="s">
        <v>698</v>
      </c>
      <c r="D723" s="18" t="s">
        <v>511</v>
      </c>
      <c r="E723" s="19">
        <v>885.68242282042172</v>
      </c>
      <c r="F723" s="19">
        <v>1037.5777816742982</v>
      </c>
      <c r="G723" s="19">
        <v>913.90379979015222</v>
      </c>
      <c r="H723" s="19">
        <v>822.98740595575509</v>
      </c>
      <c r="I723" s="19">
        <v>995.88907417951316</v>
      </c>
      <c r="J723" s="19">
        <v>828.95662104554594</v>
      </c>
      <c r="K723" s="19">
        <v>786.41074062721816</v>
      </c>
      <c r="L723" s="19">
        <v>768.47875885426652</v>
      </c>
      <c r="M723" s="19">
        <v>779.32261375075791</v>
      </c>
      <c r="N723" s="19">
        <v>967.8753897279463</v>
      </c>
      <c r="O723" s="19">
        <v>854.62826282266894</v>
      </c>
      <c r="P723" s="19">
        <v>859.949231313327</v>
      </c>
      <c r="Q723" s="19">
        <v>1014.1675447254866</v>
      </c>
      <c r="R723" s="19">
        <v>983.47747221610973</v>
      </c>
      <c r="S723" s="19">
        <v>967.93020864128141</v>
      </c>
      <c r="T723" s="74">
        <f t="shared" si="15"/>
        <v>897.81582187631659</v>
      </c>
      <c r="V723" s="20"/>
    </row>
    <row r="724" spans="1:22" s="12" customFormat="1" ht="15.75" hidden="1" x14ac:dyDescent="0.25">
      <c r="A724" s="89"/>
      <c r="B724" s="16">
        <v>2207</v>
      </c>
      <c r="C724" s="17" t="s">
        <v>699</v>
      </c>
      <c r="D724" s="18" t="s">
        <v>511</v>
      </c>
      <c r="E724" s="19">
        <v>749.05403532848391</v>
      </c>
      <c r="F724" s="19">
        <v>960.59692558227573</v>
      </c>
      <c r="G724" s="19">
        <v>788.35761705846801</v>
      </c>
      <c r="H724" s="19">
        <v>661.7394183965705</v>
      </c>
      <c r="I724" s="19">
        <v>902.53755009552617</v>
      </c>
      <c r="J724" s="19">
        <v>670.05267445764366</v>
      </c>
      <c r="K724" s="19">
        <v>610.79952426268915</v>
      </c>
      <c r="L724" s="19">
        <v>585.82586291548705</v>
      </c>
      <c r="M724" s="19">
        <v>600.92797283909101</v>
      </c>
      <c r="N724" s="19">
        <v>863.52321930716357</v>
      </c>
      <c r="O724" s="19">
        <v>705.80526979741899</v>
      </c>
      <c r="P724" s="19">
        <v>713.21572039944181</v>
      </c>
      <c r="Q724" s="19">
        <v>927.99376230562893</v>
      </c>
      <c r="R724" s="19">
        <v>885.25205716256698</v>
      </c>
      <c r="S724" s="19">
        <v>863.5995649668007</v>
      </c>
      <c r="T724" s="74">
        <f t="shared" si="15"/>
        <v>765.95207832501694</v>
      </c>
      <c r="V724" s="20"/>
    </row>
    <row r="725" spans="1:22" s="12" customFormat="1" ht="30" hidden="1" x14ac:dyDescent="0.25">
      <c r="A725" s="89"/>
      <c r="B725" s="16">
        <v>2208</v>
      </c>
      <c r="C725" s="17" t="s">
        <v>700</v>
      </c>
      <c r="D725" s="18" t="s">
        <v>701</v>
      </c>
      <c r="E725" s="19">
        <v>188.26859236288249</v>
      </c>
      <c r="F725" s="19">
        <v>246.16882448824137</v>
      </c>
      <c r="G725" s="19">
        <v>199.0261578986181</v>
      </c>
      <c r="H725" s="19">
        <v>164.37019245811908</v>
      </c>
      <c r="I725" s="19">
        <v>230.27771458753455</v>
      </c>
      <c r="J725" s="19">
        <v>166.64556770271471</v>
      </c>
      <c r="K725" s="19">
        <v>150.42771634249803</v>
      </c>
      <c r="L725" s="19">
        <v>143.59231389863268</v>
      </c>
      <c r="M725" s="19">
        <v>147.72582871026401</v>
      </c>
      <c r="N725" s="19">
        <v>219.59931832400784</v>
      </c>
      <c r="O725" s="19">
        <v>176.43121243307408</v>
      </c>
      <c r="P725" s="19">
        <v>178.45948579880087</v>
      </c>
      <c r="Q725" s="19">
        <v>237.24519335379827</v>
      </c>
      <c r="R725" s="19">
        <v>225.5465981126728</v>
      </c>
      <c r="S725" s="19">
        <v>219.6202144714012</v>
      </c>
      <c r="T725" s="74">
        <f t="shared" si="15"/>
        <v>192.89366206288398</v>
      </c>
      <c r="V725" s="20"/>
    </row>
    <row r="726" spans="1:22" s="12" customFormat="1" ht="30" hidden="1" x14ac:dyDescent="0.25">
      <c r="A726" s="89"/>
      <c r="B726" s="16">
        <v>2209</v>
      </c>
      <c r="C726" s="17" t="s">
        <v>702</v>
      </c>
      <c r="D726" s="18" t="s">
        <v>701</v>
      </c>
      <c r="E726" s="19">
        <v>605.28158106002013</v>
      </c>
      <c r="F726" s="19">
        <v>707.19939354029214</v>
      </c>
      <c r="G726" s="19">
        <v>624.21738678600695</v>
      </c>
      <c r="H726" s="19">
        <v>563.21486473323944</v>
      </c>
      <c r="I726" s="19">
        <v>679.227361313252</v>
      </c>
      <c r="J726" s="19">
        <v>567.22005191450774</v>
      </c>
      <c r="K726" s="19">
        <v>538.67287907788011</v>
      </c>
      <c r="L726" s="19">
        <v>526.6409883767725</v>
      </c>
      <c r="M726" s="19">
        <v>533.91693135648586</v>
      </c>
      <c r="N726" s="19">
        <v>660.43091183408876</v>
      </c>
      <c r="O726" s="19">
        <v>584.44505202276332</v>
      </c>
      <c r="P726" s="19">
        <v>588.01528269298433</v>
      </c>
      <c r="Q726" s="19">
        <v>691.49173691753128</v>
      </c>
      <c r="R726" s="19">
        <v>670.89950106109779</v>
      </c>
      <c r="S726" s="19">
        <v>660.46769389097199</v>
      </c>
      <c r="T726" s="74">
        <f t="shared" si="15"/>
        <v>613.42277443852629</v>
      </c>
      <c r="V726" s="20"/>
    </row>
    <row r="727" spans="1:22" s="12" customFormat="1" ht="30" hidden="1" x14ac:dyDescent="0.25">
      <c r="A727" s="89"/>
      <c r="B727" s="16">
        <v>2210</v>
      </c>
      <c r="C727" s="17" t="s">
        <v>703</v>
      </c>
      <c r="D727" s="18" t="s">
        <v>701</v>
      </c>
      <c r="E727" s="19">
        <v>296.35287790220212</v>
      </c>
      <c r="F727" s="19">
        <v>388.86399702767221</v>
      </c>
      <c r="G727" s="19">
        <v>313.54096835099006</v>
      </c>
      <c r="H727" s="19">
        <v>258.16878710769595</v>
      </c>
      <c r="I727" s="19">
        <v>363.47369534671657</v>
      </c>
      <c r="J727" s="19">
        <v>261.8043081165269</v>
      </c>
      <c r="K727" s="19">
        <v>235.89194949427093</v>
      </c>
      <c r="L727" s="19">
        <v>224.9705644403065</v>
      </c>
      <c r="M727" s="19">
        <v>231.57496078051128</v>
      </c>
      <c r="N727" s="19">
        <v>346.41209900172652</v>
      </c>
      <c r="O727" s="19">
        <v>277.43949492216524</v>
      </c>
      <c r="P727" s="19">
        <v>280.68020453710284</v>
      </c>
      <c r="Q727" s="19">
        <v>374.60610767892382</v>
      </c>
      <c r="R727" s="19">
        <v>355.91447038791512</v>
      </c>
      <c r="S727" s="19">
        <v>346.44548619051335</v>
      </c>
      <c r="T727" s="74">
        <f t="shared" si="15"/>
        <v>303.74266475234924</v>
      </c>
      <c r="V727" s="20"/>
    </row>
    <row r="728" spans="1:22" s="12" customFormat="1" ht="30" hidden="1" x14ac:dyDescent="0.25">
      <c r="A728" s="89"/>
      <c r="B728" s="16">
        <v>2211</v>
      </c>
      <c r="C728" s="17" t="s">
        <v>704</v>
      </c>
      <c r="D728" s="18" t="s">
        <v>701</v>
      </c>
      <c r="E728" s="19">
        <v>504.52250989335147</v>
      </c>
      <c r="F728" s="19">
        <v>574.17512481058759</v>
      </c>
      <c r="G728" s="19">
        <v>517.46360774741947</v>
      </c>
      <c r="H728" s="19">
        <v>475.77329793681503</v>
      </c>
      <c r="I728" s="19">
        <v>555.05849404950595</v>
      </c>
      <c r="J728" s="19">
        <v>478.51052074035925</v>
      </c>
      <c r="K728" s="19">
        <v>459.0008277026451</v>
      </c>
      <c r="L728" s="19">
        <v>450.77799962837963</v>
      </c>
      <c r="M728" s="19">
        <v>455.75052054687779</v>
      </c>
      <c r="N728" s="19">
        <v>542.21263496440349</v>
      </c>
      <c r="O728" s="19">
        <v>490.28242076737274</v>
      </c>
      <c r="P728" s="19">
        <v>492.72238583321194</v>
      </c>
      <c r="Q728" s="19">
        <v>563.44020682744201</v>
      </c>
      <c r="R728" s="19">
        <v>549.367072411702</v>
      </c>
      <c r="S728" s="19">
        <v>542.23777253733226</v>
      </c>
      <c r="T728" s="74">
        <f t="shared" si="15"/>
        <v>510.08635975982708</v>
      </c>
      <c r="V728" s="20"/>
    </row>
    <row r="729" spans="1:22" s="12" customFormat="1" ht="15.75" hidden="1" x14ac:dyDescent="0.25">
      <c r="A729" s="89"/>
      <c r="B729" s="16">
        <v>2212</v>
      </c>
      <c r="C729" s="17" t="s">
        <v>705</v>
      </c>
      <c r="D729" s="18" t="s">
        <v>596</v>
      </c>
      <c r="E729" s="19">
        <v>500.56869535478887</v>
      </c>
      <c r="F729" s="19">
        <v>562.68159422428312</v>
      </c>
      <c r="G729" s="19">
        <v>512.10895271949914</v>
      </c>
      <c r="H729" s="19">
        <v>474.93151149664044</v>
      </c>
      <c r="I729" s="19">
        <v>545.6342894734214</v>
      </c>
      <c r="J729" s="19">
        <v>477.37243698639884</v>
      </c>
      <c r="K729" s="19">
        <v>459.97461793730338</v>
      </c>
      <c r="L729" s="19">
        <v>452.6418898092212</v>
      </c>
      <c r="M729" s="19">
        <v>457.07614815406754</v>
      </c>
      <c r="N729" s="19">
        <v>534.17896152639719</v>
      </c>
      <c r="O729" s="19">
        <v>487.87005917543672</v>
      </c>
      <c r="P729" s="19">
        <v>490.04590431146869</v>
      </c>
      <c r="Q729" s="19">
        <v>553.10870344549846</v>
      </c>
      <c r="R729" s="19">
        <v>540.55894955929728</v>
      </c>
      <c r="S729" s="19">
        <v>534.20137802184388</v>
      </c>
      <c r="T729" s="74">
        <f t="shared" si="15"/>
        <v>505.53027281303781</v>
      </c>
      <c r="V729" s="20"/>
    </row>
    <row r="730" spans="1:22" s="12" customFormat="1" ht="15.75" hidden="1" x14ac:dyDescent="0.25">
      <c r="A730" s="89"/>
      <c r="B730" s="16">
        <v>2213</v>
      </c>
      <c r="C730" s="17" t="s">
        <v>706</v>
      </c>
      <c r="D730" s="18" t="s">
        <v>707</v>
      </c>
      <c r="E730" s="19">
        <v>326.60697042445946</v>
      </c>
      <c r="F730" s="19">
        <v>429.60188519726609</v>
      </c>
      <c r="G730" s="19">
        <v>345.74289622035457</v>
      </c>
      <c r="H730" s="19">
        <v>284.09567865505181</v>
      </c>
      <c r="I730" s="19">
        <v>401.33423496876622</v>
      </c>
      <c r="J730" s="19">
        <v>288.14319402400395</v>
      </c>
      <c r="K730" s="19">
        <v>259.29432490328782</v>
      </c>
      <c r="L730" s="19">
        <v>247.13527706701134</v>
      </c>
      <c r="M730" s="19">
        <v>254.48811470010349</v>
      </c>
      <c r="N730" s="19">
        <v>382.33913818416272</v>
      </c>
      <c r="O730" s="19">
        <v>305.55023382339886</v>
      </c>
      <c r="P730" s="19">
        <v>309.15819591216376</v>
      </c>
      <c r="Q730" s="19">
        <v>413.72822468816787</v>
      </c>
      <c r="R730" s="19">
        <v>392.91836304180043</v>
      </c>
      <c r="S730" s="19">
        <v>382.37630896640064</v>
      </c>
      <c r="T730" s="74">
        <f t="shared" si="15"/>
        <v>334.83420271842652</v>
      </c>
      <c r="V730" s="20"/>
    </row>
    <row r="731" spans="1:22" s="12" customFormat="1" ht="15.75" hidden="1" x14ac:dyDescent="0.25">
      <c r="A731" s="89"/>
      <c r="B731" s="16">
        <v>2214</v>
      </c>
      <c r="C731" s="17" t="s">
        <v>708</v>
      </c>
      <c r="D731" s="18" t="s">
        <v>707</v>
      </c>
      <c r="E731" s="19">
        <v>360.47597671632252</v>
      </c>
      <c r="F731" s="19">
        <v>430.43975451806875</v>
      </c>
      <c r="G731" s="19">
        <v>373.47488703503075</v>
      </c>
      <c r="H731" s="19">
        <v>331.59833185413839</v>
      </c>
      <c r="I731" s="19">
        <v>411.23772300100961</v>
      </c>
      <c r="J731" s="19">
        <v>334.34778280079109</v>
      </c>
      <c r="K731" s="19">
        <v>314.75093305878482</v>
      </c>
      <c r="L731" s="19">
        <v>306.49137070102597</v>
      </c>
      <c r="M731" s="19">
        <v>311.48610563050045</v>
      </c>
      <c r="N731" s="19">
        <v>398.33447691655795</v>
      </c>
      <c r="O731" s="19">
        <v>346.17227207191161</v>
      </c>
      <c r="P731" s="19">
        <v>348.62313732533016</v>
      </c>
      <c r="Q731" s="19">
        <v>419.65687985664783</v>
      </c>
      <c r="R731" s="19">
        <v>405.52087576826017</v>
      </c>
      <c r="S731" s="19">
        <v>398.35972678792245</v>
      </c>
      <c r="T731" s="74">
        <f t="shared" si="15"/>
        <v>366.06468226948687</v>
      </c>
      <c r="V731" s="20"/>
    </row>
    <row r="732" spans="1:22" s="12" customFormat="1" ht="15.75" hidden="1" x14ac:dyDescent="0.25">
      <c r="A732" s="89"/>
      <c r="B732" s="16">
        <v>2215</v>
      </c>
      <c r="C732" s="17" t="s">
        <v>709</v>
      </c>
      <c r="D732" s="18" t="s">
        <v>710</v>
      </c>
      <c r="E732" s="19">
        <v>315.49724576369061</v>
      </c>
      <c r="F732" s="19">
        <v>396.39959573628789</v>
      </c>
      <c r="G732" s="19">
        <v>330.52848657013391</v>
      </c>
      <c r="H732" s="19">
        <v>282.10469029527371</v>
      </c>
      <c r="I732" s="19">
        <v>374.19539918217924</v>
      </c>
      <c r="J732" s="19">
        <v>285.28400750351409</v>
      </c>
      <c r="K732" s="19">
        <v>262.62326438754377</v>
      </c>
      <c r="L732" s="19">
        <v>253.07235067929031</v>
      </c>
      <c r="M732" s="19">
        <v>258.84799353307864</v>
      </c>
      <c r="N732" s="19">
        <v>359.27477935137301</v>
      </c>
      <c r="O732" s="19">
        <v>298.95721097131673</v>
      </c>
      <c r="P732" s="19">
        <v>301.79125974194778</v>
      </c>
      <c r="Q732" s="19">
        <v>383.93085938473047</v>
      </c>
      <c r="R732" s="19">
        <v>367.58474449634514</v>
      </c>
      <c r="S732" s="19">
        <v>359.30397694467166</v>
      </c>
      <c r="T732" s="74">
        <f t="shared" si="15"/>
        <v>321.95972430275845</v>
      </c>
      <c r="V732" s="20"/>
    </row>
    <row r="733" spans="1:22" s="12" customFormat="1" ht="15.75" hidden="1" x14ac:dyDescent="0.25">
      <c r="A733" s="89"/>
      <c r="B733" s="16">
        <v>2216</v>
      </c>
      <c r="C733" s="17" t="s">
        <v>711</v>
      </c>
      <c r="D733" s="18" t="s">
        <v>710</v>
      </c>
      <c r="E733" s="19">
        <v>113.44319883491606</v>
      </c>
      <c r="F733" s="19">
        <v>140.75372585229289</v>
      </c>
      <c r="G733" s="19">
        <v>118.51735438525684</v>
      </c>
      <c r="H733" s="19">
        <v>102.17074150075521</v>
      </c>
      <c r="I733" s="19">
        <v>133.25816719305087</v>
      </c>
      <c r="J733" s="19">
        <v>103.24399621513457</v>
      </c>
      <c r="K733" s="19">
        <v>95.594319323027406</v>
      </c>
      <c r="L733" s="19">
        <v>92.37017951796318</v>
      </c>
      <c r="M733" s="19">
        <v>94.31988617363551</v>
      </c>
      <c r="N733" s="19">
        <v>128.22135440401243</v>
      </c>
      <c r="O733" s="19">
        <v>107.85971371713543</v>
      </c>
      <c r="P733" s="19">
        <v>108.81641479621531</v>
      </c>
      <c r="Q733" s="19">
        <v>136.54460508982922</v>
      </c>
      <c r="R733" s="19">
        <v>131.02658228283289</v>
      </c>
      <c r="S733" s="19">
        <v>128.23121075133602</v>
      </c>
      <c r="T733" s="74">
        <f t="shared" si="15"/>
        <v>115.62476333582624</v>
      </c>
      <c r="V733" s="20"/>
    </row>
    <row r="734" spans="1:22" s="12" customFormat="1" ht="30" hidden="1" x14ac:dyDescent="0.25">
      <c r="A734" s="89"/>
      <c r="B734" s="16">
        <v>2217</v>
      </c>
      <c r="C734" s="17" t="s">
        <v>712</v>
      </c>
      <c r="D734" s="18" t="s">
        <v>710</v>
      </c>
      <c r="E734" s="19">
        <v>240.9846034431304</v>
      </c>
      <c r="F734" s="19">
        <v>318.15299880160791</v>
      </c>
      <c r="G734" s="19">
        <v>255.32209467389168</v>
      </c>
      <c r="H734" s="19">
        <v>209.13324284248662</v>
      </c>
      <c r="I734" s="19">
        <v>296.97361131922725</v>
      </c>
      <c r="J734" s="19">
        <v>212.16582233342362</v>
      </c>
      <c r="K734" s="19">
        <v>190.55095966895954</v>
      </c>
      <c r="L734" s="19">
        <v>181.44085736262548</v>
      </c>
      <c r="M734" s="19">
        <v>186.94993208470058</v>
      </c>
      <c r="N734" s="19">
        <v>282.7416354806121</v>
      </c>
      <c r="O734" s="19">
        <v>225.20795487194306</v>
      </c>
      <c r="P734" s="19">
        <v>227.91120139162183</v>
      </c>
      <c r="Q734" s="19">
        <v>306.25974258935298</v>
      </c>
      <c r="R734" s="19">
        <v>290.6680637727394</v>
      </c>
      <c r="S734" s="19">
        <v>282.76948549268167</v>
      </c>
      <c r="T734" s="74">
        <f t="shared" si="15"/>
        <v>247.14881374193365</v>
      </c>
      <c r="V734" s="20"/>
    </row>
    <row r="735" spans="1:22" s="12" customFormat="1" ht="15.75" hidden="1" x14ac:dyDescent="0.25">
      <c r="A735" s="89"/>
      <c r="B735" s="16">
        <v>2218</v>
      </c>
      <c r="C735" s="17" t="s">
        <v>713</v>
      </c>
      <c r="D735" s="18" t="s">
        <v>714</v>
      </c>
      <c r="E735" s="19">
        <v>299.41394739772886</v>
      </c>
      <c r="F735" s="19">
        <v>386.27626338901757</v>
      </c>
      <c r="G735" s="19">
        <v>315.55251925766453</v>
      </c>
      <c r="H735" s="19">
        <v>263.5614078134434</v>
      </c>
      <c r="I735" s="19">
        <v>362.43631389349673</v>
      </c>
      <c r="J735" s="19">
        <v>266.97494099353332</v>
      </c>
      <c r="K735" s="19">
        <v>242.64481177227412</v>
      </c>
      <c r="L735" s="19">
        <v>232.39029524941853</v>
      </c>
      <c r="M735" s="19">
        <v>238.59142185190319</v>
      </c>
      <c r="N735" s="19">
        <v>346.4165123059239</v>
      </c>
      <c r="O735" s="19">
        <v>281.65543075230738</v>
      </c>
      <c r="P735" s="19">
        <v>284.69826003888124</v>
      </c>
      <c r="Q735" s="19">
        <v>372.88897219972699</v>
      </c>
      <c r="R735" s="19">
        <v>355.33866127370618</v>
      </c>
      <c r="S735" s="19">
        <v>346.44786084618454</v>
      </c>
      <c r="T735" s="74">
        <f t="shared" si="15"/>
        <v>306.35250793568071</v>
      </c>
      <c r="V735" s="20"/>
    </row>
    <row r="736" spans="1:22" s="12" customFormat="1" ht="15.75" hidden="1" x14ac:dyDescent="0.25">
      <c r="A736" s="89"/>
      <c r="B736" s="16">
        <v>2219</v>
      </c>
      <c r="C736" s="17" t="s">
        <v>715</v>
      </c>
      <c r="D736" s="18" t="s">
        <v>714</v>
      </c>
      <c r="E736" s="19">
        <v>2756.3992120285398</v>
      </c>
      <c r="F736" s="19">
        <v>2800.5125348094571</v>
      </c>
      <c r="G736" s="19">
        <v>2764.5952406694505</v>
      </c>
      <c r="H736" s="19">
        <v>2738.1913777894006</v>
      </c>
      <c r="I736" s="19">
        <v>2788.4053353274385</v>
      </c>
      <c r="J736" s="19">
        <v>2739.924952231645</v>
      </c>
      <c r="K736" s="19">
        <v>2727.5688133077597</v>
      </c>
      <c r="L736" s="19">
        <v>2722.3610221940585</v>
      </c>
      <c r="M736" s="19">
        <v>2725.5102854424399</v>
      </c>
      <c r="N736" s="19">
        <v>2780.2696245735401</v>
      </c>
      <c r="O736" s="19">
        <v>2747.3804889154198</v>
      </c>
      <c r="P736" s="19">
        <v>2748.9258001237854</v>
      </c>
      <c r="Q736" s="19">
        <v>2793.7137534201306</v>
      </c>
      <c r="R736" s="19">
        <v>2784.8007682901621</v>
      </c>
      <c r="S736" s="19">
        <v>2780.2855450363945</v>
      </c>
      <c r="T736" s="74">
        <f t="shared" si="15"/>
        <v>2759.922983610641</v>
      </c>
      <c r="V736" s="20"/>
    </row>
    <row r="737" spans="1:22" s="12" customFormat="1" ht="15.75" hidden="1" x14ac:dyDescent="0.25">
      <c r="A737" s="89"/>
      <c r="B737" s="16">
        <v>2220</v>
      </c>
      <c r="C737" s="17" t="s">
        <v>716</v>
      </c>
      <c r="D737" s="18" t="s">
        <v>717</v>
      </c>
      <c r="E737" s="19">
        <v>27.254475342553789</v>
      </c>
      <c r="F737" s="19">
        <v>30.820880711168286</v>
      </c>
      <c r="G737" s="19">
        <v>27.917095129583391</v>
      </c>
      <c r="H737" s="19">
        <v>25.782436654744874</v>
      </c>
      <c r="I737" s="19">
        <v>29.842056661889533</v>
      </c>
      <c r="J737" s="19">
        <v>25.922589987297485</v>
      </c>
      <c r="K737" s="19">
        <v>24.923640068871574</v>
      </c>
      <c r="L737" s="19">
        <v>24.502608665756259</v>
      </c>
      <c r="M737" s="19">
        <v>24.757215406943974</v>
      </c>
      <c r="N737" s="19">
        <v>29.184313361655764</v>
      </c>
      <c r="O737" s="19">
        <v>26.525343631292333</v>
      </c>
      <c r="P737" s="19">
        <v>26.650276550471048</v>
      </c>
      <c r="Q737" s="19">
        <v>30.271223398629207</v>
      </c>
      <c r="R737" s="19">
        <v>29.550640227513995</v>
      </c>
      <c r="S737" s="19">
        <v>29.185600474496447</v>
      </c>
      <c r="T737" s="74">
        <f t="shared" si="15"/>
        <v>27.539359751524533</v>
      </c>
      <c r="V737" s="20"/>
    </row>
    <row r="738" spans="1:22" s="12" customFormat="1" ht="15.75" hidden="1" x14ac:dyDescent="0.25">
      <c r="A738" s="89"/>
      <c r="B738" s="16">
        <v>2221</v>
      </c>
      <c r="C738" s="17" t="s">
        <v>718</v>
      </c>
      <c r="D738" s="18" t="s">
        <v>717</v>
      </c>
      <c r="E738" s="19">
        <v>270.42653275827456</v>
      </c>
      <c r="F738" s="19">
        <v>319.2072988068407</v>
      </c>
      <c r="G738" s="19">
        <v>279.48974836878682</v>
      </c>
      <c r="H738" s="19">
        <v>250.29220493441846</v>
      </c>
      <c r="I738" s="19">
        <v>305.81908798516201</v>
      </c>
      <c r="J738" s="19">
        <v>252.20920152329236</v>
      </c>
      <c r="K738" s="19">
        <v>238.54571203502383</v>
      </c>
      <c r="L738" s="19">
        <v>232.78690666892311</v>
      </c>
      <c r="M738" s="19">
        <v>236.26938008194702</v>
      </c>
      <c r="N738" s="19">
        <v>296.82257224102506</v>
      </c>
      <c r="O738" s="19">
        <v>260.45357686867158</v>
      </c>
      <c r="P738" s="19">
        <v>262.16239089072667</v>
      </c>
      <c r="Q738" s="19">
        <v>311.68916724338663</v>
      </c>
      <c r="R738" s="19">
        <v>301.8331370237035</v>
      </c>
      <c r="S738" s="19">
        <v>296.84017718041639</v>
      </c>
      <c r="T738" s="74">
        <f t="shared" si="15"/>
        <v>274.32313964070659</v>
      </c>
      <c r="V738" s="20"/>
    </row>
    <row r="739" spans="1:22" s="12" customFormat="1" ht="15.75" hidden="1" x14ac:dyDescent="0.25">
      <c r="A739" s="89"/>
      <c r="B739" s="16">
        <v>2222</v>
      </c>
      <c r="C739" s="17" t="s">
        <v>719</v>
      </c>
      <c r="D739" s="18" t="s">
        <v>720</v>
      </c>
      <c r="E739" s="19">
        <v>56.032783794586102</v>
      </c>
      <c r="F739" s="19">
        <v>69.676079500024116</v>
      </c>
      <c r="G739" s="19">
        <v>58.567638013424173</v>
      </c>
      <c r="H739" s="19">
        <v>50.401494854645975</v>
      </c>
      <c r="I739" s="19">
        <v>65.931584814863783</v>
      </c>
      <c r="J739" s="19">
        <v>50.937651898639174</v>
      </c>
      <c r="K739" s="19">
        <v>47.116165633519913</v>
      </c>
      <c r="L739" s="19">
        <v>45.505508588045224</v>
      </c>
      <c r="M739" s="19">
        <v>46.479507530843854</v>
      </c>
      <c r="N739" s="19">
        <v>63.415385612627233</v>
      </c>
      <c r="O739" s="19">
        <v>53.243487986404709</v>
      </c>
      <c r="P739" s="19">
        <v>53.721419287960835</v>
      </c>
      <c r="Q739" s="19">
        <v>67.573363606418269</v>
      </c>
      <c r="R739" s="19">
        <v>64.816770267252693</v>
      </c>
      <c r="S739" s="19">
        <v>63.4203094671184</v>
      </c>
      <c r="T739" s="74">
        <f t="shared" si="15"/>
        <v>57.122610057091634</v>
      </c>
      <c r="V739" s="20"/>
    </row>
    <row r="740" spans="1:22" s="12" customFormat="1" ht="15.75" hidden="1" x14ac:dyDescent="0.25">
      <c r="A740" s="89"/>
      <c r="B740" s="16">
        <v>2224</v>
      </c>
      <c r="C740" s="17" t="s">
        <v>721</v>
      </c>
      <c r="D740" s="18" t="s">
        <v>385</v>
      </c>
      <c r="E740" s="19">
        <v>106.14188443246329</v>
      </c>
      <c r="F740" s="19">
        <v>116.81716493180602</v>
      </c>
      <c r="G740" s="19">
        <v>108.12529668088744</v>
      </c>
      <c r="H740" s="19">
        <v>101.73564782331717</v>
      </c>
      <c r="I740" s="19">
        <v>113.88726207289109</v>
      </c>
      <c r="J740" s="19">
        <v>102.15516719458203</v>
      </c>
      <c r="K740" s="19">
        <v>99.165021801172912</v>
      </c>
      <c r="L740" s="19">
        <v>97.904753305941824</v>
      </c>
      <c r="M740" s="19">
        <v>98.666864759429899</v>
      </c>
      <c r="N740" s="19">
        <v>111.91844655675513</v>
      </c>
      <c r="O740" s="19">
        <v>103.9593828000968</v>
      </c>
      <c r="P740" s="19">
        <v>104.33334308166528</v>
      </c>
      <c r="Q740" s="19">
        <v>115.17188196944073</v>
      </c>
      <c r="R740" s="19">
        <v>113.01496858476031</v>
      </c>
      <c r="S740" s="19">
        <v>111.92229925693597</v>
      </c>
      <c r="T740" s="74">
        <f t="shared" si="15"/>
        <v>106.99462568347639</v>
      </c>
      <c r="V740" s="20"/>
    </row>
    <row r="741" spans="1:22" s="12" customFormat="1" ht="15.75" hidden="1" x14ac:dyDescent="0.25">
      <c r="A741" s="89"/>
      <c r="B741" s="16">
        <v>2225</v>
      </c>
      <c r="C741" s="17" t="s">
        <v>722</v>
      </c>
      <c r="D741" s="18" t="s">
        <v>385</v>
      </c>
      <c r="E741" s="19">
        <v>1838.3879187675377</v>
      </c>
      <c r="F741" s="19">
        <v>1868.8579458430156</v>
      </c>
      <c r="G741" s="19">
        <v>1844.0490931896095</v>
      </c>
      <c r="H741" s="19">
        <v>1825.8113734683384</v>
      </c>
      <c r="I741" s="19">
        <v>1860.4952410461576</v>
      </c>
      <c r="J741" s="19">
        <v>1827.0087908665898</v>
      </c>
      <c r="K741" s="19">
        <v>1818.4741382078232</v>
      </c>
      <c r="L741" s="19">
        <v>1814.8770041395965</v>
      </c>
      <c r="M741" s="19">
        <v>1817.0522684451798</v>
      </c>
      <c r="N741" s="19">
        <v>1854.8757294944962</v>
      </c>
      <c r="O741" s="19">
        <v>1832.1584914625994</v>
      </c>
      <c r="P741" s="19">
        <v>1833.2258713694077</v>
      </c>
      <c r="Q741" s="19">
        <v>1864.1618803472959</v>
      </c>
      <c r="R741" s="19">
        <v>1858.0054885564932</v>
      </c>
      <c r="S741" s="19">
        <v>1854.8867261028602</v>
      </c>
      <c r="T741" s="74">
        <f t="shared" si="15"/>
        <v>1840.8218640871335</v>
      </c>
      <c r="V741" s="20"/>
    </row>
    <row r="742" spans="1:22" s="12" customFormat="1" ht="15.75" hidden="1" x14ac:dyDescent="0.25">
      <c r="A742" s="89"/>
      <c r="B742" s="16">
        <v>2226</v>
      </c>
      <c r="C742" s="17" t="s">
        <v>723</v>
      </c>
      <c r="D742" s="18" t="s">
        <v>724</v>
      </c>
      <c r="E742" s="19">
        <v>121.27573628834068</v>
      </c>
      <c r="F742" s="19">
        <v>145.80973295162835</v>
      </c>
      <c r="G742" s="19">
        <v>125.83402676958458</v>
      </c>
      <c r="H742" s="19">
        <v>111.14929565072906</v>
      </c>
      <c r="I742" s="19">
        <v>139.07621180726107</v>
      </c>
      <c r="J742" s="19">
        <v>112.11343770352384</v>
      </c>
      <c r="K742" s="19">
        <v>105.2414667881778</v>
      </c>
      <c r="L742" s="19">
        <v>102.34510982043821</v>
      </c>
      <c r="M742" s="19">
        <v>104.09659914740064</v>
      </c>
      <c r="N742" s="19">
        <v>134.5514676278006</v>
      </c>
      <c r="O742" s="19">
        <v>116.25989733503204</v>
      </c>
      <c r="P742" s="19">
        <v>117.11933520186541</v>
      </c>
      <c r="Q742" s="19">
        <v>142.02853331838972</v>
      </c>
      <c r="R742" s="19">
        <v>137.07150143655693</v>
      </c>
      <c r="S742" s="19">
        <v>134.56032192754353</v>
      </c>
      <c r="T742" s="74">
        <f t="shared" si="15"/>
        <v>123.23551158495151</v>
      </c>
      <c r="V742" s="20"/>
    </row>
    <row r="743" spans="1:22" s="12" customFormat="1" ht="15.75" hidden="1" x14ac:dyDescent="0.25">
      <c r="A743" s="89"/>
      <c r="B743" s="16">
        <v>2227</v>
      </c>
      <c r="C743" s="21" t="s">
        <v>725</v>
      </c>
      <c r="D743" s="18" t="s">
        <v>724</v>
      </c>
      <c r="E743" s="19">
        <v>136.86161661331593</v>
      </c>
      <c r="F743" s="19">
        <v>154.43035178488003</v>
      </c>
      <c r="G743" s="19">
        <v>140.12579730915303</v>
      </c>
      <c r="H743" s="19">
        <v>129.61009717135798</v>
      </c>
      <c r="I743" s="19">
        <v>149.60849371662087</v>
      </c>
      <c r="J743" s="19">
        <v>130.30051694379833</v>
      </c>
      <c r="K743" s="19">
        <v>125.37951533222369</v>
      </c>
      <c r="L743" s="19">
        <v>123.30544117191067</v>
      </c>
      <c r="M743" s="19">
        <v>124.5596784070233</v>
      </c>
      <c r="N743" s="19">
        <v>146.36833544567065</v>
      </c>
      <c r="O743" s="19">
        <v>133.26978657260517</v>
      </c>
      <c r="P743" s="19">
        <v>133.8852279328546</v>
      </c>
      <c r="Q743" s="19">
        <v>151.72264394995594</v>
      </c>
      <c r="R743" s="19">
        <v>148.17292550969717</v>
      </c>
      <c r="S743" s="19">
        <v>146.37467598812069</v>
      </c>
      <c r="T743" s="74">
        <f t="shared" si="15"/>
        <v>138.2650069232792</v>
      </c>
      <c r="V743" s="20"/>
    </row>
    <row r="744" spans="1:22" s="12" customFormat="1" ht="15.75" hidden="1" x14ac:dyDescent="0.25">
      <c r="A744" s="89"/>
      <c r="B744" s="16">
        <v>2228</v>
      </c>
      <c r="C744" s="17" t="s">
        <v>726</v>
      </c>
      <c r="D744" s="18" t="s">
        <v>727</v>
      </c>
      <c r="E744" s="19">
        <v>286.6013797331218</v>
      </c>
      <c r="F744" s="19">
        <v>364.29635843461614</v>
      </c>
      <c r="G744" s="19">
        <v>301.03670744250485</v>
      </c>
      <c r="H744" s="19">
        <v>254.53267113830486</v>
      </c>
      <c r="I744" s="19">
        <v>342.97244659596618</v>
      </c>
      <c r="J744" s="19">
        <v>257.58594440988713</v>
      </c>
      <c r="K744" s="19">
        <v>235.82358578431328</v>
      </c>
      <c r="L744" s="19">
        <v>226.6513177674521</v>
      </c>
      <c r="M744" s="19">
        <v>232.19798543117903</v>
      </c>
      <c r="N744" s="19">
        <v>328.6433542969138</v>
      </c>
      <c r="O744" s="19">
        <v>270.71707413074142</v>
      </c>
      <c r="P744" s="19">
        <v>273.43876712170834</v>
      </c>
      <c r="Q744" s="19">
        <v>352.3219447668186</v>
      </c>
      <c r="R744" s="19">
        <v>336.62387111957054</v>
      </c>
      <c r="S744" s="19">
        <v>328.67139435248998</v>
      </c>
      <c r="T744" s="74">
        <f t="shared" si="15"/>
        <v>292.80765350170589</v>
      </c>
      <c r="V744" s="20"/>
    </row>
    <row r="745" spans="1:22" s="12" customFormat="1" ht="15.75" hidden="1" x14ac:dyDescent="0.25">
      <c r="A745" s="89"/>
      <c r="B745" s="16">
        <v>2229</v>
      </c>
      <c r="C745" s="17" t="s">
        <v>728</v>
      </c>
      <c r="D745" s="18" t="s">
        <v>727</v>
      </c>
      <c r="E745" s="19">
        <v>352.36881047035291</v>
      </c>
      <c r="F745" s="19">
        <v>390.09132631556412</v>
      </c>
      <c r="G745" s="19">
        <v>359.37746002980708</v>
      </c>
      <c r="H745" s="19">
        <v>336.79879052413258</v>
      </c>
      <c r="I745" s="19">
        <v>379.73812697554183</v>
      </c>
      <c r="J745" s="19">
        <v>338.28121771945411</v>
      </c>
      <c r="K745" s="19">
        <v>327.71514341449279</v>
      </c>
      <c r="L745" s="19">
        <v>323.26181796946094</v>
      </c>
      <c r="M745" s="19">
        <v>325.95483960779546</v>
      </c>
      <c r="N745" s="19">
        <v>372.78105690058601</v>
      </c>
      <c r="O745" s="19">
        <v>344.65665223580231</v>
      </c>
      <c r="P745" s="19">
        <v>345.97809036080656</v>
      </c>
      <c r="Q745" s="19">
        <v>384.27750131850655</v>
      </c>
      <c r="R745" s="19">
        <v>376.65576254214682</v>
      </c>
      <c r="S745" s="19">
        <v>372.79467092633701</v>
      </c>
      <c r="T745" s="74">
        <f t="shared" si="15"/>
        <v>355.38208448738573</v>
      </c>
      <c r="V745" s="20"/>
    </row>
    <row r="746" spans="1:22" s="12" customFormat="1" ht="15.75" hidden="1" x14ac:dyDescent="0.25">
      <c r="A746" s="89"/>
      <c r="B746" s="16">
        <v>2230</v>
      </c>
      <c r="C746" s="17" t="s">
        <v>729</v>
      </c>
      <c r="D746" s="18" t="s">
        <v>730</v>
      </c>
      <c r="E746" s="19">
        <v>165.14740756602342</v>
      </c>
      <c r="F746" s="19">
        <v>179.7481275314922</v>
      </c>
      <c r="G746" s="19">
        <v>167.8601462914466</v>
      </c>
      <c r="H746" s="19">
        <v>159.12094045485941</v>
      </c>
      <c r="I746" s="19">
        <v>175.74086128947849</v>
      </c>
      <c r="J746" s="19">
        <v>159.69472255457146</v>
      </c>
      <c r="K746" s="19">
        <v>155.60506181470697</v>
      </c>
      <c r="L746" s="19">
        <v>153.88137620463758</v>
      </c>
      <c r="M746" s="19">
        <v>154.92372595043958</v>
      </c>
      <c r="N746" s="19">
        <v>173.04808670462882</v>
      </c>
      <c r="O746" s="19">
        <v>162.16237170112754</v>
      </c>
      <c r="P746" s="19">
        <v>162.67384204138935</v>
      </c>
      <c r="Q746" s="19">
        <v>177.4978526278087</v>
      </c>
      <c r="R746" s="19">
        <v>174.54781414203504</v>
      </c>
      <c r="S746" s="19">
        <v>173.05335609276852</v>
      </c>
      <c r="T746" s="74">
        <f t="shared" si="15"/>
        <v>166.31371286449422</v>
      </c>
      <c r="V746" s="20"/>
    </row>
    <row r="747" spans="1:22" s="12" customFormat="1" ht="15.75" hidden="1" x14ac:dyDescent="0.25">
      <c r="A747" s="89"/>
      <c r="B747" s="16">
        <v>2231</v>
      </c>
      <c r="C747" s="17" t="s">
        <v>731</v>
      </c>
      <c r="D747" s="18" t="s">
        <v>730</v>
      </c>
      <c r="E747" s="19">
        <v>653.95825007163012</v>
      </c>
      <c r="F747" s="19">
        <v>722.53376269633179</v>
      </c>
      <c r="G747" s="19">
        <v>666.6992278557899</v>
      </c>
      <c r="H747" s="19">
        <v>625.6536135577204</v>
      </c>
      <c r="I747" s="19">
        <v>703.71274993670977</v>
      </c>
      <c r="J747" s="19">
        <v>628.34850817358097</v>
      </c>
      <c r="K747" s="19">
        <v>609.14051141995526</v>
      </c>
      <c r="L747" s="19">
        <v>601.04484048085885</v>
      </c>
      <c r="M747" s="19">
        <v>605.94046674597814</v>
      </c>
      <c r="N747" s="19">
        <v>691.06553815704729</v>
      </c>
      <c r="O747" s="19">
        <v>639.93836850945524</v>
      </c>
      <c r="P747" s="19">
        <v>642.34060215675038</v>
      </c>
      <c r="Q747" s="19">
        <v>711.96484859952318</v>
      </c>
      <c r="R747" s="19">
        <v>698.1093399737174</v>
      </c>
      <c r="S747" s="19">
        <v>691.09028700462136</v>
      </c>
      <c r="T747" s="74">
        <f t="shared" si="15"/>
        <v>659.43606102264471</v>
      </c>
      <c r="V747" s="20"/>
    </row>
    <row r="748" spans="1:22" s="12" customFormat="1" ht="15.75" hidden="1" x14ac:dyDescent="0.25">
      <c r="A748" s="89"/>
      <c r="B748" s="16">
        <v>2232</v>
      </c>
      <c r="C748" s="17" t="s">
        <v>732</v>
      </c>
      <c r="D748" s="18" t="s">
        <v>733</v>
      </c>
      <c r="E748" s="19">
        <v>333.16708216694616</v>
      </c>
      <c r="F748" s="19">
        <v>435.03702343421674</v>
      </c>
      <c r="G748" s="19">
        <v>352.09399366760374</v>
      </c>
      <c r="H748" s="19">
        <v>291.12012474872654</v>
      </c>
      <c r="I748" s="19">
        <v>407.07812978501943</v>
      </c>
      <c r="J748" s="19">
        <v>295.12343067720911</v>
      </c>
      <c r="K748" s="19">
        <v>266.58966656431863</v>
      </c>
      <c r="L748" s="19">
        <v>254.56342729144097</v>
      </c>
      <c r="M748" s="19">
        <v>261.83595273100406</v>
      </c>
      <c r="N748" s="19">
        <v>388.29050907498652</v>
      </c>
      <c r="O748" s="19">
        <v>312.34034013252511</v>
      </c>
      <c r="P748" s="19">
        <v>315.90889385081078</v>
      </c>
      <c r="Q748" s="19">
        <v>419.33674476195961</v>
      </c>
      <c r="R748" s="19">
        <v>398.7541811628567</v>
      </c>
      <c r="S748" s="19">
        <v>388.32727385518746</v>
      </c>
      <c r="T748" s="74">
        <f t="shared" si="15"/>
        <v>341.30445159365411</v>
      </c>
      <c r="V748" s="20"/>
    </row>
    <row r="749" spans="1:22" s="12" customFormat="1" ht="15.75" hidden="1" x14ac:dyDescent="0.25">
      <c r="A749" s="89"/>
      <c r="B749" s="16">
        <v>2233</v>
      </c>
      <c r="C749" s="17" t="s">
        <v>734</v>
      </c>
      <c r="D749" s="18" t="s">
        <v>733</v>
      </c>
      <c r="E749" s="19">
        <v>752.56369187701807</v>
      </c>
      <c r="F749" s="19">
        <v>843.32751172793201</v>
      </c>
      <c r="G749" s="19">
        <v>769.42714310128838</v>
      </c>
      <c r="H749" s="19">
        <v>715.10080124499541</v>
      </c>
      <c r="I749" s="19">
        <v>818.41676813823369</v>
      </c>
      <c r="J749" s="19">
        <v>718.66765652713946</v>
      </c>
      <c r="K749" s="19">
        <v>693.24471632129359</v>
      </c>
      <c r="L749" s="19">
        <v>682.52960839771447</v>
      </c>
      <c r="M749" s="19">
        <v>689.00926452243812</v>
      </c>
      <c r="N749" s="19">
        <v>801.67742186651276</v>
      </c>
      <c r="O749" s="19">
        <v>734.00753450048501</v>
      </c>
      <c r="P749" s="19">
        <v>737.18703536978467</v>
      </c>
      <c r="Q749" s="19">
        <v>829.33891757257538</v>
      </c>
      <c r="R749" s="19">
        <v>811.00031767412634</v>
      </c>
      <c r="S749" s="19">
        <v>801.71017845639108</v>
      </c>
      <c r="T749" s="74">
        <f t="shared" si="15"/>
        <v>759.8139044865286</v>
      </c>
      <c r="V749" s="20"/>
    </row>
    <row r="750" spans="1:22" s="12" customFormat="1" ht="15.75" hidden="1" x14ac:dyDescent="0.25">
      <c r="A750" s="89"/>
      <c r="B750" s="16">
        <v>2234</v>
      </c>
      <c r="C750" s="17" t="s">
        <v>735</v>
      </c>
      <c r="D750" s="18" t="s">
        <v>342</v>
      </c>
      <c r="E750" s="19">
        <v>701.13525207692805</v>
      </c>
      <c r="F750" s="19">
        <v>819.85586032073968</v>
      </c>
      <c r="G750" s="19">
        <v>723.192930893484</v>
      </c>
      <c r="H750" s="19">
        <v>652.1331588451684</v>
      </c>
      <c r="I750" s="19">
        <v>787.27218727092327</v>
      </c>
      <c r="J750" s="19">
        <v>656.79866575430219</v>
      </c>
      <c r="K750" s="19">
        <v>623.54503088589604</v>
      </c>
      <c r="L750" s="19">
        <v>609.52948887615116</v>
      </c>
      <c r="M750" s="19">
        <v>618.00498844857452</v>
      </c>
      <c r="N750" s="19">
        <v>765.37683982689987</v>
      </c>
      <c r="O750" s="19">
        <v>676.86348504433215</v>
      </c>
      <c r="P750" s="19">
        <v>681.02232584383796</v>
      </c>
      <c r="Q750" s="19">
        <v>801.55854307111667</v>
      </c>
      <c r="R750" s="19">
        <v>777.57134489171108</v>
      </c>
      <c r="S750" s="19">
        <v>765.41968599931442</v>
      </c>
      <c r="T750" s="74">
        <f t="shared" si="15"/>
        <v>710.61865253662518</v>
      </c>
      <c r="V750" s="20"/>
    </row>
    <row r="751" spans="1:22" s="12" customFormat="1" ht="15.75" hidden="1" x14ac:dyDescent="0.25">
      <c r="A751" s="89"/>
      <c r="B751" s="16">
        <v>2236</v>
      </c>
      <c r="C751" s="17" t="s">
        <v>736</v>
      </c>
      <c r="D751" s="18" t="s">
        <v>737</v>
      </c>
      <c r="E751" s="19">
        <v>396.77858366462732</v>
      </c>
      <c r="F751" s="19">
        <v>509.75464634825454</v>
      </c>
      <c r="G751" s="19">
        <v>417.76895544167235</v>
      </c>
      <c r="H751" s="19">
        <v>350.14755946021091</v>
      </c>
      <c r="I751" s="19">
        <v>478.74760263955835</v>
      </c>
      <c r="J751" s="19">
        <v>354.58731603503179</v>
      </c>
      <c r="K751" s="19">
        <v>322.9427280150968</v>
      </c>
      <c r="L751" s="19">
        <v>309.60535739292038</v>
      </c>
      <c r="M751" s="19">
        <v>317.67075214732318</v>
      </c>
      <c r="N751" s="19">
        <v>457.91170749121341</v>
      </c>
      <c r="O751" s="19">
        <v>373.68125697231835</v>
      </c>
      <c r="P751" s="19">
        <v>377.63886353959003</v>
      </c>
      <c r="Q751" s="19">
        <v>492.34268315909708</v>
      </c>
      <c r="R751" s="19">
        <v>469.51615585934019</v>
      </c>
      <c r="S751" s="19">
        <v>457.95248046173708</v>
      </c>
      <c r="T751" s="74">
        <f t="shared" si="15"/>
        <v>405.80310990853269</v>
      </c>
      <c r="V751" s="20"/>
    </row>
    <row r="752" spans="1:22" s="12" customFormat="1" ht="15.75" hidden="1" x14ac:dyDescent="0.25">
      <c r="A752" s="89"/>
      <c r="B752" s="16">
        <v>2237</v>
      </c>
      <c r="C752" s="17" t="s">
        <v>738</v>
      </c>
      <c r="D752" s="18" t="s">
        <v>739</v>
      </c>
      <c r="E752" s="19">
        <v>252.49543361967619</v>
      </c>
      <c r="F752" s="19">
        <v>311.855737741582</v>
      </c>
      <c r="G752" s="19">
        <v>263.52427302795411</v>
      </c>
      <c r="H752" s="19">
        <v>227.99438700379639</v>
      </c>
      <c r="I752" s="19">
        <v>295.5639012166738</v>
      </c>
      <c r="J752" s="19">
        <v>230.32714045836323</v>
      </c>
      <c r="K752" s="19">
        <v>213.70032302416016</v>
      </c>
      <c r="L752" s="19">
        <v>206.6925520192878</v>
      </c>
      <c r="M752" s="19">
        <v>210.9303018054994</v>
      </c>
      <c r="N752" s="19">
        <v>284.6162274946621</v>
      </c>
      <c r="O752" s="19">
        <v>240.35955010337821</v>
      </c>
      <c r="P752" s="19">
        <v>242.43897050313117</v>
      </c>
      <c r="Q752" s="19">
        <v>302.7070791167705</v>
      </c>
      <c r="R752" s="19">
        <v>290.7134800270677</v>
      </c>
      <c r="S752" s="19">
        <v>284.63765058086938</v>
      </c>
      <c r="T752" s="74">
        <f t="shared" si="15"/>
        <v>257.23713384952487</v>
      </c>
      <c r="V752" s="20"/>
    </row>
    <row r="753" spans="1:22" s="12" customFormat="1" ht="15.75" hidden="1" x14ac:dyDescent="0.25">
      <c r="A753" s="89"/>
      <c r="B753" s="16">
        <v>2238</v>
      </c>
      <c r="C753" s="17" t="s">
        <v>740</v>
      </c>
      <c r="D753" s="18" t="s">
        <v>389</v>
      </c>
      <c r="E753" s="19">
        <v>148.67173195016377</v>
      </c>
      <c r="F753" s="19">
        <v>174.78547864250214</v>
      </c>
      <c r="G753" s="19">
        <v>153.52353186727314</v>
      </c>
      <c r="H753" s="19">
        <v>137.89324733003275</v>
      </c>
      <c r="I753" s="19">
        <v>167.6183844293268</v>
      </c>
      <c r="J753" s="19">
        <v>138.91947072476358</v>
      </c>
      <c r="K753" s="19">
        <v>131.60501192608794</v>
      </c>
      <c r="L753" s="19">
        <v>128.52215782676711</v>
      </c>
      <c r="M753" s="19">
        <v>130.38642597868517</v>
      </c>
      <c r="N753" s="19">
        <v>162.80229086855476</v>
      </c>
      <c r="O753" s="19">
        <v>143.33292190327623</v>
      </c>
      <c r="P753" s="19">
        <v>144.24769918397402</v>
      </c>
      <c r="Q753" s="19">
        <v>170.76080664263546</v>
      </c>
      <c r="R753" s="19">
        <v>165.48459026889927</v>
      </c>
      <c r="S753" s="19">
        <v>162.81171529881772</v>
      </c>
      <c r="T753" s="74">
        <f t="shared" si="15"/>
        <v>150.7576976561173</v>
      </c>
      <c r="V753" s="20"/>
    </row>
    <row r="754" spans="1:22" s="12" customFormat="1" ht="15.75" hidden="1" x14ac:dyDescent="0.25">
      <c r="A754" s="89"/>
      <c r="B754" s="16"/>
      <c r="C754" s="41" t="s">
        <v>741</v>
      </c>
      <c r="D754" s="22"/>
      <c r="E754" s="23"/>
      <c r="F754" s="23"/>
      <c r="G754" s="23"/>
      <c r="H754" s="23"/>
      <c r="I754" s="23"/>
      <c r="J754" s="23"/>
      <c r="K754" s="23"/>
      <c r="L754" s="23"/>
      <c r="M754" s="23"/>
      <c r="N754" s="23"/>
      <c r="O754" s="23"/>
      <c r="P754" s="23"/>
      <c r="Q754" s="23"/>
      <c r="R754" s="23"/>
      <c r="S754" s="23"/>
      <c r="T754" s="74" t="e">
        <f t="shared" si="15"/>
        <v>#DIV/0!</v>
      </c>
      <c r="V754" s="20"/>
    </row>
    <row r="755" spans="1:22" s="12" customFormat="1" ht="15.75" hidden="1" x14ac:dyDescent="0.25">
      <c r="A755" s="89"/>
      <c r="B755" s="16">
        <v>2241</v>
      </c>
      <c r="C755" s="21" t="s">
        <v>742</v>
      </c>
      <c r="D755" s="18" t="s">
        <v>743</v>
      </c>
      <c r="E755" s="19">
        <v>164.19875863942727</v>
      </c>
      <c r="F755" s="19">
        <v>203.02231238367366</v>
      </c>
      <c r="G755" s="19">
        <v>171.41197538145414</v>
      </c>
      <c r="H755" s="19">
        <v>148.17428379629939</v>
      </c>
      <c r="I755" s="19">
        <v>192.36692575327004</v>
      </c>
      <c r="J755" s="19">
        <v>149.69997980569758</v>
      </c>
      <c r="K755" s="19">
        <v>138.82550485477921</v>
      </c>
      <c r="L755" s="19">
        <v>134.24219656046353</v>
      </c>
      <c r="M755" s="19">
        <v>137.01382162225192</v>
      </c>
      <c r="N755" s="19">
        <v>185.20679398830919</v>
      </c>
      <c r="O755" s="19">
        <v>156.2614993396549</v>
      </c>
      <c r="P755" s="19">
        <v>157.62150735917081</v>
      </c>
      <c r="Q755" s="19">
        <v>197.03879452502682</v>
      </c>
      <c r="R755" s="19">
        <v>189.19459383006793</v>
      </c>
      <c r="S755" s="19">
        <v>185.22080537775599</v>
      </c>
      <c r="T755" s="74">
        <f t="shared" si="15"/>
        <v>167.29998354782012</v>
      </c>
      <c r="V755" s="20"/>
    </row>
    <row r="756" spans="1:22" s="12" customFormat="1" ht="15.75" hidden="1" x14ac:dyDescent="0.25">
      <c r="A756" s="89"/>
      <c r="B756" s="16">
        <v>2242</v>
      </c>
      <c r="C756" s="21" t="s">
        <v>744</v>
      </c>
      <c r="D756" s="18" t="s">
        <v>594</v>
      </c>
      <c r="E756" s="19">
        <v>306.26754023562296</v>
      </c>
      <c r="F756" s="19">
        <v>366.0347496680418</v>
      </c>
      <c r="G756" s="19">
        <v>317.37198055919953</v>
      </c>
      <c r="H756" s="19">
        <v>281.59854289697302</v>
      </c>
      <c r="I756" s="19">
        <v>349.63123523147101</v>
      </c>
      <c r="J756" s="19">
        <v>283.9472870002204</v>
      </c>
      <c r="K756" s="19">
        <v>267.20649541425058</v>
      </c>
      <c r="L756" s="19">
        <v>260.15068726942548</v>
      </c>
      <c r="M756" s="19">
        <v>264.41748614691346</v>
      </c>
      <c r="N756" s="19">
        <v>338.6085169718487</v>
      </c>
      <c r="O756" s="19">
        <v>294.04846719522129</v>
      </c>
      <c r="P756" s="19">
        <v>296.14214168642417</v>
      </c>
      <c r="Q756" s="19">
        <v>356.82337846394739</v>
      </c>
      <c r="R756" s="19">
        <v>344.74756518693613</v>
      </c>
      <c r="S756" s="19">
        <v>338.63008690985663</v>
      </c>
      <c r="T756" s="74">
        <f t="shared" si="15"/>
        <v>311.04174405575679</v>
      </c>
      <c r="V756" s="20"/>
    </row>
    <row r="757" spans="1:22" s="12" customFormat="1" ht="15.75" hidden="1" x14ac:dyDescent="0.25">
      <c r="A757" s="89"/>
      <c r="B757" s="16">
        <v>2244</v>
      </c>
      <c r="C757" s="21" t="s">
        <v>745</v>
      </c>
      <c r="D757" s="18" t="s">
        <v>707</v>
      </c>
      <c r="E757" s="19">
        <v>107.83716742727498</v>
      </c>
      <c r="F757" s="19">
        <v>133.35252395709418</v>
      </c>
      <c r="G757" s="19">
        <v>112.57778952776866</v>
      </c>
      <c r="H757" s="19">
        <v>97.305669164158914</v>
      </c>
      <c r="I757" s="19">
        <v>126.34966196695218</v>
      </c>
      <c r="J757" s="19">
        <v>98.308376899065465</v>
      </c>
      <c r="K757" s="19">
        <v>91.161527147105588</v>
      </c>
      <c r="L757" s="19">
        <v>88.149315900656447</v>
      </c>
      <c r="M757" s="19">
        <v>89.970864800697385</v>
      </c>
      <c r="N757" s="19">
        <v>121.64392802031328</v>
      </c>
      <c r="O757" s="19">
        <v>102.62069491583401</v>
      </c>
      <c r="P757" s="19">
        <v>103.51451029734072</v>
      </c>
      <c r="Q757" s="19">
        <v>129.420076338526</v>
      </c>
      <c r="R757" s="19">
        <v>124.26476318141988</v>
      </c>
      <c r="S757" s="19">
        <v>121.65313649204595</v>
      </c>
      <c r="T757" s="74">
        <f t="shared" si="15"/>
        <v>109.87533373575023</v>
      </c>
      <c r="V757" s="20"/>
    </row>
    <row r="758" spans="1:22" s="12" customFormat="1" ht="15.75" hidden="1" x14ac:dyDescent="0.25">
      <c r="A758" s="89"/>
      <c r="B758" s="16">
        <v>2245</v>
      </c>
      <c r="C758" s="21" t="s">
        <v>746</v>
      </c>
      <c r="D758" s="18" t="s">
        <v>747</v>
      </c>
      <c r="E758" s="19">
        <v>770.53232970975967</v>
      </c>
      <c r="F758" s="19">
        <v>1000.0747960521293</v>
      </c>
      <c r="G758" s="19">
        <v>813.18014016354402</v>
      </c>
      <c r="H758" s="19">
        <v>675.78836315883734</v>
      </c>
      <c r="I758" s="19">
        <v>937.0753152965367</v>
      </c>
      <c r="J758" s="19">
        <v>684.80897026742457</v>
      </c>
      <c r="K758" s="19">
        <v>620.51413994726011</v>
      </c>
      <c r="L758" s="19">
        <v>593.41554158567726</v>
      </c>
      <c r="M758" s="19">
        <v>609.80264660574528</v>
      </c>
      <c r="N758" s="19">
        <v>894.74136731504802</v>
      </c>
      <c r="O758" s="19">
        <v>723.60365111246233</v>
      </c>
      <c r="P758" s="19">
        <v>731.64463564215191</v>
      </c>
      <c r="Q758" s="19">
        <v>964.6975233860237</v>
      </c>
      <c r="R758" s="19">
        <v>918.31904948672923</v>
      </c>
      <c r="S758" s="19">
        <v>894.82420900727709</v>
      </c>
      <c r="T758" s="74">
        <f t="shared" si="15"/>
        <v>788.86817858244035</v>
      </c>
      <c r="V758" s="20"/>
    </row>
    <row r="759" spans="1:22" s="12" customFormat="1" ht="15.75" hidden="1" x14ac:dyDescent="0.25">
      <c r="A759" s="89"/>
      <c r="B759" s="16">
        <v>2246</v>
      </c>
      <c r="C759" s="21" t="s">
        <v>748</v>
      </c>
      <c r="D759" s="18" t="s">
        <v>749</v>
      </c>
      <c r="E759" s="19">
        <v>573.54995307389959</v>
      </c>
      <c r="F759" s="19">
        <v>695.45399698231336</v>
      </c>
      <c r="G759" s="19">
        <v>596.19909787485085</v>
      </c>
      <c r="H759" s="19">
        <v>523.23389242282065</v>
      </c>
      <c r="I759" s="19">
        <v>661.99660850595944</v>
      </c>
      <c r="J759" s="19">
        <v>528.02450264221955</v>
      </c>
      <c r="K759" s="19">
        <v>493.8791876452853</v>
      </c>
      <c r="L759" s="19">
        <v>479.48782565826326</v>
      </c>
      <c r="M759" s="19">
        <v>488.19059165067284</v>
      </c>
      <c r="N759" s="19">
        <v>639.5141479147477</v>
      </c>
      <c r="O759" s="19">
        <v>548.62735035272806</v>
      </c>
      <c r="P759" s="19">
        <v>552.89770845593034</v>
      </c>
      <c r="Q759" s="19">
        <v>676.66604602418226</v>
      </c>
      <c r="R759" s="19">
        <v>652.03564273230472</v>
      </c>
      <c r="S759" s="19">
        <v>639.55814298654354</v>
      </c>
      <c r="T759" s="74">
        <f t="shared" si="15"/>
        <v>583.28764632818138</v>
      </c>
      <c r="V759" s="20"/>
    </row>
    <row r="760" spans="1:22" s="12" customFormat="1" ht="15.75" hidden="1" x14ac:dyDescent="0.25">
      <c r="A760" s="89"/>
      <c r="B760" s="16">
        <v>2247</v>
      </c>
      <c r="C760" s="21" t="s">
        <v>750</v>
      </c>
      <c r="D760" s="18" t="s">
        <v>710</v>
      </c>
      <c r="E760" s="19">
        <v>109.4501001584146</v>
      </c>
      <c r="F760" s="19">
        <v>136.76062717579143</v>
      </c>
      <c r="G760" s="19">
        <v>114.52425570875535</v>
      </c>
      <c r="H760" s="19">
        <v>98.177642824253752</v>
      </c>
      <c r="I760" s="19">
        <v>129.26506851654938</v>
      </c>
      <c r="J760" s="19">
        <v>99.250897538633126</v>
      </c>
      <c r="K760" s="19">
        <v>91.60122064652596</v>
      </c>
      <c r="L760" s="19">
        <v>88.377080841461719</v>
      </c>
      <c r="M760" s="19">
        <v>90.326787497134049</v>
      </c>
      <c r="N760" s="19">
        <v>124.22825572751091</v>
      </c>
      <c r="O760" s="19">
        <v>103.86661504063395</v>
      </c>
      <c r="P760" s="19">
        <v>104.82331611971382</v>
      </c>
      <c r="Q760" s="19">
        <v>132.55150641332773</v>
      </c>
      <c r="R760" s="19">
        <v>127.0334836063314</v>
      </c>
      <c r="S760" s="19">
        <v>124.23811207483453</v>
      </c>
      <c r="T760" s="74">
        <f t="shared" si="15"/>
        <v>111.63166465932477</v>
      </c>
      <c r="V760" s="20"/>
    </row>
    <row r="761" spans="1:22" s="12" customFormat="1" ht="15.75" hidden="1" x14ac:dyDescent="0.25">
      <c r="A761" s="89"/>
      <c r="B761" s="16">
        <v>2248</v>
      </c>
      <c r="C761" s="21" t="s">
        <v>751</v>
      </c>
      <c r="D761" s="18" t="s">
        <v>710</v>
      </c>
      <c r="E761" s="19">
        <v>11244.215313258572</v>
      </c>
      <c r="F761" s="19">
        <v>11321.38370861705</v>
      </c>
      <c r="G761" s="19">
        <v>11258.552804489331</v>
      </c>
      <c r="H761" s="19">
        <v>11212.363952657926</v>
      </c>
      <c r="I761" s="19">
        <v>11300.204321134668</v>
      </c>
      <c r="J761" s="19">
        <v>11215.396532148867</v>
      </c>
      <c r="K761" s="19">
        <v>11193.7816694844</v>
      </c>
      <c r="L761" s="19">
        <v>11184.671567178068</v>
      </c>
      <c r="M761" s="19">
        <v>11190.18064190014</v>
      </c>
      <c r="N761" s="19">
        <v>11285.972345296055</v>
      </c>
      <c r="O761" s="19">
        <v>11228.438664687383</v>
      </c>
      <c r="P761" s="19">
        <v>11231.141911207065</v>
      </c>
      <c r="Q761" s="19">
        <v>11309.490452404798</v>
      </c>
      <c r="R761" s="19">
        <v>11293.898773588184</v>
      </c>
      <c r="S761" s="19">
        <v>11286.000195308125</v>
      </c>
      <c r="T761" s="74">
        <f t="shared" si="15"/>
        <v>11250.379523557376</v>
      </c>
      <c r="V761" s="20"/>
    </row>
    <row r="762" spans="1:22" s="12" customFormat="1" ht="15.75" hidden="1" x14ac:dyDescent="0.25">
      <c r="A762" s="89"/>
      <c r="B762" s="16">
        <v>2249</v>
      </c>
      <c r="C762" s="21" t="s">
        <v>752</v>
      </c>
      <c r="D762" s="18" t="s">
        <v>753</v>
      </c>
      <c r="E762" s="19">
        <v>390.85191155311861</v>
      </c>
      <c r="F762" s="19">
        <v>512.70808424853078</v>
      </c>
      <c r="G762" s="19">
        <v>413.49216212874069</v>
      </c>
      <c r="H762" s="19">
        <v>340.55560981060074</v>
      </c>
      <c r="I762" s="19">
        <v>479.26383435001964</v>
      </c>
      <c r="J762" s="19">
        <v>345.34433877721352</v>
      </c>
      <c r="K762" s="19">
        <v>311.21243250401687</v>
      </c>
      <c r="L762" s="19">
        <v>296.82672194522451</v>
      </c>
      <c r="M762" s="19">
        <v>305.52607039748386</v>
      </c>
      <c r="N762" s="19">
        <v>456.79020252793833</v>
      </c>
      <c r="O762" s="19">
        <v>365.93909583478273</v>
      </c>
      <c r="P762" s="19">
        <v>370.20777698604968</v>
      </c>
      <c r="Q762" s="19">
        <v>493.92751124090375</v>
      </c>
      <c r="R762" s="19">
        <v>469.30678020635651</v>
      </c>
      <c r="S762" s="19">
        <v>456.8341803230519</v>
      </c>
      <c r="T762" s="74">
        <f t="shared" si="15"/>
        <v>400.5857808556022</v>
      </c>
      <c r="V762" s="20"/>
    </row>
    <row r="763" spans="1:22" s="12" customFormat="1" ht="15.75" hidden="1" x14ac:dyDescent="0.25">
      <c r="A763" s="89"/>
      <c r="B763" s="16">
        <v>2250</v>
      </c>
      <c r="C763" s="21" t="s">
        <v>754</v>
      </c>
      <c r="D763" s="18" t="s">
        <v>753</v>
      </c>
      <c r="E763" s="19">
        <v>597.49257584510121</v>
      </c>
      <c r="F763" s="19">
        <v>694.9344299097296</v>
      </c>
      <c r="G763" s="19">
        <v>615.59677150280243</v>
      </c>
      <c r="H763" s="19">
        <v>557.27331746879202</v>
      </c>
      <c r="I763" s="19">
        <v>668.19085471097912</v>
      </c>
      <c r="J763" s="19">
        <v>561.10260751457486</v>
      </c>
      <c r="K763" s="19">
        <v>533.80915034738098</v>
      </c>
      <c r="L763" s="19">
        <v>522.30566818575392</v>
      </c>
      <c r="M763" s="19">
        <v>529.26207116142621</v>
      </c>
      <c r="N763" s="19">
        <v>650.21989514553172</v>
      </c>
      <c r="O763" s="19">
        <v>577.57113157298454</v>
      </c>
      <c r="P763" s="19">
        <v>580.98456723725656</v>
      </c>
      <c r="Q763" s="19">
        <v>679.91661165908124</v>
      </c>
      <c r="R763" s="19">
        <v>660.22873186304093</v>
      </c>
      <c r="S763" s="19">
        <v>650.25506183260813</v>
      </c>
      <c r="T763" s="74">
        <f t="shared" si="15"/>
        <v>605.27622973046948</v>
      </c>
      <c r="V763" s="20"/>
    </row>
    <row r="764" spans="1:22" s="12" customFormat="1" ht="15.75" hidden="1" x14ac:dyDescent="0.25">
      <c r="A764" s="89"/>
      <c r="B764" s="16">
        <v>2251</v>
      </c>
      <c r="C764" s="21" t="s">
        <v>755</v>
      </c>
      <c r="D764" s="18" t="s">
        <v>756</v>
      </c>
      <c r="E764" s="19">
        <v>452.47911862555668</v>
      </c>
      <c r="F764" s="19">
        <v>485.12728589260485</v>
      </c>
      <c r="G764" s="19">
        <v>458.54498030010944</v>
      </c>
      <c r="H764" s="19">
        <v>439.00354298682265</v>
      </c>
      <c r="I764" s="19">
        <v>476.16677580390535</v>
      </c>
      <c r="J764" s="19">
        <v>440.28655738683449</v>
      </c>
      <c r="K764" s="19">
        <v>431.1418077980228</v>
      </c>
      <c r="L764" s="19">
        <v>427.28753374534301</v>
      </c>
      <c r="M764" s="19">
        <v>429.61829612775938</v>
      </c>
      <c r="N764" s="19">
        <v>470.14555525679879</v>
      </c>
      <c r="O764" s="19">
        <v>445.80438269159265</v>
      </c>
      <c r="P764" s="19">
        <v>446.94806391145681</v>
      </c>
      <c r="Q764" s="19">
        <v>480.09552364895842</v>
      </c>
      <c r="R764" s="19">
        <v>473.49904414962185</v>
      </c>
      <c r="S764" s="19">
        <v>470.15733795421289</v>
      </c>
      <c r="T764" s="74">
        <f t="shared" ref="T764:T827" si="16">AVERAGE(E764:S764)</f>
        <v>455.08705375197337</v>
      </c>
      <c r="V764" s="20"/>
    </row>
    <row r="765" spans="1:22" s="12" customFormat="1" ht="15.75" hidden="1" x14ac:dyDescent="0.25">
      <c r="A765" s="89"/>
      <c r="B765" s="16">
        <v>2252</v>
      </c>
      <c r="C765" s="21" t="s">
        <v>757</v>
      </c>
      <c r="D765" s="18" t="s">
        <v>758</v>
      </c>
      <c r="E765" s="19">
        <v>435.71675642476953</v>
      </c>
      <c r="F765" s="19">
        <v>570.88112633460901</v>
      </c>
      <c r="G765" s="19">
        <v>460.82960164192502</v>
      </c>
      <c r="H765" s="19">
        <v>379.92747810223995</v>
      </c>
      <c r="I765" s="19">
        <v>533.7843517958363</v>
      </c>
      <c r="J765" s="19">
        <v>385.23919534334453</v>
      </c>
      <c r="K765" s="19">
        <v>347.37966387118934</v>
      </c>
      <c r="L765" s="19">
        <v>331.42285626453042</v>
      </c>
      <c r="M765" s="19">
        <v>341.07228087853719</v>
      </c>
      <c r="N765" s="19">
        <v>508.85632215543308</v>
      </c>
      <c r="O765" s="19">
        <v>408.08315391810231</v>
      </c>
      <c r="P765" s="19">
        <v>412.81802770737863</v>
      </c>
      <c r="Q765" s="19">
        <v>550.04948308690325</v>
      </c>
      <c r="R765" s="19">
        <v>522.73986451450332</v>
      </c>
      <c r="S765" s="19">
        <v>508.90510286826077</v>
      </c>
      <c r="T765" s="74">
        <f t="shared" si="16"/>
        <v>446.51368432717084</v>
      </c>
      <c r="V765" s="20"/>
    </row>
    <row r="766" spans="1:22" s="12" customFormat="1" ht="15.75" hidden="1" x14ac:dyDescent="0.25">
      <c r="A766" s="89"/>
      <c r="B766" s="16">
        <v>2253</v>
      </c>
      <c r="C766" s="21" t="s">
        <v>759</v>
      </c>
      <c r="D766" s="18" t="s">
        <v>758</v>
      </c>
      <c r="E766" s="19">
        <v>1000.560485234718</v>
      </c>
      <c r="F766" s="19">
        <v>1180.1254052034831</v>
      </c>
      <c r="G766" s="19">
        <v>1033.9227244447586</v>
      </c>
      <c r="H766" s="19">
        <v>926.44481922168166</v>
      </c>
      <c r="I766" s="19">
        <v>1130.8425997156357</v>
      </c>
      <c r="J766" s="19">
        <v>933.50139842174622</v>
      </c>
      <c r="K766" s="19">
        <v>883.2052756832818</v>
      </c>
      <c r="L766" s="19">
        <v>862.00676839354321</v>
      </c>
      <c r="M766" s="19">
        <v>874.8259614968332</v>
      </c>
      <c r="N766" s="19">
        <v>1097.7258867065505</v>
      </c>
      <c r="O766" s="19">
        <v>963.84943759791656</v>
      </c>
      <c r="P766" s="19">
        <v>970.1396843071692</v>
      </c>
      <c r="Q766" s="19">
        <v>1152.4507128634282</v>
      </c>
      <c r="R766" s="19">
        <v>1116.1700756170771</v>
      </c>
      <c r="S766" s="19">
        <v>1097.7906915423275</v>
      </c>
      <c r="T766" s="74">
        <f t="shared" si="16"/>
        <v>1014.9041284300102</v>
      </c>
      <c r="V766" s="20"/>
    </row>
    <row r="767" spans="1:22" s="12" customFormat="1" ht="15.75" hidden="1" x14ac:dyDescent="0.25">
      <c r="A767" s="89"/>
      <c r="B767" s="16">
        <v>2254</v>
      </c>
      <c r="C767" s="21" t="s">
        <v>760</v>
      </c>
      <c r="D767" s="18" t="s">
        <v>749</v>
      </c>
      <c r="E767" s="19">
        <v>38847.951793937355</v>
      </c>
      <c r="F767" s="19">
        <v>38945.393648001991</v>
      </c>
      <c r="G767" s="19">
        <v>38866.055989595065</v>
      </c>
      <c r="H767" s="19">
        <v>38807.732535561059</v>
      </c>
      <c r="I767" s="19">
        <v>38918.650072803233</v>
      </c>
      <c r="J767" s="19">
        <v>38811.561825606834</v>
      </c>
      <c r="K767" s="19">
        <v>38784.268368439647</v>
      </c>
      <c r="L767" s="19">
        <v>38772.764886278019</v>
      </c>
      <c r="M767" s="19">
        <v>38779.721289253685</v>
      </c>
      <c r="N767" s="19">
        <v>38900.679113237791</v>
      </c>
      <c r="O767" s="19">
        <v>38828.030349665249</v>
      </c>
      <c r="P767" s="19">
        <v>38831.443785329524</v>
      </c>
      <c r="Q767" s="19">
        <v>38930.375829751334</v>
      </c>
      <c r="R767" s="19">
        <v>38910.687949955296</v>
      </c>
      <c r="S767" s="19">
        <v>38900.714279924861</v>
      </c>
      <c r="T767" s="74">
        <f t="shared" si="16"/>
        <v>38855.735447822728</v>
      </c>
      <c r="V767" s="20"/>
    </row>
    <row r="768" spans="1:22" s="12" customFormat="1" ht="15.75" hidden="1" x14ac:dyDescent="0.25">
      <c r="A768" s="89"/>
      <c r="B768" s="16">
        <v>2255</v>
      </c>
      <c r="C768" s="21" t="s">
        <v>761</v>
      </c>
      <c r="D768" s="18" t="s">
        <v>446</v>
      </c>
      <c r="E768" s="19">
        <v>347.07820280503262</v>
      </c>
      <c r="F768" s="19">
        <v>379.72637007208078</v>
      </c>
      <c r="G768" s="19">
        <v>353.14406447958544</v>
      </c>
      <c r="H768" s="19">
        <v>333.6026271662987</v>
      </c>
      <c r="I768" s="19">
        <v>370.76585998338129</v>
      </c>
      <c r="J768" s="19">
        <v>334.8856415663106</v>
      </c>
      <c r="K768" s="19">
        <v>325.74089197749873</v>
      </c>
      <c r="L768" s="19">
        <v>321.88661792481901</v>
      </c>
      <c r="M768" s="19">
        <v>324.21738030723532</v>
      </c>
      <c r="N768" s="19">
        <v>364.74463943627484</v>
      </c>
      <c r="O768" s="19">
        <v>340.4034668710687</v>
      </c>
      <c r="P768" s="19">
        <v>341.54714809093286</v>
      </c>
      <c r="Q768" s="19">
        <v>374.69460782843447</v>
      </c>
      <c r="R768" s="19">
        <v>368.09812832909785</v>
      </c>
      <c r="S768" s="19">
        <v>364.75642213368877</v>
      </c>
      <c r="T768" s="74">
        <f t="shared" si="16"/>
        <v>349.68613793144937</v>
      </c>
      <c r="V768" s="20"/>
    </row>
    <row r="769" spans="1:22" s="12" customFormat="1" ht="15.75" hidden="1" x14ac:dyDescent="0.25">
      <c r="A769" s="89"/>
      <c r="B769" s="16">
        <v>2256</v>
      </c>
      <c r="C769" s="21" t="s">
        <v>762</v>
      </c>
      <c r="D769" s="18" t="s">
        <v>410</v>
      </c>
      <c r="E769" s="19">
        <v>36.509847285288217</v>
      </c>
      <c r="F769" s="19">
        <v>43.642658022517217</v>
      </c>
      <c r="G769" s="19">
        <v>37.835086859347406</v>
      </c>
      <c r="H769" s="19">
        <v>33.565769909670401</v>
      </c>
      <c r="I769" s="19">
        <v>41.685009923959697</v>
      </c>
      <c r="J769" s="19">
        <v>33.846076574775616</v>
      </c>
      <c r="K769" s="19">
        <v>31.848176737923783</v>
      </c>
      <c r="L769" s="19">
        <v>31.006113931693154</v>
      </c>
      <c r="M769" s="19">
        <v>31.515327414068576</v>
      </c>
      <c r="N769" s="19">
        <v>40.369523323492153</v>
      </c>
      <c r="O769" s="19">
        <v>35.051583862765312</v>
      </c>
      <c r="P769" s="19">
        <v>35.301449701122728</v>
      </c>
      <c r="Q769" s="19">
        <v>42.543343397439052</v>
      </c>
      <c r="R769" s="19">
        <v>41.102177055208649</v>
      </c>
      <c r="S769" s="19">
        <v>40.372097549173525</v>
      </c>
      <c r="T769" s="74">
        <f t="shared" si="16"/>
        <v>37.079616103229704</v>
      </c>
      <c r="V769" s="20"/>
    </row>
    <row r="770" spans="1:22" s="12" customFormat="1" ht="15.75" hidden="1" x14ac:dyDescent="0.25">
      <c r="A770" s="89"/>
      <c r="B770" s="16"/>
      <c r="C770" s="41" t="s">
        <v>763</v>
      </c>
      <c r="D770" s="22"/>
      <c r="E770" s="23"/>
      <c r="F770" s="23"/>
      <c r="G770" s="23"/>
      <c r="H770" s="23"/>
      <c r="I770" s="23"/>
      <c r="J770" s="23"/>
      <c r="K770" s="23"/>
      <c r="L770" s="23"/>
      <c r="M770" s="23"/>
      <c r="N770" s="23"/>
      <c r="O770" s="23"/>
      <c r="P770" s="23"/>
      <c r="Q770" s="23"/>
      <c r="R770" s="23"/>
      <c r="S770" s="23"/>
      <c r="T770" s="74" t="e">
        <f t="shared" si="16"/>
        <v>#DIV/0!</v>
      </c>
      <c r="V770" s="20"/>
    </row>
    <row r="771" spans="1:22" s="12" customFormat="1" ht="15.75" hidden="1" x14ac:dyDescent="0.25">
      <c r="A771" s="89"/>
      <c r="B771" s="16">
        <v>2257</v>
      </c>
      <c r="C771" s="21" t="s">
        <v>764</v>
      </c>
      <c r="D771" s="18" t="s">
        <v>765</v>
      </c>
      <c r="E771" s="19">
        <v>126.71052374029534</v>
      </c>
      <c r="F771" s="19">
        <v>138.60652017117727</v>
      </c>
      <c r="G771" s="19">
        <v>128.92073873461555</v>
      </c>
      <c r="H771" s="19">
        <v>121.80043496283879</v>
      </c>
      <c r="I771" s="19">
        <v>135.34158357727429</v>
      </c>
      <c r="J771" s="19">
        <v>122.26792628014513</v>
      </c>
      <c r="K771" s="19">
        <v>118.93585843143589</v>
      </c>
      <c r="L771" s="19">
        <v>117.53147851634655</v>
      </c>
      <c r="M771" s="19">
        <v>118.38073724366396</v>
      </c>
      <c r="N771" s="19">
        <v>133.14763444830663</v>
      </c>
      <c r="O771" s="19">
        <v>124.27845353561787</v>
      </c>
      <c r="P771" s="19">
        <v>124.69517609153613</v>
      </c>
      <c r="Q771" s="19">
        <v>136.77309947096302</v>
      </c>
      <c r="R771" s="19">
        <v>134.36954352435728</v>
      </c>
      <c r="S771" s="19">
        <v>133.15192770388933</v>
      </c>
      <c r="T771" s="74">
        <f t="shared" si="16"/>
        <v>127.66077576216421</v>
      </c>
      <c r="V771" s="20"/>
    </row>
    <row r="772" spans="1:22" s="12" customFormat="1" ht="15.75" hidden="1" x14ac:dyDescent="0.25">
      <c r="A772" s="89"/>
      <c r="B772" s="16">
        <v>2258</v>
      </c>
      <c r="C772" s="21" t="s">
        <v>766</v>
      </c>
      <c r="D772" s="18" t="s">
        <v>767</v>
      </c>
      <c r="E772" s="19">
        <v>126.71052374029534</v>
      </c>
      <c r="F772" s="19">
        <v>138.60652017117727</v>
      </c>
      <c r="G772" s="19">
        <v>128.92073873461555</v>
      </c>
      <c r="H772" s="19">
        <v>121.80043496283879</v>
      </c>
      <c r="I772" s="19">
        <v>135.34158357727429</v>
      </c>
      <c r="J772" s="19">
        <v>122.26792628014513</v>
      </c>
      <c r="K772" s="19">
        <v>118.93585843143589</v>
      </c>
      <c r="L772" s="19">
        <v>117.53147851634655</v>
      </c>
      <c r="M772" s="19">
        <v>118.38073724366396</v>
      </c>
      <c r="N772" s="19">
        <v>133.14763444830663</v>
      </c>
      <c r="O772" s="19">
        <v>124.27845353561787</v>
      </c>
      <c r="P772" s="19">
        <v>124.69517609153613</v>
      </c>
      <c r="Q772" s="19">
        <v>136.77309947096302</v>
      </c>
      <c r="R772" s="19">
        <v>134.36954352435728</v>
      </c>
      <c r="S772" s="19">
        <v>133.15192770388933</v>
      </c>
      <c r="T772" s="74">
        <f t="shared" si="16"/>
        <v>127.66077576216421</v>
      </c>
      <c r="V772" s="20"/>
    </row>
    <row r="773" spans="1:22" s="12" customFormat="1" ht="15.75" hidden="1" x14ac:dyDescent="0.25">
      <c r="A773" s="89"/>
      <c r="B773" s="16">
        <v>2259</v>
      </c>
      <c r="C773" s="21" t="s">
        <v>768</v>
      </c>
      <c r="D773" s="18" t="s">
        <v>769</v>
      </c>
      <c r="E773" s="19">
        <v>39.63632236192457</v>
      </c>
      <c r="F773" s="19">
        <v>44.59099290758364</v>
      </c>
      <c r="G773" s="19">
        <v>40.556874683502606</v>
      </c>
      <c r="H773" s="19">
        <v>37.591275325841046</v>
      </c>
      <c r="I773" s="19">
        <v>43.231150100867517</v>
      </c>
      <c r="J773" s="19">
        <v>37.785984989185955</v>
      </c>
      <c r="K773" s="19">
        <v>36.398182082379485</v>
      </c>
      <c r="L773" s="19">
        <v>35.813259260601825</v>
      </c>
      <c r="M773" s="19">
        <v>36.166974666144483</v>
      </c>
      <c r="N773" s="19">
        <v>42.317372495844758</v>
      </c>
      <c r="O773" s="19">
        <v>38.62336756842712</v>
      </c>
      <c r="P773" s="19">
        <v>38.796932093729076</v>
      </c>
      <c r="Q773" s="19">
        <v>43.827375030432044</v>
      </c>
      <c r="R773" s="19">
        <v>42.826296396735067</v>
      </c>
      <c r="S773" s="19">
        <v>42.319160632475757</v>
      </c>
      <c r="T773" s="74">
        <f t="shared" si="16"/>
        <v>40.032101373044995</v>
      </c>
      <c r="V773" s="20"/>
    </row>
    <row r="774" spans="1:22" s="12" customFormat="1" ht="15.75" hidden="1" x14ac:dyDescent="0.25">
      <c r="A774" s="89"/>
      <c r="B774" s="16">
        <v>2260</v>
      </c>
      <c r="C774" s="21" t="s">
        <v>770</v>
      </c>
      <c r="D774" s="18" t="s">
        <v>769</v>
      </c>
      <c r="E774" s="19">
        <v>134.85687670151472</v>
      </c>
      <c r="F774" s="19">
        <v>146.29809660888205</v>
      </c>
      <c r="G774" s="19">
        <v>136.98259655520701</v>
      </c>
      <c r="H774" s="19">
        <v>130.13449755538952</v>
      </c>
      <c r="I774" s="19">
        <v>143.15797650448445</v>
      </c>
      <c r="J774" s="19">
        <v>130.58411697122941</v>
      </c>
      <c r="K774" s="19">
        <v>127.37943199802415</v>
      </c>
      <c r="L774" s="19">
        <v>126.02874065111727</v>
      </c>
      <c r="M774" s="19">
        <v>126.84553274700806</v>
      </c>
      <c r="N774" s="19">
        <v>141.04790068225799</v>
      </c>
      <c r="O774" s="19">
        <v>132.51778302377667</v>
      </c>
      <c r="P774" s="19">
        <v>132.91857453630971</v>
      </c>
      <c r="Q774" s="19">
        <v>144.53476643845468</v>
      </c>
      <c r="R774" s="19">
        <v>142.22309693648776</v>
      </c>
      <c r="S774" s="19">
        <v>141.05202980935761</v>
      </c>
      <c r="T774" s="74">
        <f t="shared" si="16"/>
        <v>135.77080118130007</v>
      </c>
      <c r="V774" s="20"/>
    </row>
    <row r="775" spans="1:22" s="12" customFormat="1" ht="15.75" hidden="1" x14ac:dyDescent="0.25">
      <c r="A775" s="89"/>
      <c r="B775" s="16">
        <v>2261</v>
      </c>
      <c r="C775" s="21" t="s">
        <v>771</v>
      </c>
      <c r="D775" s="18" t="s">
        <v>156</v>
      </c>
      <c r="E775" s="19">
        <v>30.488561772010218</v>
      </c>
      <c r="F775" s="19">
        <v>32.355539079070162</v>
      </c>
      <c r="G775" s="19">
        <v>30.835436559851221</v>
      </c>
      <c r="H775" s="19">
        <v>29.717964338123682</v>
      </c>
      <c r="I775" s="19">
        <v>31.843134543206116</v>
      </c>
      <c r="J775" s="19">
        <v>29.791333196775376</v>
      </c>
      <c r="K775" s="19">
        <v>29.268392971022216</v>
      </c>
      <c r="L775" s="19">
        <v>29.047987270062524</v>
      </c>
      <c r="M775" s="19">
        <v>29.181271335919185</v>
      </c>
      <c r="N775" s="19">
        <v>31.498812547110592</v>
      </c>
      <c r="O775" s="19">
        <v>30.106868661416986</v>
      </c>
      <c r="P775" s="19">
        <v>30.172269786893082</v>
      </c>
      <c r="Q775" s="19">
        <v>32.067799009418835</v>
      </c>
      <c r="R775" s="19">
        <v>31.690580973533024</v>
      </c>
      <c r="S775" s="19">
        <v>31.49948633772517</v>
      </c>
      <c r="T775" s="74">
        <f t="shared" si="16"/>
        <v>30.63769589214256</v>
      </c>
      <c r="V775" s="20"/>
    </row>
    <row r="776" spans="1:22" s="12" customFormat="1" ht="15.75" hidden="1" x14ac:dyDescent="0.25">
      <c r="A776" s="89"/>
      <c r="B776" s="16">
        <v>2262</v>
      </c>
      <c r="C776" s="21" t="s">
        <v>772</v>
      </c>
      <c r="D776" s="18" t="s">
        <v>773</v>
      </c>
      <c r="E776" s="19">
        <v>81.954081271177898</v>
      </c>
      <c r="F776" s="19">
        <v>92.629361770520617</v>
      </c>
      <c r="G776" s="19">
        <v>83.937493519602072</v>
      </c>
      <c r="H776" s="19">
        <v>77.547844662031792</v>
      </c>
      <c r="I776" s="19">
        <v>89.699458911605689</v>
      </c>
      <c r="J776" s="19">
        <v>77.967364033296619</v>
      </c>
      <c r="K776" s="19">
        <v>74.977218639887511</v>
      </c>
      <c r="L776" s="19">
        <v>73.716950144656451</v>
      </c>
      <c r="M776" s="19">
        <v>74.479061598144497</v>
      </c>
      <c r="N776" s="19">
        <v>87.730643395469741</v>
      </c>
      <c r="O776" s="19">
        <v>79.771579638811403</v>
      </c>
      <c r="P776" s="19">
        <v>80.145539920379875</v>
      </c>
      <c r="Q776" s="19">
        <v>90.984078808155331</v>
      </c>
      <c r="R776" s="19">
        <v>88.827165423474924</v>
      </c>
      <c r="S776" s="19">
        <v>87.734496095650542</v>
      </c>
      <c r="T776" s="74">
        <f t="shared" si="16"/>
        <v>82.806822522190998</v>
      </c>
      <c r="V776" s="20"/>
    </row>
    <row r="777" spans="1:22" s="12" customFormat="1" ht="15.75" hidden="1" x14ac:dyDescent="0.25">
      <c r="A777" s="89"/>
      <c r="B777" s="16">
        <v>2263</v>
      </c>
      <c r="C777" s="21" t="s">
        <v>774</v>
      </c>
      <c r="D777" s="18" t="s">
        <v>457</v>
      </c>
      <c r="E777" s="19">
        <v>61.878887137721705</v>
      </c>
      <c r="F777" s="19">
        <v>77.91574349323659</v>
      </c>
      <c r="G777" s="19">
        <v>64.858452623022615</v>
      </c>
      <c r="H777" s="19">
        <v>55.259652769721932</v>
      </c>
      <c r="I777" s="19">
        <v>73.514319915942835</v>
      </c>
      <c r="J777" s="19">
        <v>55.889872453012167</v>
      </c>
      <c r="K777" s="19">
        <v>51.397950001029884</v>
      </c>
      <c r="L777" s="19">
        <v>49.50472154406841</v>
      </c>
      <c r="M777" s="19">
        <v>50.649597494375563</v>
      </c>
      <c r="N777" s="19">
        <v>70.556682257173563</v>
      </c>
      <c r="O777" s="19">
        <v>58.600241187754115</v>
      </c>
      <c r="P777" s="19">
        <v>59.162020086074484</v>
      </c>
      <c r="Q777" s="19">
        <v>75.444130074436714</v>
      </c>
      <c r="R777" s="19">
        <v>72.203923868750877</v>
      </c>
      <c r="S777" s="19">
        <v>70.56246994578602</v>
      </c>
      <c r="T777" s="74">
        <f t="shared" si="16"/>
        <v>63.159910990140489</v>
      </c>
      <c r="V777" s="20"/>
    </row>
    <row r="778" spans="1:22" s="12" customFormat="1" ht="15.75" hidden="1" x14ac:dyDescent="0.25">
      <c r="A778" s="89"/>
      <c r="B778" s="16">
        <v>2264</v>
      </c>
      <c r="C778" s="21" t="s">
        <v>775</v>
      </c>
      <c r="D778" s="18" t="s">
        <v>457</v>
      </c>
      <c r="E778" s="19">
        <v>116.69519880791538</v>
      </c>
      <c r="F778" s="19">
        <v>144.1972106772983</v>
      </c>
      <c r="G778" s="19">
        <v>121.80493125957317</v>
      </c>
      <c r="H778" s="19">
        <v>105.34370583950977</v>
      </c>
      <c r="I778" s="19">
        <v>136.64909770668564</v>
      </c>
      <c r="J778" s="19">
        <v>106.42448556503288</v>
      </c>
      <c r="K778" s="19">
        <v>98.721173777976716</v>
      </c>
      <c r="L778" s="19">
        <v>95.474428259993502</v>
      </c>
      <c r="M778" s="19">
        <v>97.4378050762665</v>
      </c>
      <c r="N778" s="19">
        <v>131.57696984112459</v>
      </c>
      <c r="O778" s="19">
        <v>111.0725656787918</v>
      </c>
      <c r="P778" s="19">
        <v>112.03597456561282</v>
      </c>
      <c r="Q778" s="19">
        <v>139.95857811281914</v>
      </c>
      <c r="R778" s="19">
        <v>134.40186627650121</v>
      </c>
      <c r="S778" s="19">
        <v>131.58689529517787</v>
      </c>
      <c r="T778" s="74">
        <f t="shared" si="16"/>
        <v>118.8920591160186</v>
      </c>
      <c r="V778" s="20"/>
    </row>
    <row r="779" spans="1:22" s="12" customFormat="1" ht="15.75" hidden="1" x14ac:dyDescent="0.25">
      <c r="A779" s="89"/>
      <c r="B779" s="16">
        <v>2265</v>
      </c>
      <c r="C779" s="21" t="s">
        <v>776</v>
      </c>
      <c r="D779" s="18" t="s">
        <v>511</v>
      </c>
      <c r="E779" s="19">
        <v>258.40693601014664</v>
      </c>
      <c r="F779" s="19">
        <v>330.83608128147199</v>
      </c>
      <c r="G779" s="19">
        <v>271.86389893331159</v>
      </c>
      <c r="H779" s="19">
        <v>228.51170735706111</v>
      </c>
      <c r="I779" s="19">
        <v>310.95741300551555</v>
      </c>
      <c r="J779" s="19">
        <v>231.35804282218979</v>
      </c>
      <c r="K779" s="19">
        <v>211.07064380771462</v>
      </c>
      <c r="L779" s="19">
        <v>202.52003289612441</v>
      </c>
      <c r="M779" s="19">
        <v>207.69077114333257</v>
      </c>
      <c r="N779" s="19">
        <v>297.59948531083512</v>
      </c>
      <c r="O779" s="19">
        <v>243.59920071969597</v>
      </c>
      <c r="P779" s="19">
        <v>246.13642899778168</v>
      </c>
      <c r="Q779" s="19">
        <v>319.67324216910129</v>
      </c>
      <c r="R779" s="19">
        <v>305.03911682819773</v>
      </c>
      <c r="S779" s="19">
        <v>297.62562493134448</v>
      </c>
      <c r="T779" s="74">
        <f t="shared" si="16"/>
        <v>264.19257508092164</v>
      </c>
      <c r="V779" s="20"/>
    </row>
    <row r="780" spans="1:22" s="12" customFormat="1" ht="15.75" hidden="1" x14ac:dyDescent="0.25">
      <c r="A780" s="89"/>
      <c r="B780" s="16">
        <v>2266</v>
      </c>
      <c r="C780" s="21" t="s">
        <v>777</v>
      </c>
      <c r="D780" s="18" t="s">
        <v>511</v>
      </c>
      <c r="E780" s="19">
        <v>1670.29967380272</v>
      </c>
      <c r="F780" s="19">
        <v>1696.8203258055712</v>
      </c>
      <c r="G780" s="19">
        <v>1675.2270746351278</v>
      </c>
      <c r="H780" s="19">
        <v>1659.3532384598184</v>
      </c>
      <c r="I780" s="19">
        <v>1689.5415536807332</v>
      </c>
      <c r="J780" s="19">
        <v>1660.3954525032298</v>
      </c>
      <c r="K780" s="19">
        <v>1652.9670195527874</v>
      </c>
      <c r="L780" s="19">
        <v>1649.8361283135141</v>
      </c>
      <c r="M780" s="19">
        <v>1651.7294455567085</v>
      </c>
      <c r="N780" s="19">
        <v>1684.6504155823504</v>
      </c>
      <c r="O780" s="19">
        <v>1664.8776742317286</v>
      </c>
      <c r="P780" s="19">
        <v>1665.8067056038763</v>
      </c>
      <c r="Q780" s="19">
        <v>1692.7329412264216</v>
      </c>
      <c r="R780" s="19">
        <v>1687.3745106653766</v>
      </c>
      <c r="S780" s="19">
        <v>1684.6599868644139</v>
      </c>
      <c r="T780" s="74">
        <f t="shared" si="16"/>
        <v>1672.4181430989586</v>
      </c>
      <c r="V780" s="20"/>
    </row>
    <row r="781" spans="1:22" s="12" customFormat="1" ht="30" hidden="1" x14ac:dyDescent="0.25">
      <c r="A781" s="89"/>
      <c r="B781" s="16">
        <v>2267</v>
      </c>
      <c r="C781" s="21" t="s">
        <v>778</v>
      </c>
      <c r="D781" s="18" t="s">
        <v>779</v>
      </c>
      <c r="E781" s="19">
        <v>170.65385770920528</v>
      </c>
      <c r="F781" s="19">
        <v>214.9826009486284</v>
      </c>
      <c r="G781" s="19">
        <v>178.88991036409669</v>
      </c>
      <c r="H781" s="19">
        <v>152.35710838154014</v>
      </c>
      <c r="I781" s="19">
        <v>202.81627786631799</v>
      </c>
      <c r="J781" s="19">
        <v>154.09914846132156</v>
      </c>
      <c r="K781" s="19">
        <v>141.68267028061825</v>
      </c>
      <c r="L781" s="19">
        <v>136.44944773988297</v>
      </c>
      <c r="M781" s="19">
        <v>139.61408991894095</v>
      </c>
      <c r="N781" s="19">
        <v>194.64083765133179</v>
      </c>
      <c r="O781" s="19">
        <v>161.59109308332464</v>
      </c>
      <c r="P781" s="19">
        <v>163.14395057539826</v>
      </c>
      <c r="Q781" s="19">
        <v>208.15061878203534</v>
      </c>
      <c r="R781" s="19">
        <v>199.19410849407984</v>
      </c>
      <c r="S781" s="19">
        <v>194.65683585925757</v>
      </c>
      <c r="T781" s="74">
        <f t="shared" si="16"/>
        <v>174.19483707439866</v>
      </c>
      <c r="V781" s="20"/>
    </row>
    <row r="782" spans="1:22" s="12" customFormat="1" ht="30" hidden="1" x14ac:dyDescent="0.25">
      <c r="A782" s="89"/>
      <c r="B782" s="16">
        <v>2268</v>
      </c>
      <c r="C782" s="21" t="s">
        <v>780</v>
      </c>
      <c r="D782" s="18" t="s">
        <v>779</v>
      </c>
      <c r="E782" s="19">
        <v>384.9787982944099</v>
      </c>
      <c r="F782" s="19">
        <v>456.66593976421137</v>
      </c>
      <c r="G782" s="19">
        <v>398.29790072497121</v>
      </c>
      <c r="H782" s="19">
        <v>355.38983272402271</v>
      </c>
      <c r="I782" s="19">
        <v>436.99091944481614</v>
      </c>
      <c r="J782" s="19">
        <v>358.20700877096937</v>
      </c>
      <c r="K782" s="19">
        <v>338.12744497442162</v>
      </c>
      <c r="L782" s="19">
        <v>329.66443120039236</v>
      </c>
      <c r="M782" s="19">
        <v>334.78219757527285</v>
      </c>
      <c r="N782" s="19">
        <v>423.76983767166092</v>
      </c>
      <c r="O782" s="19">
        <v>370.32276154791282</v>
      </c>
      <c r="P782" s="19">
        <v>372.83399707100153</v>
      </c>
      <c r="Q782" s="19">
        <v>445.61745888465066</v>
      </c>
      <c r="R782" s="19">
        <v>431.13325353236849</v>
      </c>
      <c r="S782" s="19">
        <v>423.79570950359272</v>
      </c>
      <c r="T782" s="74">
        <f t="shared" si="16"/>
        <v>390.70516611231153</v>
      </c>
      <c r="V782" s="20"/>
    </row>
    <row r="783" spans="1:22" s="12" customFormat="1" ht="15.75" hidden="1" x14ac:dyDescent="0.25">
      <c r="A783" s="89"/>
      <c r="B783" s="16">
        <v>2269</v>
      </c>
      <c r="C783" s="21" t="s">
        <v>781</v>
      </c>
      <c r="D783" s="18" t="s">
        <v>765</v>
      </c>
      <c r="E783" s="19">
        <v>336.92584821903228</v>
      </c>
      <c r="F783" s="19">
        <v>429.34122491849928</v>
      </c>
      <c r="G783" s="19">
        <v>354.09615021716172</v>
      </c>
      <c r="H783" s="19">
        <v>298.78127524164842</v>
      </c>
      <c r="I783" s="19">
        <v>403.97720039322894</v>
      </c>
      <c r="J783" s="19">
        <v>302.41303374490764</v>
      </c>
      <c r="K783" s="19">
        <v>276.52749257012607</v>
      </c>
      <c r="L783" s="19">
        <v>265.61741037262118</v>
      </c>
      <c r="M783" s="19">
        <v>272.21497163252559</v>
      </c>
      <c r="N783" s="19">
        <v>386.93326158650035</v>
      </c>
      <c r="O783" s="19">
        <v>318.03203924466681</v>
      </c>
      <c r="P783" s="19">
        <v>321.26939495573379</v>
      </c>
      <c r="Q783" s="19">
        <v>415.0980914707585</v>
      </c>
      <c r="R783" s="19">
        <v>396.42579869441062</v>
      </c>
      <c r="S783" s="19">
        <v>386.96661422192221</v>
      </c>
      <c r="T783" s="74">
        <f t="shared" si="16"/>
        <v>344.30798716558292</v>
      </c>
      <c r="V783" s="20"/>
    </row>
    <row r="784" spans="1:22" s="12" customFormat="1" ht="15.75" hidden="1" x14ac:dyDescent="0.25">
      <c r="A784" s="89"/>
      <c r="B784" s="16">
        <v>2270</v>
      </c>
      <c r="C784" s="21" t="s">
        <v>782</v>
      </c>
      <c r="D784" s="18" t="s">
        <v>765</v>
      </c>
      <c r="E784" s="19">
        <v>680.19971758882332</v>
      </c>
      <c r="F784" s="19">
        <v>812.18065183406054</v>
      </c>
      <c r="G784" s="19">
        <v>704.72109682158305</v>
      </c>
      <c r="H784" s="19">
        <v>625.72440668561308</v>
      </c>
      <c r="I784" s="19">
        <v>775.95759272182511</v>
      </c>
      <c r="J784" s="19">
        <v>630.91102061645256</v>
      </c>
      <c r="K784" s="19">
        <v>593.94316927282512</v>
      </c>
      <c r="L784" s="19">
        <v>578.36218164344359</v>
      </c>
      <c r="M784" s="19">
        <v>587.78433983746402</v>
      </c>
      <c r="N784" s="19">
        <v>751.61667622861046</v>
      </c>
      <c r="O784" s="19">
        <v>653.21695077073161</v>
      </c>
      <c r="P784" s="19">
        <v>657.84030725631135</v>
      </c>
      <c r="Q784" s="19">
        <v>791.83964229486276</v>
      </c>
      <c r="R784" s="19">
        <v>765.173228834935</v>
      </c>
      <c r="S784" s="19">
        <v>751.66430804205686</v>
      </c>
      <c r="T784" s="74">
        <f t="shared" si="16"/>
        <v>690.74235269663984</v>
      </c>
      <c r="V784" s="20"/>
    </row>
    <row r="785" spans="1:22" s="12" customFormat="1" ht="15.75" hidden="1" x14ac:dyDescent="0.25">
      <c r="A785" s="89"/>
      <c r="B785" s="16">
        <v>2278</v>
      </c>
      <c r="C785" s="21" t="s">
        <v>783</v>
      </c>
      <c r="D785" s="18" t="s">
        <v>720</v>
      </c>
      <c r="E785" s="19">
        <v>77.736968852622709</v>
      </c>
      <c r="F785" s="19">
        <v>102.62999961342192</v>
      </c>
      <c r="G785" s="19">
        <v>82.361966023836047</v>
      </c>
      <c r="H785" s="19">
        <v>67.462336400802144</v>
      </c>
      <c r="I785" s="19">
        <v>95.797939135234614</v>
      </c>
      <c r="J785" s="19">
        <v>68.440587849491479</v>
      </c>
      <c r="K785" s="19">
        <v>61.468051506115984</v>
      </c>
      <c r="L785" s="19">
        <v>58.529308826653377</v>
      </c>
      <c r="M785" s="19">
        <v>60.306429704742108</v>
      </c>
      <c r="N785" s="19">
        <v>91.206979187294223</v>
      </c>
      <c r="O785" s="19">
        <v>72.647727378046142</v>
      </c>
      <c r="P785" s="19">
        <v>73.519742384394149</v>
      </c>
      <c r="Q785" s="19">
        <v>98.793465351404194</v>
      </c>
      <c r="R785" s="19">
        <v>93.763891539593345</v>
      </c>
      <c r="S785" s="19">
        <v>91.215963062155353</v>
      </c>
      <c r="T785" s="74">
        <f t="shared" si="16"/>
        <v>79.725423787720516</v>
      </c>
      <c r="V785" s="20"/>
    </row>
    <row r="786" spans="1:22" s="12" customFormat="1" ht="15.75" hidden="1" x14ac:dyDescent="0.25">
      <c r="A786" s="89"/>
      <c r="B786" s="16">
        <v>2279</v>
      </c>
      <c r="C786" s="21" t="s">
        <v>784</v>
      </c>
      <c r="D786" s="18" t="s">
        <v>765</v>
      </c>
      <c r="E786" s="19">
        <v>280.30157038205306</v>
      </c>
      <c r="F786" s="19">
        <v>370.06009475993477</v>
      </c>
      <c r="G786" s="19">
        <v>296.97824287440869</v>
      </c>
      <c r="H786" s="19">
        <v>243.25361682981543</v>
      </c>
      <c r="I786" s="19">
        <v>345.42526130493246</v>
      </c>
      <c r="J786" s="19">
        <v>246.78096580345479</v>
      </c>
      <c r="K786" s="19">
        <v>221.6396087960913</v>
      </c>
      <c r="L786" s="19">
        <v>211.04318086533672</v>
      </c>
      <c r="M786" s="19">
        <v>217.45106864690663</v>
      </c>
      <c r="N786" s="19">
        <v>328.8713191849551</v>
      </c>
      <c r="O786" s="19">
        <v>261.9509400650702</v>
      </c>
      <c r="P786" s="19">
        <v>265.09522494372891</v>
      </c>
      <c r="Q786" s="19">
        <v>356.22643756515942</v>
      </c>
      <c r="R786" s="19">
        <v>338.09095507064899</v>
      </c>
      <c r="S786" s="19">
        <v>328.90371296450246</v>
      </c>
      <c r="T786" s="74">
        <f t="shared" si="16"/>
        <v>287.47148000379991</v>
      </c>
      <c r="V786" s="20"/>
    </row>
    <row r="787" spans="1:22" s="12" customFormat="1" ht="15.75" hidden="1" x14ac:dyDescent="0.25">
      <c r="A787" s="89"/>
      <c r="B787" s="16">
        <v>2280</v>
      </c>
      <c r="C787" s="21" t="s">
        <v>785</v>
      </c>
      <c r="D787" s="18" t="s">
        <v>765</v>
      </c>
      <c r="E787" s="19">
        <v>1212.3537953128559</v>
      </c>
      <c r="F787" s="19">
        <v>1472.414159943705</v>
      </c>
      <c r="G787" s="19">
        <v>1260.6716744140413</v>
      </c>
      <c r="H787" s="19">
        <v>1105.0135245541726</v>
      </c>
      <c r="I787" s="19">
        <v>1401.0388358134119</v>
      </c>
      <c r="J787" s="19">
        <v>1115.233430313797</v>
      </c>
      <c r="K787" s="19">
        <v>1042.3905386111294</v>
      </c>
      <c r="L787" s="19">
        <v>1011.6891547530896</v>
      </c>
      <c r="M787" s="19">
        <v>1030.2549416188917</v>
      </c>
      <c r="N787" s="19">
        <v>1353.0765475111307</v>
      </c>
      <c r="O787" s="19">
        <v>1159.1859024077842</v>
      </c>
      <c r="P787" s="19">
        <v>1168.2959437962177</v>
      </c>
      <c r="Q787" s="19">
        <v>1432.3334438313761</v>
      </c>
      <c r="R787" s="19">
        <v>1379.788905883948</v>
      </c>
      <c r="S787" s="19">
        <v>1353.1704030884057</v>
      </c>
      <c r="T787" s="74">
        <f t="shared" si="16"/>
        <v>1233.1274134569308</v>
      </c>
      <c r="V787" s="20"/>
    </row>
    <row r="788" spans="1:22" s="12" customFormat="1" ht="15.75" hidden="1" x14ac:dyDescent="0.25">
      <c r="A788" s="89"/>
      <c r="B788" s="16"/>
      <c r="C788" s="41" t="s">
        <v>786</v>
      </c>
      <c r="D788" s="22"/>
      <c r="E788" s="23"/>
      <c r="F788" s="23"/>
      <c r="G788" s="23"/>
      <c r="H788" s="23"/>
      <c r="I788" s="23"/>
      <c r="J788" s="23"/>
      <c r="K788" s="23"/>
      <c r="L788" s="23"/>
      <c r="M788" s="23"/>
      <c r="N788" s="23"/>
      <c r="O788" s="23"/>
      <c r="P788" s="23"/>
      <c r="Q788" s="23"/>
      <c r="R788" s="23"/>
      <c r="S788" s="23"/>
      <c r="T788" s="74" t="e">
        <f t="shared" si="16"/>
        <v>#DIV/0!</v>
      </c>
      <c r="V788" s="20"/>
    </row>
    <row r="789" spans="1:22" s="12" customFormat="1" ht="15.75" hidden="1" x14ac:dyDescent="0.25">
      <c r="A789" s="89"/>
      <c r="B789" s="16">
        <v>2272</v>
      </c>
      <c r="C789" s="21" t="s">
        <v>787</v>
      </c>
      <c r="D789" s="18" t="s">
        <v>788</v>
      </c>
      <c r="E789" s="19">
        <v>230.51050978465119</v>
      </c>
      <c r="F789" s="19">
        <v>263.44590432970858</v>
      </c>
      <c r="G789" s="19">
        <v>236.62973681117955</v>
      </c>
      <c r="H789" s="19">
        <v>216.91638069455016</v>
      </c>
      <c r="I789" s="19">
        <v>254.40656277395308</v>
      </c>
      <c r="J789" s="19">
        <v>218.21068261127755</v>
      </c>
      <c r="K789" s="19">
        <v>208.98548068004231</v>
      </c>
      <c r="L789" s="19">
        <v>205.09729805798412</v>
      </c>
      <c r="M789" s="19">
        <v>207.44856568130149</v>
      </c>
      <c r="N789" s="19">
        <v>248.33236961206276</v>
      </c>
      <c r="O789" s="19">
        <v>223.77705183367297</v>
      </c>
      <c r="P789" s="19">
        <v>224.93079476514882</v>
      </c>
      <c r="Q789" s="19">
        <v>258.36987438303902</v>
      </c>
      <c r="R789" s="19">
        <v>251.71536133972</v>
      </c>
      <c r="S789" s="19">
        <v>248.34425596957129</v>
      </c>
      <c r="T789" s="74">
        <f t="shared" si="16"/>
        <v>233.14138862185749</v>
      </c>
      <c r="V789" s="20"/>
    </row>
    <row r="790" spans="1:22" s="12" customFormat="1" ht="15.75" hidden="1" x14ac:dyDescent="0.25">
      <c r="A790" s="89"/>
      <c r="B790" s="16">
        <v>2273</v>
      </c>
      <c r="C790" s="21" t="s">
        <v>789</v>
      </c>
      <c r="D790" s="18" t="s">
        <v>790</v>
      </c>
      <c r="E790" s="19">
        <v>1627.0285648210804</v>
      </c>
      <c r="F790" s="19">
        <v>1685.1920886179475</v>
      </c>
      <c r="G790" s="19">
        <v>1637.8350485961269</v>
      </c>
      <c r="H790" s="19">
        <v>1603.0214909192305</v>
      </c>
      <c r="I790" s="19">
        <v>1669.2287165391067</v>
      </c>
      <c r="J790" s="19">
        <v>1605.3072130541489</v>
      </c>
      <c r="K790" s="19">
        <v>1589.015613713377</v>
      </c>
      <c r="L790" s="19">
        <v>1582.149128414248</v>
      </c>
      <c r="M790" s="19">
        <v>1586.3014396967053</v>
      </c>
      <c r="N790" s="19">
        <v>1658.5017620453609</v>
      </c>
      <c r="O790" s="19">
        <v>1615.1373563756756</v>
      </c>
      <c r="P790" s="19">
        <v>1617.1748529770464</v>
      </c>
      <c r="Q790" s="19">
        <v>1676.2278787557327</v>
      </c>
      <c r="R790" s="19">
        <v>1664.4760860992906</v>
      </c>
      <c r="S790" s="19">
        <v>1658.5227532145077</v>
      </c>
      <c r="T790" s="74">
        <f t="shared" si="16"/>
        <v>1631.6746662559722</v>
      </c>
      <c r="V790" s="20"/>
    </row>
    <row r="791" spans="1:22" s="12" customFormat="1" ht="30" hidden="1" x14ac:dyDescent="0.25">
      <c r="A791" s="89"/>
      <c r="B791" s="16">
        <v>2274</v>
      </c>
      <c r="C791" s="21" t="s">
        <v>791</v>
      </c>
      <c r="D791" s="18" t="s">
        <v>152</v>
      </c>
      <c r="E791" s="19">
        <v>3891.3098862909833</v>
      </c>
      <c r="F791" s="19">
        <v>4049.6199876870655</v>
      </c>
      <c r="G791" s="19">
        <v>3920.7230894548334</v>
      </c>
      <c r="H791" s="19">
        <v>3825.9671756791167</v>
      </c>
      <c r="I791" s="19">
        <v>4006.1707107613629</v>
      </c>
      <c r="J791" s="19">
        <v>3832.1884786422233</v>
      </c>
      <c r="K791" s="19">
        <v>3787.8458292431023</v>
      </c>
      <c r="L791" s="19">
        <v>3769.1565560873664</v>
      </c>
      <c r="M791" s="19">
        <v>3780.4583613639811</v>
      </c>
      <c r="N791" s="19">
        <v>3976.9739712462883</v>
      </c>
      <c r="O791" s="19">
        <v>3858.944267913243</v>
      </c>
      <c r="P791" s="19">
        <v>3864.4899479632295</v>
      </c>
      <c r="Q791" s="19">
        <v>4025.2211053707338</v>
      </c>
      <c r="R791" s="19">
        <v>3993.2349503790824</v>
      </c>
      <c r="S791" s="19">
        <v>3977.0311052350689</v>
      </c>
      <c r="T791" s="74">
        <f t="shared" si="16"/>
        <v>3903.9556948878453</v>
      </c>
      <c r="V791" s="20"/>
    </row>
    <row r="792" spans="1:22" s="12" customFormat="1" ht="15.75" hidden="1" x14ac:dyDescent="0.25">
      <c r="A792" s="89"/>
      <c r="B792" s="16">
        <v>2276</v>
      </c>
      <c r="C792" s="21" t="s">
        <v>792</v>
      </c>
      <c r="D792" s="18" t="s">
        <v>793</v>
      </c>
      <c r="E792" s="19">
        <v>252.39281824792593</v>
      </c>
      <c r="F792" s="19">
        <v>282.38413319338883</v>
      </c>
      <c r="G792" s="19">
        <v>257.96505041670514</v>
      </c>
      <c r="H792" s="19">
        <v>240.01386203433833</v>
      </c>
      <c r="I792" s="19">
        <v>274.15281417495743</v>
      </c>
      <c r="J792" s="19">
        <v>241.1924669047304</v>
      </c>
      <c r="K792" s="19">
        <v>232.79190148333666</v>
      </c>
      <c r="L792" s="19">
        <v>229.25128169740717</v>
      </c>
      <c r="M792" s="19">
        <v>231.39237060148909</v>
      </c>
      <c r="N792" s="19">
        <v>268.62159031460237</v>
      </c>
      <c r="O792" s="19">
        <v>246.2612609713448</v>
      </c>
      <c r="P792" s="19">
        <v>247.31187135880063</v>
      </c>
      <c r="Q792" s="19">
        <v>277.76184720270794</v>
      </c>
      <c r="R792" s="19">
        <v>271.70217798520889</v>
      </c>
      <c r="S792" s="19">
        <v>268.63241415614175</v>
      </c>
      <c r="T792" s="74">
        <f t="shared" si="16"/>
        <v>254.78852404953901</v>
      </c>
      <c r="V792" s="20"/>
    </row>
    <row r="793" spans="1:22" s="12" customFormat="1" ht="30" hidden="1" x14ac:dyDescent="0.25">
      <c r="A793" s="89"/>
      <c r="B793" s="16">
        <v>2277</v>
      </c>
      <c r="C793" s="21" t="s">
        <v>794</v>
      </c>
      <c r="D793" s="18" t="s">
        <v>795</v>
      </c>
      <c r="E793" s="19">
        <v>2117.1939512365507</v>
      </c>
      <c r="F793" s="19">
        <v>2275.6476662716382</v>
      </c>
      <c r="G793" s="19">
        <v>2146.6338370763897</v>
      </c>
      <c r="H793" s="19">
        <v>2051.7919638990011</v>
      </c>
      <c r="I793" s="19">
        <v>2232.1589736124074</v>
      </c>
      <c r="J793" s="19">
        <v>2058.0189106204657</v>
      </c>
      <c r="K793" s="19">
        <v>2013.6360350501334</v>
      </c>
      <c r="L793" s="19">
        <v>1994.929807609708</v>
      </c>
      <c r="M793" s="19">
        <v>2006.2418655067725</v>
      </c>
      <c r="N793" s="19">
        <v>2202.9357477899407</v>
      </c>
      <c r="O793" s="19">
        <v>2084.798971850304</v>
      </c>
      <c r="P793" s="19">
        <v>2090.3496827560957</v>
      </c>
      <c r="Q793" s="19">
        <v>2251.2266501037952</v>
      </c>
      <c r="R793" s="19">
        <v>2219.2114783401521</v>
      </c>
      <c r="S793" s="19">
        <v>2202.9929336087685</v>
      </c>
      <c r="T793" s="74">
        <f t="shared" si="16"/>
        <v>2129.8512316888086</v>
      </c>
      <c r="V793" s="20"/>
    </row>
    <row r="794" spans="1:22" s="12" customFormat="1" ht="15.75" hidden="1" x14ac:dyDescent="0.25">
      <c r="A794" s="89"/>
      <c r="B794" s="16">
        <v>2281</v>
      </c>
      <c r="C794" s="21" t="s">
        <v>796</v>
      </c>
      <c r="D794" s="18" t="s">
        <v>710</v>
      </c>
      <c r="E794" s="19">
        <v>6046.5483001231478</v>
      </c>
      <c r="F794" s="19">
        <v>6268.6467928437787</v>
      </c>
      <c r="G794" s="19">
        <v>6087.8130585382314</v>
      </c>
      <c r="H794" s="19">
        <v>5954.8768438534917</v>
      </c>
      <c r="I794" s="19">
        <v>6207.6903609427209</v>
      </c>
      <c r="J794" s="19">
        <v>5963.604916153864</v>
      </c>
      <c r="K794" s="19">
        <v>5901.395142374844</v>
      </c>
      <c r="L794" s="19">
        <v>5875.1753411029858</v>
      </c>
      <c r="M794" s="19">
        <v>5891.0310186297038</v>
      </c>
      <c r="N794" s="19">
        <v>6166.7292865610498</v>
      </c>
      <c r="O794" s="19">
        <v>6001.1415004668052</v>
      </c>
      <c r="P794" s="19">
        <v>6008.9217189705587</v>
      </c>
      <c r="Q794" s="19">
        <v>6234.4167914810268</v>
      </c>
      <c r="R794" s="19">
        <v>6189.5423535966102</v>
      </c>
      <c r="S794" s="19">
        <v>6166.8094417291604</v>
      </c>
      <c r="T794" s="74">
        <f t="shared" si="16"/>
        <v>6064.2895244911979</v>
      </c>
      <c r="V794" s="20"/>
    </row>
    <row r="795" spans="1:22" s="12" customFormat="1" ht="15.75" hidden="1" x14ac:dyDescent="0.25">
      <c r="A795" s="89"/>
      <c r="B795" s="16">
        <v>2282</v>
      </c>
      <c r="C795" s="17" t="s">
        <v>797</v>
      </c>
      <c r="D795" s="18" t="s">
        <v>346</v>
      </c>
      <c r="E795" s="19">
        <v>138.49703056695708</v>
      </c>
      <c r="F795" s="19">
        <v>173.22759559957214</v>
      </c>
      <c r="G795" s="19">
        <v>144.94979104333257</v>
      </c>
      <c r="H795" s="19">
        <v>124.16194240581129</v>
      </c>
      <c r="I795" s="19">
        <v>163.69555737471654</v>
      </c>
      <c r="J795" s="19">
        <v>125.52679130201149</v>
      </c>
      <c r="K795" s="19">
        <v>115.79876223062894</v>
      </c>
      <c r="L795" s="19">
        <v>111.69865104995564</v>
      </c>
      <c r="M795" s="19">
        <v>114.17807642890445</v>
      </c>
      <c r="N795" s="19">
        <v>157.29028537042663</v>
      </c>
      <c r="O795" s="19">
        <v>131.39656000963919</v>
      </c>
      <c r="P795" s="19">
        <v>132.6131886386882</v>
      </c>
      <c r="Q795" s="19">
        <v>167.874892509007</v>
      </c>
      <c r="R795" s="19">
        <v>160.85766981579778</v>
      </c>
      <c r="S795" s="19">
        <v>157.30281960352616</v>
      </c>
      <c r="T795" s="74">
        <f t="shared" si="16"/>
        <v>141.27130759659835</v>
      </c>
      <c r="V795" s="20"/>
    </row>
    <row r="796" spans="1:22" s="12" customFormat="1" ht="15.75" hidden="1" x14ac:dyDescent="0.25">
      <c r="A796" s="89"/>
      <c r="B796" s="16"/>
      <c r="C796" s="41" t="s">
        <v>798</v>
      </c>
      <c r="D796" s="22"/>
      <c r="E796" s="23"/>
      <c r="F796" s="23"/>
      <c r="G796" s="23"/>
      <c r="H796" s="23"/>
      <c r="I796" s="23"/>
      <c r="J796" s="23"/>
      <c r="K796" s="23"/>
      <c r="L796" s="23"/>
      <c r="M796" s="23"/>
      <c r="N796" s="23"/>
      <c r="O796" s="23"/>
      <c r="P796" s="23"/>
      <c r="Q796" s="23"/>
      <c r="R796" s="23"/>
      <c r="S796" s="23"/>
      <c r="T796" s="74" t="e">
        <f t="shared" si="16"/>
        <v>#DIV/0!</v>
      </c>
      <c r="V796" s="20"/>
    </row>
    <row r="797" spans="1:22" s="12" customFormat="1" ht="15.75" hidden="1" x14ac:dyDescent="0.25">
      <c r="A797" s="89"/>
      <c r="B797" s="16">
        <v>2275</v>
      </c>
      <c r="C797" s="21" t="s">
        <v>799</v>
      </c>
      <c r="D797" s="18" t="s">
        <v>39</v>
      </c>
      <c r="E797" s="19">
        <v>17868.766498617169</v>
      </c>
      <c r="F797" s="19">
        <v>18962.28861721127</v>
      </c>
      <c r="G797" s="19">
        <v>18071.937287813369</v>
      </c>
      <c r="H797" s="19">
        <v>17417.413750353826</v>
      </c>
      <c r="I797" s="19">
        <v>18662.164083551212</v>
      </c>
      <c r="J797" s="19">
        <v>17460.387207743079</v>
      </c>
      <c r="K797" s="19">
        <v>17154.091731412835</v>
      </c>
      <c r="L797" s="19">
        <v>17024.99615636098</v>
      </c>
      <c r="M797" s="19">
        <v>17103.063026011325</v>
      </c>
      <c r="N797" s="19">
        <v>18460.48851029967</v>
      </c>
      <c r="O797" s="19">
        <v>17645.201992840724</v>
      </c>
      <c r="P797" s="19">
        <v>17683.508605898427</v>
      </c>
      <c r="Q797" s="19">
        <v>18793.754093851137</v>
      </c>
      <c r="R797" s="19">
        <v>18572.810719652687</v>
      </c>
      <c r="S797" s="19">
        <v>18460.88316155631</v>
      </c>
      <c r="T797" s="74">
        <f t="shared" si="16"/>
        <v>17956.117029544934</v>
      </c>
      <c r="V797" s="20"/>
    </row>
    <row r="798" spans="1:22" s="12" customFormat="1" ht="15.75" hidden="1" x14ac:dyDescent="0.25">
      <c r="A798" s="89"/>
      <c r="B798" s="103"/>
      <c r="C798" s="41" t="s">
        <v>800</v>
      </c>
      <c r="D798" s="22"/>
      <c r="E798" s="23"/>
      <c r="F798" s="23"/>
      <c r="G798" s="23"/>
      <c r="H798" s="23"/>
      <c r="I798" s="23"/>
      <c r="J798" s="23"/>
      <c r="K798" s="23"/>
      <c r="L798" s="23"/>
      <c r="M798" s="23"/>
      <c r="N798" s="23"/>
      <c r="O798" s="23"/>
      <c r="P798" s="23"/>
      <c r="Q798" s="23"/>
      <c r="R798" s="23"/>
      <c r="S798" s="23"/>
      <c r="T798" s="74" t="e">
        <f t="shared" si="16"/>
        <v>#DIV/0!</v>
      </c>
      <c r="V798" s="20"/>
    </row>
    <row r="799" spans="1:22" s="12" customFormat="1" ht="15.75" hidden="1" x14ac:dyDescent="0.25">
      <c r="A799" s="89"/>
      <c r="B799" s="16"/>
      <c r="C799" s="41" t="s">
        <v>801</v>
      </c>
      <c r="D799" s="22"/>
      <c r="E799" s="23"/>
      <c r="F799" s="23"/>
      <c r="G799" s="23"/>
      <c r="H799" s="23"/>
      <c r="I799" s="23"/>
      <c r="J799" s="23"/>
      <c r="K799" s="23"/>
      <c r="L799" s="23"/>
      <c r="M799" s="23"/>
      <c r="N799" s="23"/>
      <c r="O799" s="23"/>
      <c r="P799" s="23"/>
      <c r="Q799" s="23"/>
      <c r="R799" s="23"/>
      <c r="S799" s="23"/>
      <c r="T799" s="74" t="e">
        <f t="shared" si="16"/>
        <v>#DIV/0!</v>
      </c>
      <c r="V799" s="20"/>
    </row>
    <row r="800" spans="1:22" s="12" customFormat="1" ht="15.75" hidden="1" x14ac:dyDescent="0.25">
      <c r="A800" s="89"/>
      <c r="B800" s="16">
        <v>2301</v>
      </c>
      <c r="C800" s="21" t="s">
        <v>692</v>
      </c>
      <c r="D800" s="18" t="s">
        <v>511</v>
      </c>
      <c r="E800" s="19">
        <v>405.02187342747436</v>
      </c>
      <c r="F800" s="19">
        <v>444.59700521584494</v>
      </c>
      <c r="G800" s="19">
        <v>412.37472950717063</v>
      </c>
      <c r="H800" s="19">
        <v>388.68718371993577</v>
      </c>
      <c r="I800" s="19">
        <v>433.7353429133114</v>
      </c>
      <c r="J800" s="19">
        <v>390.24241539807326</v>
      </c>
      <c r="K800" s="19">
        <v>379.15742348447992</v>
      </c>
      <c r="L800" s="19">
        <v>374.48538776695739</v>
      </c>
      <c r="M800" s="19">
        <v>377.31066820910337</v>
      </c>
      <c r="N800" s="19">
        <v>426.43659947299921</v>
      </c>
      <c r="O800" s="19">
        <v>396.93095818318119</v>
      </c>
      <c r="P800" s="19">
        <v>398.31729434808102</v>
      </c>
      <c r="Q800" s="19">
        <v>438.49765353428717</v>
      </c>
      <c r="R800" s="19">
        <v>430.50159839924095</v>
      </c>
      <c r="S800" s="19">
        <v>426.45088210636015</v>
      </c>
      <c r="T800" s="74">
        <f t="shared" si="16"/>
        <v>408.18313437910007</v>
      </c>
      <c r="V800" s="20"/>
    </row>
    <row r="801" spans="1:22" s="12" customFormat="1" ht="15.75" hidden="1" x14ac:dyDescent="0.25">
      <c r="A801" s="89"/>
      <c r="B801" s="16">
        <v>2302</v>
      </c>
      <c r="C801" s="21" t="s">
        <v>693</v>
      </c>
      <c r="D801" s="18" t="s">
        <v>511</v>
      </c>
      <c r="E801" s="19">
        <v>1219.6926694474578</v>
      </c>
      <c r="F801" s="19">
        <v>1246.9002733568811</v>
      </c>
      <c r="G801" s="19">
        <v>1224.7477024133409</v>
      </c>
      <c r="H801" s="19">
        <v>1208.4626937667035</v>
      </c>
      <c r="I801" s="19">
        <v>1239.4329626400008</v>
      </c>
      <c r="J801" s="19">
        <v>1209.5319037875929</v>
      </c>
      <c r="K801" s="19">
        <v>1201.9110556515211</v>
      </c>
      <c r="L801" s="19">
        <v>1198.6990664171508</v>
      </c>
      <c r="M801" s="19">
        <v>1200.6414253615003</v>
      </c>
      <c r="N801" s="19">
        <v>1234.4151317045933</v>
      </c>
      <c r="O801" s="19">
        <v>1214.1302263857738</v>
      </c>
      <c r="P801" s="19">
        <v>1215.0833220181928</v>
      </c>
      <c r="Q801" s="19">
        <v>1242.7070151880007</v>
      </c>
      <c r="R801" s="19">
        <v>1237.2097877342649</v>
      </c>
      <c r="S801" s="19">
        <v>1234.4249509070501</v>
      </c>
      <c r="T801" s="74">
        <f t="shared" si="16"/>
        <v>1221.8660124520015</v>
      </c>
      <c r="V801" s="20"/>
    </row>
    <row r="802" spans="1:22" s="12" customFormat="1" ht="15.75" hidden="1" x14ac:dyDescent="0.25">
      <c r="A802" s="89"/>
      <c r="B802" s="16">
        <v>2303</v>
      </c>
      <c r="C802" s="21" t="s">
        <v>694</v>
      </c>
      <c r="D802" s="18" t="s">
        <v>695</v>
      </c>
      <c r="E802" s="19">
        <v>348.18418966253751</v>
      </c>
      <c r="F802" s="19">
        <v>369.55868626772377</v>
      </c>
      <c r="G802" s="19">
        <v>352.1554612720505</v>
      </c>
      <c r="H802" s="19">
        <v>339.36183698996473</v>
      </c>
      <c r="I802" s="19">
        <v>363.69231126097259</v>
      </c>
      <c r="J802" s="19">
        <v>340.20181635888741</v>
      </c>
      <c r="K802" s="19">
        <v>334.21482121020051</v>
      </c>
      <c r="L802" s="19">
        <v>331.69145850562347</v>
      </c>
      <c r="M802" s="19">
        <v>333.21739018267465</v>
      </c>
      <c r="N802" s="19">
        <v>359.7502658441353</v>
      </c>
      <c r="O802" s="19">
        <v>343.81429289638663</v>
      </c>
      <c r="P802" s="19">
        <v>344.56305193549122</v>
      </c>
      <c r="Q802" s="19">
        <v>366.26443136774122</v>
      </c>
      <c r="R802" s="19">
        <v>361.94576846971523</v>
      </c>
      <c r="S802" s="19">
        <v>359.75797988283813</v>
      </c>
      <c r="T802" s="74">
        <f t="shared" si="16"/>
        <v>349.8915841404629</v>
      </c>
      <c r="V802" s="20"/>
    </row>
    <row r="803" spans="1:22" s="12" customFormat="1" ht="15.75" hidden="1" x14ac:dyDescent="0.25">
      <c r="A803" s="89"/>
      <c r="B803" s="16">
        <v>2304</v>
      </c>
      <c r="C803" s="21" t="s">
        <v>696</v>
      </c>
      <c r="D803" s="18" t="s">
        <v>695</v>
      </c>
      <c r="E803" s="19">
        <v>1338.4741134427688</v>
      </c>
      <c r="F803" s="19">
        <v>1393.9329137050495</v>
      </c>
      <c r="G803" s="19">
        <v>1348.7780734867124</v>
      </c>
      <c r="H803" s="19">
        <v>1315.5834178746265</v>
      </c>
      <c r="I803" s="19">
        <v>1378.7118712743186</v>
      </c>
      <c r="J803" s="19">
        <v>1317.762849227139</v>
      </c>
      <c r="K803" s="19">
        <v>1302.2288427775227</v>
      </c>
      <c r="L803" s="19">
        <v>1295.6816631733736</v>
      </c>
      <c r="M803" s="19">
        <v>1299.6408834373462</v>
      </c>
      <c r="N803" s="19">
        <v>1368.4837422364551</v>
      </c>
      <c r="O803" s="19">
        <v>1327.1358706575827</v>
      </c>
      <c r="P803" s="19">
        <v>1329.0786194746099</v>
      </c>
      <c r="Q803" s="19">
        <v>1385.3855580463041</v>
      </c>
      <c r="R803" s="19">
        <v>1374.1802479290293</v>
      </c>
      <c r="S803" s="19">
        <v>1368.5037572730448</v>
      </c>
      <c r="T803" s="74">
        <f t="shared" si="16"/>
        <v>1342.9041616010588</v>
      </c>
      <c r="V803" s="20"/>
    </row>
    <row r="804" spans="1:22" s="12" customFormat="1" ht="15.75" hidden="1" x14ac:dyDescent="0.25">
      <c r="A804" s="89"/>
      <c r="B804" s="16">
        <v>2305</v>
      </c>
      <c r="C804" s="21" t="s">
        <v>697</v>
      </c>
      <c r="D804" s="18" t="s">
        <v>342</v>
      </c>
      <c r="E804" s="19">
        <v>744.60672884118503</v>
      </c>
      <c r="F804" s="19">
        <v>883.11969010048199</v>
      </c>
      <c r="G804" s="19">
        <v>770.34172512012196</v>
      </c>
      <c r="H804" s="19">
        <v>687.43531486480003</v>
      </c>
      <c r="I804" s="19">
        <v>845.10387204161464</v>
      </c>
      <c r="J804" s="19">
        <v>692.87862573828113</v>
      </c>
      <c r="K804" s="19">
        <v>654.08115404070452</v>
      </c>
      <c r="L804" s="19">
        <v>637.72902902937562</v>
      </c>
      <c r="M804" s="19">
        <v>647.61751057688684</v>
      </c>
      <c r="N804" s="19">
        <v>819.55827000052216</v>
      </c>
      <c r="O804" s="19">
        <v>716.28852548615896</v>
      </c>
      <c r="P804" s="19">
        <v>721.14070206330837</v>
      </c>
      <c r="Q804" s="19">
        <v>861.77195921503005</v>
      </c>
      <c r="R804" s="19">
        <v>833.78576624236814</v>
      </c>
      <c r="S804" s="19">
        <v>819.60825921728531</v>
      </c>
      <c r="T804" s="74">
        <f t="shared" si="16"/>
        <v>755.6711421718752</v>
      </c>
      <c r="V804" s="20"/>
    </row>
    <row r="805" spans="1:22" s="12" customFormat="1" ht="15.75" hidden="1" x14ac:dyDescent="0.25">
      <c r="A805" s="89"/>
      <c r="B805" s="16">
        <v>2306</v>
      </c>
      <c r="C805" s="21" t="s">
        <v>705</v>
      </c>
      <c r="D805" s="18" t="s">
        <v>802</v>
      </c>
      <c r="E805" s="19">
        <v>562.88265514848047</v>
      </c>
      <c r="F805" s="19">
        <v>578.71366528808881</v>
      </c>
      <c r="G805" s="19">
        <v>565.82397546486561</v>
      </c>
      <c r="H805" s="19">
        <v>556.34838408729388</v>
      </c>
      <c r="I805" s="19">
        <v>574.36873759551861</v>
      </c>
      <c r="J805" s="19">
        <v>556.97051438360461</v>
      </c>
      <c r="K805" s="19">
        <v>552.53624944369255</v>
      </c>
      <c r="L805" s="19">
        <v>550.66732212811894</v>
      </c>
      <c r="M805" s="19">
        <v>551.79750265578036</v>
      </c>
      <c r="N805" s="19">
        <v>571.44906364401106</v>
      </c>
      <c r="O805" s="19">
        <v>559.64609331070653</v>
      </c>
      <c r="P805" s="19">
        <v>560.20066131570525</v>
      </c>
      <c r="Q805" s="19">
        <v>576.27377705645551</v>
      </c>
      <c r="R805" s="19">
        <v>573.07516155729058</v>
      </c>
      <c r="S805" s="19">
        <v>571.45477704288896</v>
      </c>
      <c r="T805" s="74">
        <f t="shared" si="16"/>
        <v>564.14723600816683</v>
      </c>
      <c r="V805" s="20"/>
    </row>
    <row r="806" spans="1:22" s="12" customFormat="1" ht="15.75" hidden="1" x14ac:dyDescent="0.25">
      <c r="A806" s="89"/>
      <c r="B806" s="16">
        <v>2307</v>
      </c>
      <c r="C806" s="21" t="s">
        <v>706</v>
      </c>
      <c r="D806" s="18" t="s">
        <v>707</v>
      </c>
      <c r="E806" s="19">
        <v>247.52452068860313</v>
      </c>
      <c r="F806" s="19">
        <v>317.77073864705841</v>
      </c>
      <c r="G806" s="19">
        <v>260.575906936754</v>
      </c>
      <c r="H806" s="19">
        <v>218.53029826590796</v>
      </c>
      <c r="I806" s="19">
        <v>298.49118952072757</v>
      </c>
      <c r="J806" s="19">
        <v>221.29084860399783</v>
      </c>
      <c r="K806" s="19">
        <v>201.61488739194164</v>
      </c>
      <c r="L806" s="19">
        <v>193.32198160762744</v>
      </c>
      <c r="M806" s="19">
        <v>198.33688002398776</v>
      </c>
      <c r="N806" s="19">
        <v>285.53585369840505</v>
      </c>
      <c r="O806" s="19">
        <v>233.16307272746147</v>
      </c>
      <c r="P806" s="19">
        <v>235.6238319972982</v>
      </c>
      <c r="Q806" s="19">
        <v>306.94433407766456</v>
      </c>
      <c r="R806" s="19">
        <v>292.75126367102757</v>
      </c>
      <c r="S806" s="19">
        <v>285.56120550219572</v>
      </c>
      <c r="T806" s="74">
        <f t="shared" si="16"/>
        <v>253.13578755737723</v>
      </c>
      <c r="V806" s="20"/>
    </row>
    <row r="807" spans="1:22" s="12" customFormat="1" ht="15.75" hidden="1" x14ac:dyDescent="0.25">
      <c r="A807" s="89"/>
      <c r="B807" s="16">
        <v>2308</v>
      </c>
      <c r="C807" s="21" t="s">
        <v>803</v>
      </c>
      <c r="D807" s="18" t="s">
        <v>707</v>
      </c>
      <c r="E807" s="19">
        <v>256.22954623262962</v>
      </c>
      <c r="F807" s="19">
        <v>289.47371010154689</v>
      </c>
      <c r="G807" s="19">
        <v>262.40614101253175</v>
      </c>
      <c r="H807" s="19">
        <v>242.50797218230886</v>
      </c>
      <c r="I807" s="19">
        <v>280.3496247187062</v>
      </c>
      <c r="J807" s="19">
        <v>243.81440817950556</v>
      </c>
      <c r="K807" s="19">
        <v>234.50271998016501</v>
      </c>
      <c r="L807" s="19">
        <v>230.57808564602504</v>
      </c>
      <c r="M807" s="19">
        <v>232.95139640331098</v>
      </c>
      <c r="N807" s="19">
        <v>274.21848599592312</v>
      </c>
      <c r="O807" s="19">
        <v>249.43296211336096</v>
      </c>
      <c r="P807" s="19">
        <v>250.59752138481937</v>
      </c>
      <c r="Q807" s="19">
        <v>284.35009237412731</v>
      </c>
      <c r="R807" s="19">
        <v>277.63319327102721</v>
      </c>
      <c r="S807" s="19">
        <v>274.23048378803333</v>
      </c>
      <c r="T807" s="74">
        <f t="shared" si="16"/>
        <v>258.88508955893474</v>
      </c>
      <c r="V807" s="20"/>
    </row>
    <row r="808" spans="1:22" s="12" customFormat="1" ht="15.75" hidden="1" x14ac:dyDescent="0.25">
      <c r="A808" s="89"/>
      <c r="B808" s="16"/>
      <c r="C808" s="41" t="s">
        <v>804</v>
      </c>
      <c r="D808" s="22"/>
      <c r="E808" s="23"/>
      <c r="F808" s="23"/>
      <c r="G808" s="23"/>
      <c r="H808" s="23"/>
      <c r="I808" s="23"/>
      <c r="J808" s="23"/>
      <c r="K808" s="23"/>
      <c r="L808" s="23"/>
      <c r="M808" s="23"/>
      <c r="N808" s="23"/>
      <c r="O808" s="23"/>
      <c r="P808" s="23"/>
      <c r="Q808" s="23"/>
      <c r="R808" s="23"/>
      <c r="S808" s="23"/>
      <c r="T808" s="74" t="e">
        <f t="shared" si="16"/>
        <v>#DIV/0!</v>
      </c>
      <c r="V808" s="20"/>
    </row>
    <row r="809" spans="1:22" s="12" customFormat="1" ht="15.75" hidden="1" x14ac:dyDescent="0.25">
      <c r="A809" s="89"/>
      <c r="B809" s="16">
        <v>2309</v>
      </c>
      <c r="C809" s="21" t="s">
        <v>805</v>
      </c>
      <c r="D809" s="18" t="s">
        <v>749</v>
      </c>
      <c r="E809" s="19">
        <v>107.86706626144908</v>
      </c>
      <c r="F809" s="19">
        <v>133.39199703386859</v>
      </c>
      <c r="G809" s="19">
        <v>112.60946720700859</v>
      </c>
      <c r="H809" s="19">
        <v>97.331616216620745</v>
      </c>
      <c r="I809" s="19">
        <v>126.38650732815806</v>
      </c>
      <c r="J809" s="19">
        <v>98.334700202084534</v>
      </c>
      <c r="K809" s="19">
        <v>91.18516870537718</v>
      </c>
      <c r="L809" s="19">
        <v>88.171827173282068</v>
      </c>
      <c r="M809" s="19">
        <v>89.994059581353056</v>
      </c>
      <c r="N809" s="19">
        <v>121.67900762769304</v>
      </c>
      <c r="O809" s="19">
        <v>102.64863634944095</v>
      </c>
      <c r="P809" s="19">
        <v>103.54278712133473</v>
      </c>
      <c r="Q809" s="19">
        <v>129.45807382519962</v>
      </c>
      <c r="R809" s="19">
        <v>124.30082621662744</v>
      </c>
      <c r="S809" s="19">
        <v>121.68821955476217</v>
      </c>
      <c r="T809" s="74">
        <f t="shared" si="16"/>
        <v>109.90599736028398</v>
      </c>
      <c r="V809" s="20"/>
    </row>
    <row r="810" spans="1:22" s="12" customFormat="1" ht="15.75" hidden="1" x14ac:dyDescent="0.25">
      <c r="A810" s="89"/>
      <c r="B810" s="16">
        <v>2310</v>
      </c>
      <c r="C810" s="21" t="s">
        <v>806</v>
      </c>
      <c r="D810" s="18" t="s">
        <v>39</v>
      </c>
      <c r="E810" s="19">
        <v>771.53921024774797</v>
      </c>
      <c r="F810" s="19">
        <v>1002.2617019906055</v>
      </c>
      <c r="G810" s="19">
        <v>814.40626335589843</v>
      </c>
      <c r="H810" s="19">
        <v>676.30818660079217</v>
      </c>
      <c r="I810" s="19">
        <v>938.93835529119099</v>
      </c>
      <c r="J810" s="19">
        <v>685.37516659055291</v>
      </c>
      <c r="K810" s="19">
        <v>620.74981123026498</v>
      </c>
      <c r="L810" s="19">
        <v>593.51190516281906</v>
      </c>
      <c r="M810" s="19">
        <v>609.9832525475889</v>
      </c>
      <c r="N810" s="19">
        <v>896.38677815063159</v>
      </c>
      <c r="O810" s="19">
        <v>724.36928203054981</v>
      </c>
      <c r="P810" s="19">
        <v>732.45160342544477</v>
      </c>
      <c r="Q810" s="19">
        <v>966.70256284457923</v>
      </c>
      <c r="R810" s="19">
        <v>920.08566780209003</v>
      </c>
      <c r="S810" s="19">
        <v>896.47004571308241</v>
      </c>
      <c r="T810" s="74">
        <f t="shared" si="16"/>
        <v>789.96931953225589</v>
      </c>
      <c r="V810" s="20"/>
    </row>
    <row r="811" spans="1:22" s="12" customFormat="1" ht="15.75" hidden="1" x14ac:dyDescent="0.25">
      <c r="A811" s="89"/>
      <c r="B811" s="16">
        <v>2311</v>
      </c>
      <c r="C811" s="21" t="s">
        <v>807</v>
      </c>
      <c r="D811" s="18" t="s">
        <v>594</v>
      </c>
      <c r="E811" s="19">
        <v>582.6207049111174</v>
      </c>
      <c r="F811" s="19">
        <v>704.51278101628054</v>
      </c>
      <c r="G811" s="19">
        <v>605.26762615573648</v>
      </c>
      <c r="H811" s="19">
        <v>532.30958398717871</v>
      </c>
      <c r="I811" s="19">
        <v>671.05867718438776</v>
      </c>
      <c r="J811" s="19">
        <v>537.099723893381</v>
      </c>
      <c r="K811" s="19">
        <v>502.95776107738129</v>
      </c>
      <c r="L811" s="19">
        <v>488.56781194741666</v>
      </c>
      <c r="M811" s="19">
        <v>497.26972355478847</v>
      </c>
      <c r="N811" s="19">
        <v>648.5784237854582</v>
      </c>
      <c r="O811" s="19">
        <v>557.7005489406547</v>
      </c>
      <c r="P811" s="19">
        <v>561.97048780587318</v>
      </c>
      <c r="Q811" s="19">
        <v>685.72667454577572</v>
      </c>
      <c r="R811" s="19">
        <v>661.09868931823064</v>
      </c>
      <c r="S811" s="19">
        <v>648.6224145380836</v>
      </c>
      <c r="T811" s="74">
        <f t="shared" si="16"/>
        <v>592.35744217744957</v>
      </c>
      <c r="V811" s="20"/>
    </row>
    <row r="812" spans="1:22" s="12" customFormat="1" ht="15.75" hidden="1" x14ac:dyDescent="0.25">
      <c r="A812" s="89"/>
      <c r="B812" s="16">
        <v>2312</v>
      </c>
      <c r="C812" s="21" t="s">
        <v>808</v>
      </c>
      <c r="D812" s="18" t="s">
        <v>710</v>
      </c>
      <c r="E812" s="19">
        <v>265.74818699163336</v>
      </c>
      <c r="F812" s="19">
        <v>334.94602538535497</v>
      </c>
      <c r="G812" s="19">
        <v>278.60478970507347</v>
      </c>
      <c r="H812" s="19">
        <v>237.18668466642828</v>
      </c>
      <c r="I812" s="19">
        <v>315.95421111377857</v>
      </c>
      <c r="J812" s="19">
        <v>239.90603556850604</v>
      </c>
      <c r="K812" s="19">
        <v>220.52372540629591</v>
      </c>
      <c r="L812" s="19">
        <v>212.3545859002129</v>
      </c>
      <c r="M812" s="19">
        <v>217.2946401872845</v>
      </c>
      <c r="N812" s="19">
        <v>303.19222533541733</v>
      </c>
      <c r="O812" s="19">
        <v>251.601074392594</v>
      </c>
      <c r="P812" s="19">
        <v>254.02510841504801</v>
      </c>
      <c r="Q812" s="19">
        <v>324.28119793199602</v>
      </c>
      <c r="R812" s="19">
        <v>310.29994996089488</v>
      </c>
      <c r="S812" s="19">
        <v>303.21719877986294</v>
      </c>
      <c r="T812" s="74">
        <f t="shared" si="16"/>
        <v>271.27570931602543</v>
      </c>
      <c r="V812" s="20"/>
    </row>
    <row r="813" spans="1:22" s="12" customFormat="1" ht="15.75" hidden="1" x14ac:dyDescent="0.25">
      <c r="A813" s="89"/>
      <c r="B813" s="16">
        <v>2313</v>
      </c>
      <c r="C813" s="21" t="s">
        <v>809</v>
      </c>
      <c r="D813" s="18" t="s">
        <v>710</v>
      </c>
      <c r="E813" s="19">
        <v>45.570234818835665</v>
      </c>
      <c r="F813" s="19">
        <v>57.00666760490283</v>
      </c>
      <c r="G813" s="19">
        <v>47.695065249995032</v>
      </c>
      <c r="H813" s="19">
        <v>40.849831563566568</v>
      </c>
      <c r="I813" s="19">
        <v>53.867861358289488</v>
      </c>
      <c r="J813" s="19">
        <v>41.299262854127875</v>
      </c>
      <c r="K813" s="19">
        <v>38.095918753296331</v>
      </c>
      <c r="L813" s="19">
        <v>36.74579254921246</v>
      </c>
      <c r="M813" s="19">
        <v>37.562242891088225</v>
      </c>
      <c r="N813" s="19">
        <v>51.7586684129761</v>
      </c>
      <c r="O813" s="19">
        <v>43.23211984138117</v>
      </c>
      <c r="P813" s="19">
        <v>43.632743658720671</v>
      </c>
      <c r="Q813" s="19">
        <v>55.244075229525855</v>
      </c>
      <c r="R813" s="19">
        <v>52.933372953291979</v>
      </c>
      <c r="S813" s="19">
        <v>51.762795812407489</v>
      </c>
      <c r="T813" s="74">
        <f t="shared" si="16"/>
        <v>46.483776903441175</v>
      </c>
      <c r="V813" s="20"/>
    </row>
    <row r="814" spans="1:22" s="12" customFormat="1" ht="30" hidden="1" x14ac:dyDescent="0.25">
      <c r="A814" s="89"/>
      <c r="B814" s="16">
        <v>2314</v>
      </c>
      <c r="C814" s="21" t="s">
        <v>810</v>
      </c>
      <c r="D814" s="18" t="s">
        <v>811</v>
      </c>
      <c r="E814" s="19">
        <v>3036.4794900163561</v>
      </c>
      <c r="F814" s="19">
        <v>3984.4874824496915</v>
      </c>
      <c r="G814" s="19">
        <v>3212.6145024792195</v>
      </c>
      <c r="H814" s="19">
        <v>2645.1878961064745</v>
      </c>
      <c r="I814" s="19">
        <v>3724.3002838579869</v>
      </c>
      <c r="J814" s="19">
        <v>2682.4429094023008</v>
      </c>
      <c r="K814" s="19">
        <v>2416.9059306162085</v>
      </c>
      <c r="L814" s="19">
        <v>2304.9890019542822</v>
      </c>
      <c r="M814" s="19">
        <v>2372.6675748101561</v>
      </c>
      <c r="N814" s="19">
        <v>3549.4615201328952</v>
      </c>
      <c r="O814" s="19">
        <v>2842.6645367596593</v>
      </c>
      <c r="P814" s="19">
        <v>2875.8737190196821</v>
      </c>
      <c r="Q814" s="19">
        <v>3838.3797152362008</v>
      </c>
      <c r="R814" s="19">
        <v>3646.8371016449814</v>
      </c>
      <c r="S814" s="19">
        <v>3549.8036554579662</v>
      </c>
      <c r="T814" s="74">
        <f t="shared" si="16"/>
        <v>3112.2063546629374</v>
      </c>
      <c r="V814" s="20"/>
    </row>
    <row r="815" spans="1:22" s="12" customFormat="1" ht="15.75" hidden="1" x14ac:dyDescent="0.25">
      <c r="A815" s="89"/>
      <c r="B815" s="16">
        <v>2315</v>
      </c>
      <c r="C815" s="21" t="s">
        <v>812</v>
      </c>
      <c r="D815" s="18" t="s">
        <v>710</v>
      </c>
      <c r="E815" s="19">
        <v>211.94465500231934</v>
      </c>
      <c r="F815" s="19">
        <v>240.43760098083411</v>
      </c>
      <c r="G815" s="19">
        <v>217.23849791829275</v>
      </c>
      <c r="H815" s="19">
        <v>200.18415262669708</v>
      </c>
      <c r="I815" s="19">
        <v>232.61751944887817</v>
      </c>
      <c r="J815" s="19">
        <v>201.30387428488913</v>
      </c>
      <c r="K815" s="19">
        <v>193.32300191647167</v>
      </c>
      <c r="L815" s="19">
        <v>189.95927183413292</v>
      </c>
      <c r="M815" s="19">
        <v>191.99339173151449</v>
      </c>
      <c r="N815" s="19">
        <v>227.36263606231259</v>
      </c>
      <c r="O815" s="19">
        <v>206.11943091449629</v>
      </c>
      <c r="P815" s="19">
        <v>207.11755270637775</v>
      </c>
      <c r="Q815" s="19">
        <v>236.04624484092466</v>
      </c>
      <c r="R815" s="19">
        <v>230.28931727786727</v>
      </c>
      <c r="S815" s="19">
        <v>227.37291914369209</v>
      </c>
      <c r="T815" s="74">
        <f t="shared" si="16"/>
        <v>214.2206711126467</v>
      </c>
      <c r="V815" s="20"/>
    </row>
    <row r="816" spans="1:22" s="12" customFormat="1" ht="15.75" hidden="1" x14ac:dyDescent="0.25">
      <c r="A816" s="89"/>
      <c r="B816" s="16">
        <v>2316</v>
      </c>
      <c r="C816" s="21" t="s">
        <v>813</v>
      </c>
      <c r="D816" s="18" t="s">
        <v>710</v>
      </c>
      <c r="E816" s="19">
        <v>4233.4982208380716</v>
      </c>
      <c r="F816" s="19">
        <v>4312.7352988595921</v>
      </c>
      <c r="G816" s="19">
        <v>4248.2200626751001</v>
      </c>
      <c r="H816" s="19">
        <v>4200.7930086423203</v>
      </c>
      <c r="I816" s="19">
        <v>4290.988147443607</v>
      </c>
      <c r="J816" s="19">
        <v>4203.9068836505212</v>
      </c>
      <c r="K816" s="19">
        <v>4181.712583102837</v>
      </c>
      <c r="L816" s="19">
        <v>4172.3582628026979</v>
      </c>
      <c r="M816" s="19">
        <v>4178.0150213960524</v>
      </c>
      <c r="N816" s="19">
        <v>4276.3746495901642</v>
      </c>
      <c r="O816" s="19">
        <v>4217.2986416198437</v>
      </c>
      <c r="P816" s="19">
        <v>4220.0743551019787</v>
      </c>
      <c r="Q816" s="19">
        <v>4300.5232155832382</v>
      </c>
      <c r="R816" s="19">
        <v>4284.5135646744757</v>
      </c>
      <c r="S816" s="19">
        <v>4276.4032461881498</v>
      </c>
      <c r="T816" s="74">
        <f t="shared" si="16"/>
        <v>4239.8276774779106</v>
      </c>
      <c r="V816" s="20"/>
    </row>
    <row r="817" spans="1:22" s="12" customFormat="1" ht="15.75" hidden="1" x14ac:dyDescent="0.25">
      <c r="A817" s="89"/>
      <c r="B817" s="16">
        <v>2317</v>
      </c>
      <c r="C817" s="21" t="s">
        <v>814</v>
      </c>
      <c r="D817" s="18" t="s">
        <v>815</v>
      </c>
      <c r="E817" s="19">
        <v>592.30596036375641</v>
      </c>
      <c r="F817" s="19">
        <v>734.25832466357485</v>
      </c>
      <c r="G817" s="19">
        <v>618.67998004992444</v>
      </c>
      <c r="H817" s="19">
        <v>533.71492808397534</v>
      </c>
      <c r="I817" s="19">
        <v>695.29853920244545</v>
      </c>
      <c r="J817" s="19">
        <v>539.29340132636787</v>
      </c>
      <c r="K817" s="19">
        <v>499.53255305444037</v>
      </c>
      <c r="L817" s="19">
        <v>482.77438987908971</v>
      </c>
      <c r="M817" s="19">
        <v>492.90841143377025</v>
      </c>
      <c r="N817" s="19">
        <v>669.11861658562282</v>
      </c>
      <c r="O817" s="19">
        <v>563.28459021599213</v>
      </c>
      <c r="P817" s="19">
        <v>568.25725075883588</v>
      </c>
      <c r="Q817" s="19">
        <v>712.38051016827035</v>
      </c>
      <c r="R817" s="19">
        <v>683.69939452319102</v>
      </c>
      <c r="S817" s="19">
        <v>669.16984708018822</v>
      </c>
      <c r="T817" s="74">
        <f t="shared" si="16"/>
        <v>603.64511315929622</v>
      </c>
      <c r="V817" s="20"/>
    </row>
    <row r="818" spans="1:22" s="12" customFormat="1" ht="15.75" hidden="1" x14ac:dyDescent="0.25">
      <c r="A818" s="89"/>
      <c r="B818" s="16">
        <v>2318</v>
      </c>
      <c r="C818" s="21" t="s">
        <v>816</v>
      </c>
      <c r="D818" s="18" t="s">
        <v>518</v>
      </c>
      <c r="E818" s="19">
        <v>192.06384556309885</v>
      </c>
      <c r="F818" s="19">
        <v>239.03005328284172</v>
      </c>
      <c r="G818" s="19">
        <v>200.78992556250563</v>
      </c>
      <c r="H818" s="19">
        <v>172.67847916825482</v>
      </c>
      <c r="I818" s="19">
        <v>226.13986025428949</v>
      </c>
      <c r="J818" s="19">
        <v>174.52416687027761</v>
      </c>
      <c r="K818" s="19">
        <v>161.36893505526999</v>
      </c>
      <c r="L818" s="19">
        <v>155.82434707621738</v>
      </c>
      <c r="M818" s="19">
        <v>159.17727862984901</v>
      </c>
      <c r="N818" s="19">
        <v>217.47799900404993</v>
      </c>
      <c r="O818" s="19">
        <v>182.46186601598404</v>
      </c>
      <c r="P818" s="19">
        <v>184.10711517493209</v>
      </c>
      <c r="Q818" s="19">
        <v>231.79158293323732</v>
      </c>
      <c r="R818" s="19">
        <v>222.30217962766318</v>
      </c>
      <c r="S818" s="19">
        <v>217.49494907079389</v>
      </c>
      <c r="T818" s="74">
        <f t="shared" si="16"/>
        <v>195.81550555261768</v>
      </c>
      <c r="V818" s="20"/>
    </row>
    <row r="819" spans="1:22" s="12" customFormat="1" ht="15.75" hidden="1" x14ac:dyDescent="0.25">
      <c r="A819" s="89"/>
      <c r="B819" s="16">
        <v>2319</v>
      </c>
      <c r="C819" s="21" t="s">
        <v>817</v>
      </c>
      <c r="D819" s="18" t="s">
        <v>518</v>
      </c>
      <c r="E819" s="19">
        <v>1853.591216077049</v>
      </c>
      <c r="F819" s="19">
        <v>1888.2188580017107</v>
      </c>
      <c r="G819" s="19">
        <v>1860.0248539689667</v>
      </c>
      <c r="H819" s="19">
        <v>1839.2986095693097</v>
      </c>
      <c r="I819" s="19">
        <v>1878.7150677192171</v>
      </c>
      <c r="J819" s="19">
        <v>1840.6594137720206</v>
      </c>
      <c r="K819" s="19">
        <v>1830.9602134566728</v>
      </c>
      <c r="L819" s="19">
        <v>1826.8722528466935</v>
      </c>
      <c r="M819" s="19">
        <v>1829.3443305143196</v>
      </c>
      <c r="N819" s="19">
        <v>1872.3287775685581</v>
      </c>
      <c r="O819" s="19">
        <v>1846.5117875758281</v>
      </c>
      <c r="P819" s="19">
        <v>1847.7248107582161</v>
      </c>
      <c r="Q819" s="19">
        <v>1882.8820175047294</v>
      </c>
      <c r="R819" s="19">
        <v>1875.8855901647801</v>
      </c>
      <c r="S819" s="19">
        <v>1872.3412746567903</v>
      </c>
      <c r="T819" s="74">
        <f t="shared" si="16"/>
        <v>1856.357271610324</v>
      </c>
      <c r="V819" s="20"/>
    </row>
    <row r="820" spans="1:22" s="12" customFormat="1" ht="15.75" hidden="1" x14ac:dyDescent="0.25">
      <c r="A820" s="89"/>
      <c r="B820" s="16">
        <v>2320</v>
      </c>
      <c r="C820" s="21" t="s">
        <v>818</v>
      </c>
      <c r="D820" s="18" t="s">
        <v>819</v>
      </c>
      <c r="E820" s="19">
        <v>230.63459367766984</v>
      </c>
      <c r="F820" s="19">
        <v>272.75360172494203</v>
      </c>
      <c r="G820" s="19">
        <v>238.46008889136274</v>
      </c>
      <c r="H820" s="19">
        <v>213.24991556918943</v>
      </c>
      <c r="I820" s="19">
        <v>261.19375539584922</v>
      </c>
      <c r="J820" s="19">
        <v>214.90511702037176</v>
      </c>
      <c r="K820" s="19">
        <v>203.10758552738045</v>
      </c>
      <c r="L820" s="19">
        <v>198.13523291372974</v>
      </c>
      <c r="M820" s="19">
        <v>201.14212143945582</v>
      </c>
      <c r="N820" s="19">
        <v>253.42585116393406</v>
      </c>
      <c r="O820" s="19">
        <v>222.02359710268624</v>
      </c>
      <c r="P820" s="19">
        <v>223.4990464934271</v>
      </c>
      <c r="Q820" s="19">
        <v>266.26218575360809</v>
      </c>
      <c r="R820" s="19">
        <v>257.7521468640241</v>
      </c>
      <c r="S820" s="19">
        <v>253.44105188019901</v>
      </c>
      <c r="T820" s="74">
        <f t="shared" si="16"/>
        <v>233.99905942785537</v>
      </c>
      <c r="V820" s="20"/>
    </row>
    <row r="821" spans="1:22" s="12" customFormat="1" ht="15.75" hidden="1" x14ac:dyDescent="0.25">
      <c r="A821" s="89"/>
      <c r="B821" s="16">
        <v>2321</v>
      </c>
      <c r="C821" s="21" t="s">
        <v>820</v>
      </c>
      <c r="D821" s="18" t="s">
        <v>819</v>
      </c>
      <c r="E821" s="19">
        <v>1076.2433892715226</v>
      </c>
      <c r="F821" s="19">
        <v>1150.642434957861</v>
      </c>
      <c r="G821" s="19">
        <v>1090.0663495669864</v>
      </c>
      <c r="H821" s="19">
        <v>1045.5350815311438</v>
      </c>
      <c r="I821" s="19">
        <v>1130.2231142036787</v>
      </c>
      <c r="J821" s="19">
        <v>1048.458830548414</v>
      </c>
      <c r="K821" s="19">
        <v>1027.6196625521502</v>
      </c>
      <c r="L821" s="19">
        <v>1018.8364953689065</v>
      </c>
      <c r="M821" s="19">
        <v>1024.1478653932943</v>
      </c>
      <c r="N821" s="19">
        <v>1116.5018826592718</v>
      </c>
      <c r="O821" s="19">
        <v>1061.0329188143817</v>
      </c>
      <c r="P821" s="19">
        <v>1063.6391536646042</v>
      </c>
      <c r="Q821" s="19">
        <v>1139.1759931822553</v>
      </c>
      <c r="R821" s="19">
        <v>1124.1438544522057</v>
      </c>
      <c r="S821" s="19">
        <v>1116.5287332152632</v>
      </c>
      <c r="T821" s="74">
        <f t="shared" si="16"/>
        <v>1082.1863839587959</v>
      </c>
      <c r="V821" s="20"/>
    </row>
    <row r="822" spans="1:22" s="12" customFormat="1" ht="15.75" hidden="1" x14ac:dyDescent="0.25">
      <c r="A822" s="89"/>
      <c r="B822" s="16">
        <v>2322</v>
      </c>
      <c r="C822" s="21" t="s">
        <v>821</v>
      </c>
      <c r="D822" s="18" t="s">
        <v>710</v>
      </c>
      <c r="E822" s="19">
        <v>1230.9703480551725</v>
      </c>
      <c r="F822" s="19">
        <v>1320.7049368265534</v>
      </c>
      <c r="G822" s="19">
        <v>1247.6425734348638</v>
      </c>
      <c r="H822" s="19">
        <v>1193.9322739572158</v>
      </c>
      <c r="I822" s="19">
        <v>1296.0766726604729</v>
      </c>
      <c r="J822" s="19">
        <v>1197.4586823044619</v>
      </c>
      <c r="K822" s="19">
        <v>1172.3240296589672</v>
      </c>
      <c r="L822" s="19">
        <v>1161.7304274423273</v>
      </c>
      <c r="M822" s="19">
        <v>1168.136606453822</v>
      </c>
      <c r="N822" s="19">
        <v>1279.5271449250608</v>
      </c>
      <c r="O822" s="19">
        <v>1212.6246112396075</v>
      </c>
      <c r="P822" s="19">
        <v>1215.7680576422988</v>
      </c>
      <c r="Q822" s="19">
        <v>1306.87496860703</v>
      </c>
      <c r="R822" s="19">
        <v>1288.7443222411853</v>
      </c>
      <c r="S822" s="19">
        <v>1279.5595300662667</v>
      </c>
      <c r="T822" s="74">
        <f t="shared" si="16"/>
        <v>1238.1383457010204</v>
      </c>
      <c r="V822" s="20"/>
    </row>
    <row r="823" spans="1:22" s="12" customFormat="1" ht="15.75" hidden="1" x14ac:dyDescent="0.25">
      <c r="A823" s="89"/>
      <c r="B823" s="103"/>
      <c r="C823" s="41" t="s">
        <v>822</v>
      </c>
      <c r="D823" s="22"/>
      <c r="E823" s="23"/>
      <c r="F823" s="23"/>
      <c r="G823" s="23"/>
      <c r="H823" s="23"/>
      <c r="I823" s="23"/>
      <c r="J823" s="23"/>
      <c r="K823" s="23"/>
      <c r="L823" s="23"/>
      <c r="M823" s="23"/>
      <c r="N823" s="23"/>
      <c r="O823" s="23"/>
      <c r="P823" s="23"/>
      <c r="Q823" s="23"/>
      <c r="R823" s="23"/>
      <c r="S823" s="23"/>
      <c r="T823" s="74" t="e">
        <f t="shared" si="16"/>
        <v>#DIV/0!</v>
      </c>
      <c r="V823" s="20"/>
    </row>
    <row r="824" spans="1:22" s="12" customFormat="1" ht="30" hidden="1" x14ac:dyDescent="0.25">
      <c r="A824" s="89"/>
      <c r="B824" s="16">
        <v>2401</v>
      </c>
      <c r="C824" s="21" t="s">
        <v>823</v>
      </c>
      <c r="D824" s="18" t="s">
        <v>66</v>
      </c>
      <c r="E824" s="19">
        <v>240.38662675964864</v>
      </c>
      <c r="F824" s="19">
        <v>317.36353726612003</v>
      </c>
      <c r="G824" s="19">
        <v>254.68854108909287</v>
      </c>
      <c r="H824" s="19">
        <v>208.61430179324969</v>
      </c>
      <c r="I824" s="19">
        <v>296.2367040951101</v>
      </c>
      <c r="J824" s="19">
        <v>211.63935627304286</v>
      </c>
      <c r="K824" s="19">
        <v>190.07812850352781</v>
      </c>
      <c r="L824" s="19">
        <v>180.99063191011277</v>
      </c>
      <c r="M824" s="19">
        <v>186.48603647158714</v>
      </c>
      <c r="N824" s="19">
        <v>282.04004333301748</v>
      </c>
      <c r="O824" s="19">
        <v>224.64912619980416</v>
      </c>
      <c r="P824" s="19">
        <v>227.34566491174189</v>
      </c>
      <c r="Q824" s="19">
        <v>305.49979285588063</v>
      </c>
      <c r="R824" s="19">
        <v>289.94680306858851</v>
      </c>
      <c r="S824" s="19">
        <v>282.06782423835728</v>
      </c>
      <c r="T824" s="74">
        <f t="shared" si="16"/>
        <v>246.53554125125876</v>
      </c>
      <c r="V824" s="20"/>
    </row>
    <row r="825" spans="1:22" s="12" customFormat="1" ht="30" hidden="1" x14ac:dyDescent="0.25">
      <c r="A825" s="89"/>
      <c r="B825" s="16">
        <v>2402</v>
      </c>
      <c r="C825" s="21" t="s">
        <v>824</v>
      </c>
      <c r="D825" s="18" t="s">
        <v>66</v>
      </c>
      <c r="E825" s="19">
        <v>446.98757090258044</v>
      </c>
      <c r="F825" s="19">
        <v>590.12249777717579</v>
      </c>
      <c r="G825" s="19">
        <v>473.58130463705709</v>
      </c>
      <c r="H825" s="19">
        <v>387.90843430461229</v>
      </c>
      <c r="I825" s="19">
        <v>550.838150027599</v>
      </c>
      <c r="J825" s="19">
        <v>393.53338013457596</v>
      </c>
      <c r="K825" s="19">
        <v>353.44129616016676</v>
      </c>
      <c r="L825" s="19">
        <v>336.54352575325692</v>
      </c>
      <c r="M825" s="19">
        <v>346.76197080226706</v>
      </c>
      <c r="N825" s="19">
        <v>524.44013032694158</v>
      </c>
      <c r="O825" s="19">
        <v>417.72443242376511</v>
      </c>
      <c r="P825" s="19">
        <v>422.73851871026631</v>
      </c>
      <c r="Q825" s="19">
        <v>568.06242577057401</v>
      </c>
      <c r="R825" s="19">
        <v>539.14237635266159</v>
      </c>
      <c r="S825" s="19">
        <v>524.49178760739312</v>
      </c>
      <c r="T825" s="74">
        <f t="shared" si="16"/>
        <v>458.42118677939288</v>
      </c>
      <c r="V825" s="20"/>
    </row>
    <row r="826" spans="1:22" s="12" customFormat="1" ht="15.75" hidden="1" x14ac:dyDescent="0.25">
      <c r="A826" s="89"/>
      <c r="B826" s="16">
        <v>2403</v>
      </c>
      <c r="C826" s="21" t="s">
        <v>825</v>
      </c>
      <c r="D826" s="18" t="s">
        <v>66</v>
      </c>
      <c r="E826" s="19">
        <v>633.89875343177607</v>
      </c>
      <c r="F826" s="19">
        <v>788.11153436747691</v>
      </c>
      <c r="G826" s="19">
        <v>662.5506955133219</v>
      </c>
      <c r="H826" s="19">
        <v>570.24721743710563</v>
      </c>
      <c r="I826" s="19">
        <v>745.78679472503359</v>
      </c>
      <c r="J826" s="19">
        <v>576.30750305706022</v>
      </c>
      <c r="K826" s="19">
        <v>533.11251286002675</v>
      </c>
      <c r="L826" s="19">
        <v>514.90694820182398</v>
      </c>
      <c r="M826" s="19">
        <v>525.91624455076555</v>
      </c>
      <c r="N826" s="19">
        <v>717.34571386431264</v>
      </c>
      <c r="O826" s="19">
        <v>602.37080939839302</v>
      </c>
      <c r="P826" s="19">
        <v>607.77295831464141</v>
      </c>
      <c r="Q826" s="19">
        <v>764.34413443188726</v>
      </c>
      <c r="R826" s="19">
        <v>733.18583266084886</v>
      </c>
      <c r="S826" s="19">
        <v>717.40136913342087</v>
      </c>
      <c r="T826" s="74">
        <f t="shared" si="16"/>
        <v>646.21726812985958</v>
      </c>
      <c r="V826" s="20"/>
    </row>
    <row r="827" spans="1:22" s="12" customFormat="1" ht="15.75" hidden="1" x14ac:dyDescent="0.25">
      <c r="A827" s="89"/>
      <c r="B827" s="16">
        <v>2404</v>
      </c>
      <c r="C827" s="21" t="s">
        <v>826</v>
      </c>
      <c r="D827" s="18" t="s">
        <v>827</v>
      </c>
      <c r="E827" s="19">
        <v>166.01229283979987</v>
      </c>
      <c r="F827" s="19">
        <v>199.25885026936723</v>
      </c>
      <c r="G827" s="19">
        <v>172.18933233096843</v>
      </c>
      <c r="H827" s="19">
        <v>152.28973084405101</v>
      </c>
      <c r="I827" s="19">
        <v>190.13410795763443</v>
      </c>
      <c r="J827" s="19">
        <v>153.59626090388707</v>
      </c>
      <c r="K827" s="19">
        <v>144.28390226835961</v>
      </c>
      <c r="L827" s="19">
        <v>140.35898536280811</v>
      </c>
      <c r="M827" s="19">
        <v>142.73246699710162</v>
      </c>
      <c r="N827" s="19">
        <v>184.00252779639482</v>
      </c>
      <c r="O827" s="19">
        <v>159.21521937038943</v>
      </c>
      <c r="P827" s="19">
        <v>160.3798624894446</v>
      </c>
      <c r="Q827" s="19">
        <v>194.13486364442247</v>
      </c>
      <c r="R827" s="19">
        <v>187.41748092845583</v>
      </c>
      <c r="S827" s="19">
        <v>184.01452645233911</v>
      </c>
      <c r="T827" s="74">
        <f t="shared" si="16"/>
        <v>168.6680273636949</v>
      </c>
      <c r="V827" s="20"/>
    </row>
    <row r="828" spans="1:22" s="12" customFormat="1" ht="30" hidden="1" x14ac:dyDescent="0.25">
      <c r="A828" s="89"/>
      <c r="B828" s="16">
        <v>2405</v>
      </c>
      <c r="C828" s="21" t="s">
        <v>828</v>
      </c>
      <c r="D828" s="18" t="s">
        <v>829</v>
      </c>
      <c r="E828" s="19">
        <v>2801.8745975068932</v>
      </c>
      <c r="F828" s="19">
        <v>2970.859979402318</v>
      </c>
      <c r="G828" s="19">
        <v>2833.2712129191677</v>
      </c>
      <c r="H828" s="19">
        <v>2732.1256502858796</v>
      </c>
      <c r="I828" s="19">
        <v>2924.4807996177005</v>
      </c>
      <c r="J828" s="19">
        <v>2738.766472620252</v>
      </c>
      <c r="K828" s="19">
        <v>2691.433677827722</v>
      </c>
      <c r="L828" s="19">
        <v>2671.4841361767549</v>
      </c>
      <c r="M828" s="19">
        <v>2683.5480529068577</v>
      </c>
      <c r="N828" s="19">
        <v>2893.3152445864903</v>
      </c>
      <c r="O828" s="19">
        <v>2767.3264774967861</v>
      </c>
      <c r="P828" s="19">
        <v>2773.2461178283406</v>
      </c>
      <c r="Q828" s="19">
        <v>2944.8158141236204</v>
      </c>
      <c r="R828" s="19">
        <v>2910.6727457472894</v>
      </c>
      <c r="S828" s="19">
        <v>2893.3762312754511</v>
      </c>
      <c r="T828" s="74">
        <f t="shared" ref="T828:T891" si="17">AVERAGE(E828:S828)</f>
        <v>2815.3731473547678</v>
      </c>
      <c r="V828" s="20"/>
    </row>
    <row r="829" spans="1:22" s="12" customFormat="1" ht="15.75" hidden="1" x14ac:dyDescent="0.25">
      <c r="A829" s="89"/>
      <c r="B829" s="16">
        <v>2406</v>
      </c>
      <c r="C829" s="21" t="s">
        <v>830</v>
      </c>
      <c r="D829" s="18" t="s">
        <v>765</v>
      </c>
      <c r="E829" s="19">
        <v>819.53547615900561</v>
      </c>
      <c r="F829" s="19">
        <v>1021.3605101734853</v>
      </c>
      <c r="G829" s="19">
        <v>857.0335301471506</v>
      </c>
      <c r="H829" s="19">
        <v>736.23191766501429</v>
      </c>
      <c r="I829" s="19">
        <v>965.96826598879761</v>
      </c>
      <c r="J829" s="19">
        <v>744.1632794105418</v>
      </c>
      <c r="K829" s="19">
        <v>687.632100134251</v>
      </c>
      <c r="L829" s="19">
        <v>663.80567871768528</v>
      </c>
      <c r="M829" s="19">
        <v>678.21402799080442</v>
      </c>
      <c r="N829" s="19">
        <v>928.74617533395769</v>
      </c>
      <c r="O829" s="19">
        <v>778.27347220359263</v>
      </c>
      <c r="P829" s="19">
        <v>785.34350156275252</v>
      </c>
      <c r="Q829" s="19">
        <v>990.25507084912658</v>
      </c>
      <c r="R829" s="19">
        <v>949.47683394413673</v>
      </c>
      <c r="S829" s="19">
        <v>928.81901382706258</v>
      </c>
      <c r="T829" s="74">
        <f t="shared" si="17"/>
        <v>835.65725694049092</v>
      </c>
      <c r="V829" s="20"/>
    </row>
    <row r="830" spans="1:22" s="12" customFormat="1" ht="15.75" hidden="1" x14ac:dyDescent="0.25">
      <c r="A830" s="89"/>
      <c r="B830" s="16">
        <v>2407</v>
      </c>
      <c r="C830" s="21" t="s">
        <v>831</v>
      </c>
      <c r="D830" s="18" t="s">
        <v>832</v>
      </c>
      <c r="E830" s="19">
        <v>599.88104314621808</v>
      </c>
      <c r="F830" s="19">
        <v>645.78953641469195</v>
      </c>
      <c r="G830" s="19">
        <v>608.41060523697479</v>
      </c>
      <c r="H830" s="19">
        <v>580.93224983603375</v>
      </c>
      <c r="I830" s="19">
        <v>633.18964026357355</v>
      </c>
      <c r="J830" s="19">
        <v>582.7363712577511</v>
      </c>
      <c r="K830" s="19">
        <v>569.87740519371812</v>
      </c>
      <c r="L830" s="19">
        <v>564.45768552140169</v>
      </c>
      <c r="M830" s="19">
        <v>567.7351065254154</v>
      </c>
      <c r="N830" s="19">
        <v>624.72285066727579</v>
      </c>
      <c r="O830" s="19">
        <v>590.4953074267587</v>
      </c>
      <c r="P830" s="19">
        <v>592.10350433269673</v>
      </c>
      <c r="Q830" s="19">
        <v>638.71408188147086</v>
      </c>
      <c r="R830" s="19">
        <v>629.43838710161208</v>
      </c>
      <c r="S830" s="19">
        <v>624.73941900572174</v>
      </c>
      <c r="T830" s="74">
        <f t="shared" si="17"/>
        <v>603.54821292075428</v>
      </c>
      <c r="V830" s="20"/>
    </row>
    <row r="831" spans="1:22" s="12" customFormat="1" ht="15.75" hidden="1" x14ac:dyDescent="0.25">
      <c r="A831" s="89"/>
      <c r="B831" s="16">
        <v>2408</v>
      </c>
      <c r="C831" s="21" t="s">
        <v>833</v>
      </c>
      <c r="D831" s="18" t="s">
        <v>601</v>
      </c>
      <c r="E831" s="19">
        <v>237.37364550602393</v>
      </c>
      <c r="F831" s="19">
        <v>282.87523346398478</v>
      </c>
      <c r="G831" s="19">
        <v>245.82760668148211</v>
      </c>
      <c r="H831" s="19">
        <v>218.59280291860966</v>
      </c>
      <c r="I831" s="19">
        <v>270.38701522452897</v>
      </c>
      <c r="J831" s="19">
        <v>220.38093369164656</v>
      </c>
      <c r="K831" s="19">
        <v>207.63594177938035</v>
      </c>
      <c r="L831" s="19">
        <v>202.26425924701653</v>
      </c>
      <c r="M831" s="19">
        <v>205.51263115975371</v>
      </c>
      <c r="N831" s="19">
        <v>261.99527016584176</v>
      </c>
      <c r="O831" s="19">
        <v>228.07109931066807</v>
      </c>
      <c r="P831" s="19">
        <v>229.66504212515616</v>
      </c>
      <c r="Q831" s="19">
        <v>275.86249151004665</v>
      </c>
      <c r="R831" s="19">
        <v>266.66901091749617</v>
      </c>
      <c r="S831" s="19">
        <v>262.01169165248689</v>
      </c>
      <c r="T831" s="74">
        <f t="shared" si="17"/>
        <v>241.00831169027484</v>
      </c>
      <c r="V831" s="20"/>
    </row>
    <row r="832" spans="1:22" s="12" customFormat="1" ht="15.75" hidden="1" x14ac:dyDescent="0.25">
      <c r="A832" s="89"/>
      <c r="B832" s="16">
        <v>2409</v>
      </c>
      <c r="C832" s="21" t="s">
        <v>834</v>
      </c>
      <c r="D832" s="18" t="s">
        <v>601</v>
      </c>
      <c r="E832" s="19">
        <v>540.80558456325105</v>
      </c>
      <c r="F832" s="19">
        <v>580.37114210902132</v>
      </c>
      <c r="G832" s="19">
        <v>548.15666179788138</v>
      </c>
      <c r="H832" s="19">
        <v>524.47484663742466</v>
      </c>
      <c r="I832" s="19">
        <v>569.51210752205623</v>
      </c>
      <c r="J832" s="19">
        <v>526.02970206500481</v>
      </c>
      <c r="K832" s="19">
        <v>514.94739189615905</v>
      </c>
      <c r="L832" s="19">
        <v>510.27648646428247</v>
      </c>
      <c r="M832" s="19">
        <v>513.10108339839849</v>
      </c>
      <c r="N832" s="19">
        <v>562.21512983557022</v>
      </c>
      <c r="O832" s="19">
        <v>532.71662671952504</v>
      </c>
      <c r="P832" s="19">
        <v>534.10262749403773</v>
      </c>
      <c r="Q832" s="19">
        <v>574.2732660175642</v>
      </c>
      <c r="R832" s="19">
        <v>566.27914533398405</v>
      </c>
      <c r="S832" s="19">
        <v>562.2294090135947</v>
      </c>
      <c r="T832" s="74">
        <f t="shared" si="17"/>
        <v>543.96608072451704</v>
      </c>
      <c r="V832" s="20"/>
    </row>
    <row r="833" spans="1:22" s="12" customFormat="1" ht="15.75" hidden="1" x14ac:dyDescent="0.25">
      <c r="A833" s="89"/>
      <c r="B833" s="16">
        <v>2410</v>
      </c>
      <c r="C833" s="21" t="s">
        <v>835</v>
      </c>
      <c r="D833" s="18" t="s">
        <v>601</v>
      </c>
      <c r="E833" s="19">
        <v>54.754239582149168</v>
      </c>
      <c r="F833" s="19">
        <v>55.089338073159915</v>
      </c>
      <c r="G833" s="19">
        <v>54.816499159453961</v>
      </c>
      <c r="H833" s="19">
        <v>54.615927222220812</v>
      </c>
      <c r="I833" s="19">
        <v>54.997368028261235</v>
      </c>
      <c r="J833" s="19">
        <v>54.629095991722394</v>
      </c>
      <c r="K833" s="19">
        <v>54.535234925561575</v>
      </c>
      <c r="L833" s="19">
        <v>54.495674927953409</v>
      </c>
      <c r="M833" s="19">
        <v>54.519597709004614</v>
      </c>
      <c r="N833" s="19">
        <v>54.935566644346665</v>
      </c>
      <c r="O833" s="19">
        <v>54.685730562299092</v>
      </c>
      <c r="P833" s="19">
        <v>54.697469225846092</v>
      </c>
      <c r="Q833" s="19">
        <v>55.037692419632755</v>
      </c>
      <c r="R833" s="19">
        <v>54.969986618319922</v>
      </c>
      <c r="S833" s="19">
        <v>54.935687581123638</v>
      </c>
      <c r="T833" s="74">
        <f t="shared" si="17"/>
        <v>54.781007244737019</v>
      </c>
      <c r="V833" s="20"/>
    </row>
    <row r="834" spans="1:22" s="12" customFormat="1" ht="15.75" hidden="1" x14ac:dyDescent="0.25">
      <c r="A834" s="89"/>
      <c r="B834" s="16">
        <v>2411</v>
      </c>
      <c r="C834" s="21" t="s">
        <v>836</v>
      </c>
      <c r="D834" s="18" t="s">
        <v>601</v>
      </c>
      <c r="E834" s="19">
        <v>390.97714219813332</v>
      </c>
      <c r="F834" s="19">
        <v>397.72698323134995</v>
      </c>
      <c r="G834" s="19">
        <v>392.23122796955852</v>
      </c>
      <c r="H834" s="19">
        <v>388.19113609100515</v>
      </c>
      <c r="I834" s="19">
        <v>395.87444375553383</v>
      </c>
      <c r="J834" s="19">
        <v>388.45639273382272</v>
      </c>
      <c r="K834" s="19">
        <v>386.56576268686899</v>
      </c>
      <c r="L834" s="19">
        <v>385.76891130647624</v>
      </c>
      <c r="M834" s="19">
        <v>386.25078446765036</v>
      </c>
      <c r="N834" s="19">
        <v>394.62958730811158</v>
      </c>
      <c r="O834" s="19">
        <v>389.59717479829618</v>
      </c>
      <c r="P834" s="19">
        <v>389.83362502117143</v>
      </c>
      <c r="Q834" s="19">
        <v>396.68669221030291</v>
      </c>
      <c r="R834" s="19">
        <v>395.32290392671575</v>
      </c>
      <c r="S834" s="19">
        <v>394.63202332033347</v>
      </c>
      <c r="T834" s="74">
        <f t="shared" si="17"/>
        <v>391.51631940168858</v>
      </c>
      <c r="V834" s="20"/>
    </row>
    <row r="835" spans="1:22" s="12" customFormat="1" ht="15.75" hidden="1" x14ac:dyDescent="0.25">
      <c r="A835" s="89"/>
      <c r="B835" s="16"/>
      <c r="C835" s="41" t="s">
        <v>837</v>
      </c>
      <c r="D835" s="22"/>
      <c r="E835" s="23"/>
      <c r="F835" s="23"/>
      <c r="G835" s="23"/>
      <c r="H835" s="23"/>
      <c r="I835" s="23"/>
      <c r="J835" s="23"/>
      <c r="K835" s="23"/>
      <c r="L835" s="23"/>
      <c r="M835" s="23"/>
      <c r="N835" s="23"/>
      <c r="O835" s="23"/>
      <c r="P835" s="23"/>
      <c r="Q835" s="23"/>
      <c r="R835" s="23"/>
      <c r="S835" s="23"/>
      <c r="T835" s="74" t="e">
        <f t="shared" si="17"/>
        <v>#DIV/0!</v>
      </c>
      <c r="V835" s="20"/>
    </row>
    <row r="836" spans="1:22" s="12" customFormat="1" ht="15.75" hidden="1" x14ac:dyDescent="0.25">
      <c r="A836" s="89"/>
      <c r="B836" s="16">
        <v>2412</v>
      </c>
      <c r="C836" s="21" t="s">
        <v>838</v>
      </c>
      <c r="D836" s="18" t="s">
        <v>769</v>
      </c>
      <c r="E836" s="19">
        <v>117.51297578503879</v>
      </c>
      <c r="F836" s="19">
        <v>136.68539659215429</v>
      </c>
      <c r="G836" s="19">
        <v>121.07511302940594</v>
      </c>
      <c r="H836" s="19">
        <v>109.59953290628083</v>
      </c>
      <c r="I836" s="19">
        <v>131.42339616616579</v>
      </c>
      <c r="J836" s="19">
        <v>110.35297464705019</v>
      </c>
      <c r="K836" s="19">
        <v>104.98278079027733</v>
      </c>
      <c r="L836" s="19">
        <v>102.71938378426817</v>
      </c>
      <c r="M836" s="19">
        <v>104.0881086144115</v>
      </c>
      <c r="N836" s="19">
        <v>127.88747412933866</v>
      </c>
      <c r="O836" s="19">
        <v>113.59328114933122</v>
      </c>
      <c r="P836" s="19">
        <v>114.26490039941274</v>
      </c>
      <c r="Q836" s="19">
        <v>133.73052741535028</v>
      </c>
      <c r="R836" s="19">
        <v>129.85678835452285</v>
      </c>
      <c r="S836" s="19">
        <v>127.89439344064994</v>
      </c>
      <c r="T836" s="74">
        <f t="shared" si="17"/>
        <v>119.04446848024391</v>
      </c>
      <c r="V836" s="20"/>
    </row>
    <row r="837" spans="1:22" s="12" customFormat="1" ht="15.75" hidden="1" x14ac:dyDescent="0.25">
      <c r="A837" s="89"/>
      <c r="B837" s="16">
        <v>2413</v>
      </c>
      <c r="C837" s="21" t="s">
        <v>839</v>
      </c>
      <c r="D837" s="18" t="s">
        <v>769</v>
      </c>
      <c r="E837" s="19">
        <v>441.69407030580061</v>
      </c>
      <c r="F837" s="19">
        <v>455.16981676573323</v>
      </c>
      <c r="G837" s="19">
        <v>444.19779473598618</v>
      </c>
      <c r="H837" s="19">
        <v>436.1319375458246</v>
      </c>
      <c r="I837" s="19">
        <v>451.47130710302218</v>
      </c>
      <c r="J837" s="19">
        <v>436.66151020506703</v>
      </c>
      <c r="K837" s="19">
        <v>432.8869544730282</v>
      </c>
      <c r="L837" s="19">
        <v>431.29607742635756</v>
      </c>
      <c r="M837" s="19">
        <v>432.2581149786306</v>
      </c>
      <c r="N837" s="19">
        <v>448.98600859274296</v>
      </c>
      <c r="O837" s="19">
        <v>438.93902900754421</v>
      </c>
      <c r="P837" s="19">
        <v>439.41109097732675</v>
      </c>
      <c r="Q837" s="19">
        <v>453.09292369889096</v>
      </c>
      <c r="R837" s="19">
        <v>450.37018326038185</v>
      </c>
      <c r="S837" s="19">
        <v>448.99087197884563</v>
      </c>
      <c r="T837" s="74">
        <f t="shared" si="17"/>
        <v>442.77051273701221</v>
      </c>
      <c r="V837" s="20"/>
    </row>
    <row r="838" spans="1:22" s="12" customFormat="1" ht="15.75" hidden="1" x14ac:dyDescent="0.25">
      <c r="A838" s="89"/>
      <c r="B838" s="16">
        <v>2414</v>
      </c>
      <c r="C838" s="21" t="s">
        <v>840</v>
      </c>
      <c r="D838" s="18" t="s">
        <v>841</v>
      </c>
      <c r="E838" s="19">
        <v>100.5824585732673</v>
      </c>
      <c r="F838" s="19">
        <v>116.28421643777142</v>
      </c>
      <c r="G838" s="19">
        <v>103.49976448126341</v>
      </c>
      <c r="H838" s="19">
        <v>94.101536565195886</v>
      </c>
      <c r="I838" s="19">
        <v>111.97476290537635</v>
      </c>
      <c r="J838" s="19">
        <v>94.718587478984531</v>
      </c>
      <c r="K838" s="19">
        <v>90.320526093163082</v>
      </c>
      <c r="L838" s="19">
        <v>88.466857633809738</v>
      </c>
      <c r="M838" s="19">
        <v>89.587810803065722</v>
      </c>
      <c r="N838" s="19">
        <v>109.07892663052164</v>
      </c>
      <c r="O838" s="19">
        <v>97.372321643149775</v>
      </c>
      <c r="P838" s="19">
        <v>97.922361877923137</v>
      </c>
      <c r="Q838" s="19">
        <v>113.86424867249873</v>
      </c>
      <c r="R838" s="19">
        <v>110.69174826812571</v>
      </c>
      <c r="S838" s="19">
        <v>109.08459338235711</v>
      </c>
      <c r="T838" s="74">
        <f t="shared" si="17"/>
        <v>101.83671476309821</v>
      </c>
      <c r="V838" s="20"/>
    </row>
    <row r="839" spans="1:22" s="12" customFormat="1" ht="15.75" hidden="1" x14ac:dyDescent="0.25">
      <c r="A839" s="89"/>
      <c r="B839" s="16">
        <v>2415</v>
      </c>
      <c r="C839" s="21" t="s">
        <v>842</v>
      </c>
      <c r="D839" s="18" t="s">
        <v>841</v>
      </c>
      <c r="E839" s="19">
        <v>248.83662603918827</v>
      </c>
      <c r="F839" s="19">
        <v>271.52758100191676</v>
      </c>
      <c r="G839" s="19">
        <v>253.05248884525579</v>
      </c>
      <c r="H839" s="19">
        <v>239.47090338118258</v>
      </c>
      <c r="I839" s="19">
        <v>265.29989510449218</v>
      </c>
      <c r="J839" s="19">
        <v>240.36261720171859</v>
      </c>
      <c r="K839" s="19">
        <v>234.00688215025713</v>
      </c>
      <c r="L839" s="19">
        <v>231.32810516936235</v>
      </c>
      <c r="M839" s="19">
        <v>232.94801920054326</v>
      </c>
      <c r="N839" s="19">
        <v>261.11505853656189</v>
      </c>
      <c r="O839" s="19">
        <v>244.19758669505498</v>
      </c>
      <c r="P839" s="19">
        <v>244.99246191237992</v>
      </c>
      <c r="Q839" s="19">
        <v>268.03043246307755</v>
      </c>
      <c r="R839" s="19">
        <v>263.44578248846534</v>
      </c>
      <c r="S839" s="19">
        <v>261.12324768403147</v>
      </c>
      <c r="T839" s="74">
        <f t="shared" si="17"/>
        <v>250.64917919156585</v>
      </c>
      <c r="V839" s="20"/>
    </row>
    <row r="840" spans="1:22" s="12" customFormat="1" ht="15.75" hidden="1" x14ac:dyDescent="0.25">
      <c r="A840" s="89"/>
      <c r="B840" s="16">
        <v>2416</v>
      </c>
      <c r="C840" s="21" t="s">
        <v>843</v>
      </c>
      <c r="D840" s="18" t="s">
        <v>488</v>
      </c>
      <c r="E840" s="19">
        <v>262.32104603442104</v>
      </c>
      <c r="F840" s="19">
        <v>327.23441086450509</v>
      </c>
      <c r="G840" s="19">
        <v>274.38161558089269</v>
      </c>
      <c r="H840" s="19">
        <v>235.52796602544274</v>
      </c>
      <c r="I840" s="19">
        <v>309.4184993098475</v>
      </c>
      <c r="J840" s="19">
        <v>238.07894480317879</v>
      </c>
      <c r="K840" s="19">
        <v>219.89671541545349</v>
      </c>
      <c r="L840" s="19">
        <v>212.23337873593181</v>
      </c>
      <c r="M840" s="19">
        <v>216.86756317956312</v>
      </c>
      <c r="N840" s="19">
        <v>297.44668836867982</v>
      </c>
      <c r="O840" s="19">
        <v>249.04987018917905</v>
      </c>
      <c r="P840" s="19">
        <v>251.32381701342501</v>
      </c>
      <c r="Q840" s="19">
        <v>317.22990998124351</v>
      </c>
      <c r="R840" s="19">
        <v>304.11432904121364</v>
      </c>
      <c r="S840" s="19">
        <v>297.47011555004849</v>
      </c>
      <c r="T840" s="74">
        <f t="shared" si="17"/>
        <v>267.5063246728684</v>
      </c>
      <c r="V840" s="20"/>
    </row>
    <row r="841" spans="1:22" s="12" customFormat="1" ht="15.75" hidden="1" x14ac:dyDescent="0.25">
      <c r="A841" s="89"/>
      <c r="B841" s="16">
        <v>2417</v>
      </c>
      <c r="C841" s="21" t="s">
        <v>844</v>
      </c>
      <c r="D841" s="18" t="s">
        <v>488</v>
      </c>
      <c r="E841" s="19">
        <v>222.26962124302747</v>
      </c>
      <c r="F841" s="19">
        <v>288.28402397214694</v>
      </c>
      <c r="G841" s="19">
        <v>234.53475797207207</v>
      </c>
      <c r="H841" s="19">
        <v>195.02208633714179</v>
      </c>
      <c r="I841" s="19">
        <v>270.16592512710787</v>
      </c>
      <c r="J841" s="19">
        <v>197.61633392895453</v>
      </c>
      <c r="K841" s="19">
        <v>179.12570389527218</v>
      </c>
      <c r="L841" s="19">
        <v>171.33238436646653</v>
      </c>
      <c r="M841" s="19">
        <v>176.04517223355185</v>
      </c>
      <c r="N841" s="19">
        <v>257.99105249593521</v>
      </c>
      <c r="O841" s="19">
        <v>208.77334433256388</v>
      </c>
      <c r="P841" s="19">
        <v>211.08586105132142</v>
      </c>
      <c r="Q841" s="19">
        <v>278.10983022729607</v>
      </c>
      <c r="R841" s="19">
        <v>264.77178736866688</v>
      </c>
      <c r="S841" s="19">
        <v>258.01487704099964</v>
      </c>
      <c r="T841" s="74">
        <f t="shared" si="17"/>
        <v>227.54285077283495</v>
      </c>
      <c r="V841" s="20"/>
    </row>
    <row r="842" spans="1:22" s="12" customFormat="1" ht="15.75" hidden="1" x14ac:dyDescent="0.25">
      <c r="A842" s="89"/>
      <c r="B842" s="16">
        <v>2418</v>
      </c>
      <c r="C842" s="21" t="s">
        <v>845</v>
      </c>
      <c r="D842" s="18" t="s">
        <v>39</v>
      </c>
      <c r="E842" s="19">
        <v>464.78098853039563</v>
      </c>
      <c r="F842" s="19">
        <v>520.59882289018765</v>
      </c>
      <c r="G842" s="19">
        <v>475.1516552643086</v>
      </c>
      <c r="H842" s="19">
        <v>441.74210114804413</v>
      </c>
      <c r="I842" s="19">
        <v>505.27924112563699</v>
      </c>
      <c r="J842" s="19">
        <v>443.93564189645139</v>
      </c>
      <c r="K842" s="19">
        <v>428.3010700188056</v>
      </c>
      <c r="L842" s="19">
        <v>421.71150470293355</v>
      </c>
      <c r="M842" s="19">
        <v>425.69635651803259</v>
      </c>
      <c r="N842" s="19">
        <v>494.98489631929357</v>
      </c>
      <c r="O842" s="19">
        <v>453.36934322394114</v>
      </c>
      <c r="P842" s="19">
        <v>455.32466918048306</v>
      </c>
      <c r="Q842" s="19">
        <v>511.99613260266335</v>
      </c>
      <c r="R842" s="19">
        <v>500.71828055541056</v>
      </c>
      <c r="S842" s="19">
        <v>495.00504093100142</v>
      </c>
      <c r="T842" s="74">
        <f t="shared" si="17"/>
        <v>469.23971632717263</v>
      </c>
      <c r="V842" s="20"/>
    </row>
    <row r="843" spans="1:22" s="12" customFormat="1" ht="15.75" hidden="1" x14ac:dyDescent="0.25">
      <c r="A843" s="89"/>
      <c r="B843" s="16">
        <v>2419</v>
      </c>
      <c r="C843" s="21" t="s">
        <v>846</v>
      </c>
      <c r="D843" s="18" t="s">
        <v>765</v>
      </c>
      <c r="E843" s="19">
        <v>451.53508392239735</v>
      </c>
      <c r="F843" s="19">
        <v>546.91847582795981</v>
      </c>
      <c r="G843" s="19">
        <v>469.25682789094077</v>
      </c>
      <c r="H843" s="19">
        <v>412.16545861421957</v>
      </c>
      <c r="I843" s="19">
        <v>520.73985947644405</v>
      </c>
      <c r="J843" s="19">
        <v>415.91385479020698</v>
      </c>
      <c r="K843" s="19">
        <v>389.19697274371532</v>
      </c>
      <c r="L843" s="19">
        <v>377.93650199596686</v>
      </c>
      <c r="M843" s="19">
        <v>384.74595074518191</v>
      </c>
      <c r="N843" s="19">
        <v>503.14853698361486</v>
      </c>
      <c r="O843" s="19">
        <v>432.03448077221691</v>
      </c>
      <c r="P843" s="19">
        <v>435.37580750327163</v>
      </c>
      <c r="Q843" s="19">
        <v>532.21790944897839</v>
      </c>
      <c r="R843" s="19">
        <v>512.94593671814539</v>
      </c>
      <c r="S843" s="19">
        <v>503.18296077334702</v>
      </c>
      <c r="T843" s="74">
        <f t="shared" si="17"/>
        <v>459.15430788044046</v>
      </c>
      <c r="V843" s="20"/>
    </row>
    <row r="844" spans="1:22" s="12" customFormat="1" ht="15.75" hidden="1" x14ac:dyDescent="0.25">
      <c r="A844" s="89"/>
      <c r="B844" s="16">
        <v>2420</v>
      </c>
      <c r="C844" s="21" t="s">
        <v>847</v>
      </c>
      <c r="D844" s="18" t="s">
        <v>765</v>
      </c>
      <c r="E844" s="19">
        <v>468.27467065669623</v>
      </c>
      <c r="F844" s="19">
        <v>561.28843751868249</v>
      </c>
      <c r="G844" s="19">
        <v>485.55615047144136</v>
      </c>
      <c r="H844" s="19">
        <v>429.88311132229745</v>
      </c>
      <c r="I844" s="19">
        <v>535.76018077037872</v>
      </c>
      <c r="J844" s="19">
        <v>433.53838548538084</v>
      </c>
      <c r="K844" s="19">
        <v>407.48523526388351</v>
      </c>
      <c r="L844" s="19">
        <v>396.50451021350699</v>
      </c>
      <c r="M844" s="19">
        <v>403.14479072528854</v>
      </c>
      <c r="N844" s="19">
        <v>518.60588234951683</v>
      </c>
      <c r="O844" s="19">
        <v>449.25852414688421</v>
      </c>
      <c r="P844" s="19">
        <v>452.51684175714212</v>
      </c>
      <c r="Q844" s="19">
        <v>546.95307968964312</v>
      </c>
      <c r="R844" s="19">
        <v>528.15988369666525</v>
      </c>
      <c r="S844" s="19">
        <v>518.63945094346911</v>
      </c>
      <c r="T844" s="74">
        <f t="shared" si="17"/>
        <v>475.70460900072516</v>
      </c>
      <c r="V844" s="20"/>
    </row>
    <row r="845" spans="1:22" s="12" customFormat="1" ht="15.75" hidden="1" x14ac:dyDescent="0.25">
      <c r="A845" s="89"/>
      <c r="B845" s="16">
        <v>2421</v>
      </c>
      <c r="C845" s="21" t="s">
        <v>848</v>
      </c>
      <c r="D845" s="18" t="s">
        <v>765</v>
      </c>
      <c r="E845" s="19">
        <v>216.39281233494498</v>
      </c>
      <c r="F845" s="19">
        <v>285.68639315466964</v>
      </c>
      <c r="G845" s="19">
        <v>229.26720349904357</v>
      </c>
      <c r="H845" s="19">
        <v>187.79179219261752</v>
      </c>
      <c r="I845" s="19">
        <v>266.66830172740794</v>
      </c>
      <c r="J845" s="19">
        <v>190.51490560026713</v>
      </c>
      <c r="K845" s="19">
        <v>171.10577799058254</v>
      </c>
      <c r="L845" s="19">
        <v>162.92533562803993</v>
      </c>
      <c r="M845" s="19">
        <v>167.87222499541195</v>
      </c>
      <c r="N845" s="19">
        <v>253.88865841078538</v>
      </c>
      <c r="O845" s="19">
        <v>202.2261257302342</v>
      </c>
      <c r="P845" s="19">
        <v>204.65351365655872</v>
      </c>
      <c r="Q845" s="19">
        <v>275.00680980030307</v>
      </c>
      <c r="R845" s="19">
        <v>261.00621731454112</v>
      </c>
      <c r="S845" s="19">
        <v>253.91366640859587</v>
      </c>
      <c r="T845" s="74">
        <f t="shared" si="17"/>
        <v>221.92798256293358</v>
      </c>
      <c r="V845" s="20"/>
    </row>
    <row r="846" spans="1:22" s="12" customFormat="1" ht="30" hidden="1" x14ac:dyDescent="0.25">
      <c r="A846" s="89"/>
      <c r="B846" s="16">
        <v>2422</v>
      </c>
      <c r="C846" s="21" t="s">
        <v>849</v>
      </c>
      <c r="D846" s="18" t="s">
        <v>765</v>
      </c>
      <c r="E846" s="19">
        <v>94.181327648369802</v>
      </c>
      <c r="F846" s="19">
        <v>124.34019183933808</v>
      </c>
      <c r="G846" s="19">
        <v>99.784689605801347</v>
      </c>
      <c r="H846" s="19">
        <v>81.733215254817978</v>
      </c>
      <c r="I846" s="19">
        <v>116.06288779845728</v>
      </c>
      <c r="J846" s="19">
        <v>82.918404509960794</v>
      </c>
      <c r="K846" s="19">
        <v>74.470908555486659</v>
      </c>
      <c r="L846" s="19">
        <v>70.910508770753154</v>
      </c>
      <c r="M846" s="19">
        <v>73.063559065360622</v>
      </c>
      <c r="N846" s="19">
        <v>110.50076324614493</v>
      </c>
      <c r="O846" s="19">
        <v>88.015515861863577</v>
      </c>
      <c r="P846" s="19">
        <v>89.071995581092921</v>
      </c>
      <c r="Q846" s="19">
        <v>119.69208302189351</v>
      </c>
      <c r="R846" s="19">
        <v>113.59856090373806</v>
      </c>
      <c r="S846" s="19">
        <v>110.51164755607282</v>
      </c>
      <c r="T846" s="74">
        <f t="shared" si="17"/>
        <v>96.590417281276771</v>
      </c>
      <c r="V846" s="20"/>
    </row>
    <row r="847" spans="1:22" s="12" customFormat="1" ht="15.75" hidden="1" x14ac:dyDescent="0.25">
      <c r="A847" s="89"/>
      <c r="B847" s="16">
        <v>2423</v>
      </c>
      <c r="C847" s="21" t="s">
        <v>850</v>
      </c>
      <c r="D847" s="18" t="s">
        <v>39</v>
      </c>
      <c r="E847" s="19">
        <v>682.63268797270723</v>
      </c>
      <c r="F847" s="19">
        <v>790.15143237415896</v>
      </c>
      <c r="G847" s="19">
        <v>702.60911806221714</v>
      </c>
      <c r="H847" s="19">
        <v>638.25417934426662</v>
      </c>
      <c r="I847" s="19">
        <v>760.64218653952707</v>
      </c>
      <c r="J847" s="19">
        <v>642.47947310149027</v>
      </c>
      <c r="K847" s="19">
        <v>612.36347958760314</v>
      </c>
      <c r="L847" s="19">
        <v>599.67037178361647</v>
      </c>
      <c r="M847" s="19">
        <v>607.34616696089984</v>
      </c>
      <c r="N847" s="19">
        <v>740.81277107207688</v>
      </c>
      <c r="O847" s="19">
        <v>660.65107960367072</v>
      </c>
      <c r="P847" s="19">
        <v>664.41751365031996</v>
      </c>
      <c r="Q847" s="19">
        <v>773.58055554244402</v>
      </c>
      <c r="R847" s="19">
        <v>751.85666557835327</v>
      </c>
      <c r="S847" s="19">
        <v>740.85157450080385</v>
      </c>
      <c r="T847" s="74">
        <f t="shared" si="17"/>
        <v>691.22128371161023</v>
      </c>
      <c r="V847" s="20"/>
    </row>
    <row r="848" spans="1:22" s="12" customFormat="1" ht="15.75" hidden="1" x14ac:dyDescent="0.25">
      <c r="A848" s="89"/>
      <c r="B848" s="16">
        <v>2424</v>
      </c>
      <c r="C848" s="21" t="s">
        <v>851</v>
      </c>
      <c r="D848" s="18" t="s">
        <v>710</v>
      </c>
      <c r="E848" s="19">
        <v>131.15505468155948</v>
      </c>
      <c r="F848" s="19">
        <v>160.93094916851547</v>
      </c>
      <c r="G848" s="19">
        <v>136.68726283635698</v>
      </c>
      <c r="H848" s="19">
        <v>118.86501355649723</v>
      </c>
      <c r="I848" s="19">
        <v>152.75875375037603</v>
      </c>
      <c r="J848" s="19">
        <v>120.03515278935252</v>
      </c>
      <c r="K848" s="19">
        <v>111.69492662477646</v>
      </c>
      <c r="L848" s="19">
        <v>108.17973826588081</v>
      </c>
      <c r="M848" s="19">
        <v>110.30544823928695</v>
      </c>
      <c r="N848" s="19">
        <v>147.26725935110892</v>
      </c>
      <c r="O848" s="19">
        <v>125.06753891773907</v>
      </c>
      <c r="P848" s="19">
        <v>126.11060302148611</v>
      </c>
      <c r="Q848" s="19">
        <v>156.34186395510196</v>
      </c>
      <c r="R848" s="19">
        <v>150.32571989558974</v>
      </c>
      <c r="S848" s="19">
        <v>147.27800544757739</v>
      </c>
      <c r="T848" s="74">
        <f t="shared" si="17"/>
        <v>133.53355270008038</v>
      </c>
      <c r="V848" s="20"/>
    </row>
    <row r="849" spans="1:22" s="12" customFormat="1" ht="30" hidden="1" x14ac:dyDescent="0.25">
      <c r="A849" s="89"/>
      <c r="B849" s="16">
        <v>2425</v>
      </c>
      <c r="C849" s="21" t="s">
        <v>852</v>
      </c>
      <c r="D849" s="18" t="s">
        <v>853</v>
      </c>
      <c r="E849" s="19">
        <v>646.44325842752858</v>
      </c>
      <c r="F849" s="19">
        <v>672.65274754587006</v>
      </c>
      <c r="G849" s="19">
        <v>651.31284679529654</v>
      </c>
      <c r="H849" s="19">
        <v>635.62525599027526</v>
      </c>
      <c r="I849" s="19">
        <v>665.4593761770094</v>
      </c>
      <c r="J849" s="19">
        <v>636.65524189057794</v>
      </c>
      <c r="K849" s="19">
        <v>629.31396564442775</v>
      </c>
      <c r="L849" s="19">
        <v>626.21980868864739</v>
      </c>
      <c r="M849" s="19">
        <v>628.09091192086578</v>
      </c>
      <c r="N849" s="19">
        <v>660.62562507797622</v>
      </c>
      <c r="O849" s="19">
        <v>641.08487437496944</v>
      </c>
      <c r="P849" s="19">
        <v>642.003005559538</v>
      </c>
      <c r="Q849" s="19">
        <v>668.6133196449955</v>
      </c>
      <c r="R849" s="19">
        <v>663.31775875659866</v>
      </c>
      <c r="S849" s="19">
        <v>660.63508406160372</v>
      </c>
      <c r="T849" s="74">
        <f t="shared" si="17"/>
        <v>648.53687203707864</v>
      </c>
      <c r="V849" s="20"/>
    </row>
    <row r="850" spans="1:22" s="12" customFormat="1" ht="15.75" hidden="1" x14ac:dyDescent="0.25">
      <c r="A850" s="89"/>
      <c r="B850" s="16">
        <v>2426</v>
      </c>
      <c r="C850" s="21" t="s">
        <v>854</v>
      </c>
      <c r="D850" s="18" t="s">
        <v>855</v>
      </c>
      <c r="E850" s="19">
        <v>100.47604359567956</v>
      </c>
      <c r="F850" s="19">
        <v>122.30531672438039</v>
      </c>
      <c r="G850" s="19">
        <v>104.53181034582047</v>
      </c>
      <c r="H850" s="19">
        <v>91.465981291775364</v>
      </c>
      <c r="I850" s="19">
        <v>116.3141252281238</v>
      </c>
      <c r="J850" s="19">
        <v>92.323832562164455</v>
      </c>
      <c r="K850" s="19">
        <v>86.209454537973642</v>
      </c>
      <c r="L850" s="19">
        <v>83.632403265214137</v>
      </c>
      <c r="M850" s="19">
        <v>85.190801573691928</v>
      </c>
      <c r="N850" s="19">
        <v>112.28820650454533</v>
      </c>
      <c r="O850" s="19">
        <v>96.013170302589302</v>
      </c>
      <c r="P850" s="19">
        <v>96.777860385079109</v>
      </c>
      <c r="Q850" s="19">
        <v>118.94097129461099</v>
      </c>
      <c r="R850" s="19">
        <v>114.53042195194608</v>
      </c>
      <c r="S850" s="19">
        <v>112.29608467173124</v>
      </c>
      <c r="T850" s="74">
        <f t="shared" si="17"/>
        <v>102.21976561568839</v>
      </c>
      <c r="V850" s="20"/>
    </row>
    <row r="851" spans="1:22" s="12" customFormat="1" ht="15.75" hidden="1" x14ac:dyDescent="0.25">
      <c r="A851" s="89"/>
      <c r="B851" s="16">
        <v>2427</v>
      </c>
      <c r="C851" s="21" t="s">
        <v>856</v>
      </c>
      <c r="D851" s="18" t="s">
        <v>66</v>
      </c>
      <c r="E851" s="19">
        <v>113.93781226614435</v>
      </c>
      <c r="F851" s="19">
        <v>141.24833928352118</v>
      </c>
      <c r="G851" s="19">
        <v>119.01196781648511</v>
      </c>
      <c r="H851" s="19">
        <v>102.6653549319835</v>
      </c>
      <c r="I851" s="19">
        <v>133.75278062427915</v>
      </c>
      <c r="J851" s="19">
        <v>103.73860964636285</v>
      </c>
      <c r="K851" s="19">
        <v>96.088932754255694</v>
      </c>
      <c r="L851" s="19">
        <v>92.864792949191468</v>
      </c>
      <c r="M851" s="19">
        <v>94.814499604863784</v>
      </c>
      <c r="N851" s="19">
        <v>128.71596783524069</v>
      </c>
      <c r="O851" s="19">
        <v>108.35432714836371</v>
      </c>
      <c r="P851" s="19">
        <v>109.3110282274436</v>
      </c>
      <c r="Q851" s="19">
        <v>137.03921852105748</v>
      </c>
      <c r="R851" s="19">
        <v>131.52119571406115</v>
      </c>
      <c r="S851" s="19">
        <v>128.72582418256428</v>
      </c>
      <c r="T851" s="74">
        <f t="shared" si="17"/>
        <v>116.11937676705452</v>
      </c>
      <c r="V851" s="20"/>
    </row>
    <row r="852" spans="1:22" s="12" customFormat="1" ht="15.75" hidden="1" x14ac:dyDescent="0.25">
      <c r="A852" s="89"/>
      <c r="B852" s="16">
        <v>2428</v>
      </c>
      <c r="C852" s="21" t="s">
        <v>857</v>
      </c>
      <c r="D852" s="18" t="s">
        <v>488</v>
      </c>
      <c r="E852" s="19">
        <v>64.843838953417148</v>
      </c>
      <c r="F852" s="19">
        <v>84.638585529552643</v>
      </c>
      <c r="G852" s="19">
        <v>68.521601127064685</v>
      </c>
      <c r="H852" s="19">
        <v>56.673530263363695</v>
      </c>
      <c r="I852" s="19">
        <v>79.205783591609503</v>
      </c>
      <c r="J852" s="19">
        <v>57.451428290350307</v>
      </c>
      <c r="K852" s="19">
        <v>51.906921024993046</v>
      </c>
      <c r="L852" s="19">
        <v>49.57005545199732</v>
      </c>
      <c r="M852" s="19">
        <v>50.983208304092891</v>
      </c>
      <c r="N852" s="19">
        <v>75.555087556083819</v>
      </c>
      <c r="O852" s="19">
        <v>60.796913280845217</v>
      </c>
      <c r="P852" s="19">
        <v>61.490332906085399</v>
      </c>
      <c r="Q852" s="19">
        <v>81.587802996198207</v>
      </c>
      <c r="R852" s="19">
        <v>77.588324590075516</v>
      </c>
      <c r="S852" s="19">
        <v>75.562231464266674</v>
      </c>
      <c r="T852" s="74">
        <f t="shared" si="17"/>
        <v>66.425043021999741</v>
      </c>
      <c r="V852" s="20"/>
    </row>
    <row r="853" spans="1:22" s="12" customFormat="1" ht="15.75" hidden="1" x14ac:dyDescent="0.25">
      <c r="A853" s="89"/>
      <c r="B853" s="16">
        <v>2429</v>
      </c>
      <c r="C853" s="21" t="s">
        <v>858</v>
      </c>
      <c r="D853" s="18" t="s">
        <v>488</v>
      </c>
      <c r="E853" s="19">
        <v>119.86075209284388</v>
      </c>
      <c r="F853" s="19">
        <v>143.74848738061081</v>
      </c>
      <c r="G853" s="19">
        <v>124.29897053214282</v>
      </c>
      <c r="H853" s="19">
        <v>110.00105672080836</v>
      </c>
      <c r="I853" s="19">
        <v>137.19233703711953</v>
      </c>
      <c r="J853" s="19">
        <v>110.93980186099296</v>
      </c>
      <c r="K853" s="19">
        <v>104.24884871609991</v>
      </c>
      <c r="L853" s="19">
        <v>101.4287860294618</v>
      </c>
      <c r="M853" s="19">
        <v>103.13413856439693</v>
      </c>
      <c r="N853" s="19">
        <v>132.78678124092289</v>
      </c>
      <c r="O853" s="19">
        <v>114.97703767781752</v>
      </c>
      <c r="P853" s="19">
        <v>115.81383669352458</v>
      </c>
      <c r="Q853" s="19">
        <v>140.06689007917461</v>
      </c>
      <c r="R853" s="19">
        <v>135.24043367130221</v>
      </c>
      <c r="S853" s="19">
        <v>132.79540230545305</v>
      </c>
      <c r="T853" s="74">
        <f t="shared" si="17"/>
        <v>121.76890404017813</v>
      </c>
      <c r="V853" s="20"/>
    </row>
    <row r="854" spans="1:22" s="12" customFormat="1" ht="15.75" hidden="1" x14ac:dyDescent="0.25">
      <c r="A854" s="89"/>
      <c r="B854" s="16">
        <v>2430</v>
      </c>
      <c r="C854" s="21" t="s">
        <v>859</v>
      </c>
      <c r="D854" s="18" t="s">
        <v>156</v>
      </c>
      <c r="E854" s="19">
        <v>360.54189157941488</v>
      </c>
      <c r="F854" s="19">
        <v>446.92549544068822</v>
      </c>
      <c r="G854" s="19">
        <v>376.59152118605795</v>
      </c>
      <c r="H854" s="19">
        <v>324.88694108074134</v>
      </c>
      <c r="I854" s="19">
        <v>423.21693172359409</v>
      </c>
      <c r="J854" s="19">
        <v>328.28166173297194</v>
      </c>
      <c r="K854" s="19">
        <v>304.0856197490852</v>
      </c>
      <c r="L854" s="19">
        <v>293.887617508527</v>
      </c>
      <c r="M854" s="19">
        <v>300.05456870950997</v>
      </c>
      <c r="N854" s="19">
        <v>407.28541782732788</v>
      </c>
      <c r="O854" s="19">
        <v>342.88124496235048</v>
      </c>
      <c r="P854" s="19">
        <v>345.90730472957171</v>
      </c>
      <c r="Q854" s="19">
        <v>433.61198375643636</v>
      </c>
      <c r="R854" s="19">
        <v>416.15839540371962</v>
      </c>
      <c r="S854" s="19">
        <v>407.31659360076418</v>
      </c>
      <c r="T854" s="74">
        <f t="shared" si="17"/>
        <v>367.44221259938411</v>
      </c>
      <c r="V854" s="20"/>
    </row>
    <row r="855" spans="1:22" s="12" customFormat="1" ht="15.75" hidden="1" x14ac:dyDescent="0.25">
      <c r="A855" s="89"/>
      <c r="B855" s="16">
        <v>2431</v>
      </c>
      <c r="C855" s="21" t="s">
        <v>860</v>
      </c>
      <c r="D855" s="18" t="s">
        <v>156</v>
      </c>
      <c r="E855" s="19">
        <v>726.51492326504695</v>
      </c>
      <c r="F855" s="19">
        <v>798.44142079985613</v>
      </c>
      <c r="G855" s="19">
        <v>739.87849682225465</v>
      </c>
      <c r="H855" s="19">
        <v>696.82716315185371</v>
      </c>
      <c r="I855" s="19">
        <v>778.70070759124769</v>
      </c>
      <c r="J855" s="19">
        <v>699.65374546273017</v>
      </c>
      <c r="K855" s="19">
        <v>679.50713804749614</v>
      </c>
      <c r="L855" s="19">
        <v>671.01586713231814</v>
      </c>
      <c r="M855" s="19">
        <v>676.15072120794957</v>
      </c>
      <c r="N855" s="19">
        <v>765.43548197243911</v>
      </c>
      <c r="O855" s="19">
        <v>711.80995150437138</v>
      </c>
      <c r="P855" s="19">
        <v>714.3295717871365</v>
      </c>
      <c r="Q855" s="19">
        <v>787.35605016777606</v>
      </c>
      <c r="R855" s="19">
        <v>772.82348352884173</v>
      </c>
      <c r="S855" s="19">
        <v>765.46144018778296</v>
      </c>
      <c r="T855" s="74">
        <f t="shared" si="17"/>
        <v>732.26041084194014</v>
      </c>
      <c r="V855" s="20"/>
    </row>
    <row r="856" spans="1:22" s="12" customFormat="1" ht="15.75" hidden="1" x14ac:dyDescent="0.25">
      <c r="A856" s="89"/>
      <c r="B856" s="16">
        <v>2432</v>
      </c>
      <c r="C856" s="21" t="s">
        <v>861</v>
      </c>
      <c r="D856" s="18" t="s">
        <v>739</v>
      </c>
      <c r="E856" s="19">
        <v>331.77507481709046</v>
      </c>
      <c r="F856" s="19">
        <v>375.96020441750898</v>
      </c>
      <c r="G856" s="19">
        <v>339.98444479599408</v>
      </c>
      <c r="H856" s="19">
        <v>313.5376022151089</v>
      </c>
      <c r="I856" s="19">
        <v>363.83329706872655</v>
      </c>
      <c r="J856" s="19">
        <v>315.27399853653247</v>
      </c>
      <c r="K856" s="19">
        <v>302.89774652704097</v>
      </c>
      <c r="L856" s="19">
        <v>297.68147827099489</v>
      </c>
      <c r="M856" s="19">
        <v>300.83586782960231</v>
      </c>
      <c r="N856" s="19">
        <v>355.68434316113235</v>
      </c>
      <c r="O856" s="19">
        <v>322.74167119971708</v>
      </c>
      <c r="P856" s="19">
        <v>324.28949783598472</v>
      </c>
      <c r="Q856" s="19">
        <v>369.15035610242751</v>
      </c>
      <c r="R856" s="19">
        <v>360.22286258646318</v>
      </c>
      <c r="S856" s="19">
        <v>355.70028953901078</v>
      </c>
      <c r="T856" s="74">
        <f t="shared" si="17"/>
        <v>335.30458232688892</v>
      </c>
      <c r="V856" s="20"/>
    </row>
    <row r="857" spans="1:22" s="12" customFormat="1" ht="15.75" hidden="1" x14ac:dyDescent="0.25">
      <c r="A857" s="89"/>
      <c r="B857" s="16">
        <v>2433</v>
      </c>
      <c r="C857" s="21" t="s">
        <v>862</v>
      </c>
      <c r="D857" s="18" t="s">
        <v>739</v>
      </c>
      <c r="E857" s="19">
        <v>1359.3603783645699</v>
      </c>
      <c r="F857" s="19">
        <v>1459.6745052092904</v>
      </c>
      <c r="G857" s="19">
        <v>1377.9982275420261</v>
      </c>
      <c r="H857" s="19">
        <v>1317.9555854745888</v>
      </c>
      <c r="I857" s="19">
        <v>1432.1426153399796</v>
      </c>
      <c r="J857" s="19">
        <v>1321.8977506875283</v>
      </c>
      <c r="K857" s="19">
        <v>1293.7997700960989</v>
      </c>
      <c r="L857" s="19">
        <v>1281.9572022406876</v>
      </c>
      <c r="M857" s="19">
        <v>1289.1186576253699</v>
      </c>
      <c r="N857" s="19">
        <v>1413.6419296266927</v>
      </c>
      <c r="O857" s="19">
        <v>1338.8517139223093</v>
      </c>
      <c r="P857" s="19">
        <v>1342.3657667026985</v>
      </c>
      <c r="Q857" s="19">
        <v>1444.2140099284088</v>
      </c>
      <c r="R857" s="19">
        <v>1423.9457946925443</v>
      </c>
      <c r="S857" s="19">
        <v>1413.6781329147148</v>
      </c>
      <c r="T857" s="74">
        <f t="shared" si="17"/>
        <v>1367.3734693578338</v>
      </c>
      <c r="V857" s="20"/>
    </row>
    <row r="858" spans="1:22" s="12" customFormat="1" ht="15.75" hidden="1" x14ac:dyDescent="0.25">
      <c r="A858" s="89"/>
      <c r="B858" s="16">
        <v>2434</v>
      </c>
      <c r="C858" s="21" t="s">
        <v>863</v>
      </c>
      <c r="D858" s="18" t="s">
        <v>511</v>
      </c>
      <c r="E858" s="19">
        <v>425.61047057078372</v>
      </c>
      <c r="F858" s="19">
        <v>468.0004296836446</v>
      </c>
      <c r="G858" s="19">
        <v>433.48630709984019</v>
      </c>
      <c r="H858" s="19">
        <v>408.11395703984692</v>
      </c>
      <c r="I858" s="19">
        <v>456.36621900396216</v>
      </c>
      <c r="J858" s="19">
        <v>409.77980638179775</v>
      </c>
      <c r="K858" s="19">
        <v>397.90638151245349</v>
      </c>
      <c r="L858" s="19">
        <v>392.90204181502253</v>
      </c>
      <c r="M858" s="19">
        <v>395.92827361799857</v>
      </c>
      <c r="N858" s="19">
        <v>448.54834393876763</v>
      </c>
      <c r="O858" s="19">
        <v>416.94407955975004</v>
      </c>
      <c r="P858" s="19">
        <v>418.42902049844452</v>
      </c>
      <c r="Q858" s="19">
        <v>461.46725451245879</v>
      </c>
      <c r="R858" s="19">
        <v>452.90247064638459</v>
      </c>
      <c r="S858" s="19">
        <v>448.56364244105521</v>
      </c>
      <c r="T858" s="74">
        <f t="shared" si="17"/>
        <v>428.99657988814738</v>
      </c>
      <c r="V858" s="20"/>
    </row>
    <row r="859" spans="1:22" s="12" customFormat="1" ht="15.75" hidden="1" x14ac:dyDescent="0.25">
      <c r="A859" s="89"/>
      <c r="B859" s="16">
        <v>2435</v>
      </c>
      <c r="C859" s="21" t="s">
        <v>864</v>
      </c>
      <c r="D859" s="18" t="s">
        <v>511</v>
      </c>
      <c r="E859" s="19">
        <v>1686.5807318087889</v>
      </c>
      <c r="F859" s="19">
        <v>1783.9986502669165</v>
      </c>
      <c r="G859" s="19">
        <v>1704.6804803538257</v>
      </c>
      <c r="H859" s="19">
        <v>1646.3713528867602</v>
      </c>
      <c r="I859" s="19">
        <v>1757.2616443570873</v>
      </c>
      <c r="J859" s="19">
        <v>1650.1997023061504</v>
      </c>
      <c r="K859" s="19">
        <v>1622.9129495008251</v>
      </c>
      <c r="L859" s="19">
        <v>1611.4122930533126</v>
      </c>
      <c r="M859" s="19">
        <v>1618.3669872589098</v>
      </c>
      <c r="N859" s="19">
        <v>1739.295099176205</v>
      </c>
      <c r="O859" s="19">
        <v>1666.6641810380902</v>
      </c>
      <c r="P859" s="19">
        <v>1670.0767782263943</v>
      </c>
      <c r="Q859" s="19">
        <v>1768.9845209915204</v>
      </c>
      <c r="R859" s="19">
        <v>1749.301477324145</v>
      </c>
      <c r="S859" s="19">
        <v>1739.3302572249406</v>
      </c>
      <c r="T859" s="74">
        <f t="shared" si="17"/>
        <v>1694.3624737182581</v>
      </c>
      <c r="V859" s="20"/>
    </row>
    <row r="860" spans="1:22" s="12" customFormat="1" ht="30" hidden="1" x14ac:dyDescent="0.25">
      <c r="A860" s="89"/>
      <c r="B860" s="16">
        <v>2436</v>
      </c>
      <c r="C860" s="21" t="s">
        <v>865</v>
      </c>
      <c r="D860" s="18" t="s">
        <v>866</v>
      </c>
      <c r="E860" s="19">
        <v>361.1174098002258</v>
      </c>
      <c r="F860" s="19">
        <v>419.25699799059242</v>
      </c>
      <c r="G860" s="19">
        <v>371.91944646260771</v>
      </c>
      <c r="H860" s="19">
        <v>337.12021535265654</v>
      </c>
      <c r="I860" s="19">
        <v>403.30019520067236</v>
      </c>
      <c r="J860" s="19">
        <v>339.40499686118193</v>
      </c>
      <c r="K860" s="19">
        <v>323.1201018822789</v>
      </c>
      <c r="L860" s="19">
        <v>316.25644229726487</v>
      </c>
      <c r="M860" s="19">
        <v>320.407044809647</v>
      </c>
      <c r="N860" s="19">
        <v>392.57765509149226</v>
      </c>
      <c r="O860" s="19">
        <v>349.23109485623888</v>
      </c>
      <c r="P860" s="19">
        <v>351.26775298164205</v>
      </c>
      <c r="Q860" s="19">
        <v>410.29647710362991</v>
      </c>
      <c r="R860" s="19">
        <v>398.54952057585245</v>
      </c>
      <c r="S860" s="19">
        <v>392.59863762229776</v>
      </c>
      <c r="T860" s="74">
        <f t="shared" si="17"/>
        <v>365.76159925921877</v>
      </c>
      <c r="V860" s="20"/>
    </row>
    <row r="861" spans="1:22" s="12" customFormat="1" ht="15.75" hidden="1" x14ac:dyDescent="0.25">
      <c r="A861" s="89"/>
      <c r="B861" s="16">
        <v>2437</v>
      </c>
      <c r="C861" s="21" t="s">
        <v>867</v>
      </c>
      <c r="D861" s="18" t="s">
        <v>868</v>
      </c>
      <c r="E861" s="19">
        <v>188.72059271360052</v>
      </c>
      <c r="F861" s="19">
        <v>212.6083280013674</v>
      </c>
      <c r="G861" s="19">
        <v>193.15881115289946</v>
      </c>
      <c r="H861" s="19">
        <v>178.86089734156502</v>
      </c>
      <c r="I861" s="19">
        <v>206.05217765787617</v>
      </c>
      <c r="J861" s="19">
        <v>179.79964248174954</v>
      </c>
      <c r="K861" s="19">
        <v>173.1086893368566</v>
      </c>
      <c r="L861" s="19">
        <v>170.28862665021842</v>
      </c>
      <c r="M861" s="19">
        <v>171.99397918515356</v>
      </c>
      <c r="N861" s="19">
        <v>201.64662186167951</v>
      </c>
      <c r="O861" s="19">
        <v>183.83687829857413</v>
      </c>
      <c r="P861" s="19">
        <v>184.67367731428121</v>
      </c>
      <c r="Q861" s="19">
        <v>208.92673069993126</v>
      </c>
      <c r="R861" s="19">
        <v>204.10027429205891</v>
      </c>
      <c r="S861" s="19">
        <v>201.65524292620972</v>
      </c>
      <c r="T861" s="74">
        <f t="shared" si="17"/>
        <v>190.62874466093479</v>
      </c>
      <c r="V861" s="20"/>
    </row>
    <row r="862" spans="1:22" s="12" customFormat="1" ht="30" hidden="1" x14ac:dyDescent="0.25">
      <c r="A862" s="89"/>
      <c r="B862" s="16">
        <v>2438</v>
      </c>
      <c r="C862" s="21" t="s">
        <v>869</v>
      </c>
      <c r="D862" s="18" t="s">
        <v>866</v>
      </c>
      <c r="E862" s="19">
        <v>469.81017525043046</v>
      </c>
      <c r="F862" s="19">
        <v>559.9277337258236</v>
      </c>
      <c r="G862" s="19">
        <v>486.55355443275562</v>
      </c>
      <c r="H862" s="19">
        <v>432.6140298839839</v>
      </c>
      <c r="I862" s="19">
        <v>535.19436093700153</v>
      </c>
      <c r="J862" s="19">
        <v>436.15548825351794</v>
      </c>
      <c r="K862" s="19">
        <v>410.91356581812494</v>
      </c>
      <c r="L862" s="19">
        <v>400.27475217564728</v>
      </c>
      <c r="M862" s="19">
        <v>406.70827150834356</v>
      </c>
      <c r="N862" s="19">
        <v>518.57420304854429</v>
      </c>
      <c r="O862" s="19">
        <v>451.38614241217977</v>
      </c>
      <c r="P862" s="19">
        <v>454.54300443035311</v>
      </c>
      <c r="Q862" s="19">
        <v>546.03874190226918</v>
      </c>
      <c r="R862" s="19">
        <v>527.83071747778081</v>
      </c>
      <c r="S862" s="19">
        <v>518.60672640320979</v>
      </c>
      <c r="T862" s="74">
        <f t="shared" si="17"/>
        <v>477.00876451066438</v>
      </c>
      <c r="V862" s="20"/>
    </row>
    <row r="863" spans="1:22" s="12" customFormat="1" ht="15.75" hidden="1" x14ac:dyDescent="0.25">
      <c r="A863" s="89"/>
      <c r="B863" s="16">
        <v>2439</v>
      </c>
      <c r="C863" s="21" t="s">
        <v>870</v>
      </c>
      <c r="D863" s="18" t="s">
        <v>868</v>
      </c>
      <c r="E863" s="19">
        <v>507.33084750682326</v>
      </c>
      <c r="F863" s="19">
        <v>609.44014483910144</v>
      </c>
      <c r="G863" s="19">
        <v>526.30223013412706</v>
      </c>
      <c r="H863" s="19">
        <v>465.18509554579782</v>
      </c>
      <c r="I863" s="19">
        <v>581.41555830069092</v>
      </c>
      <c r="J863" s="19">
        <v>469.19780773820997</v>
      </c>
      <c r="K863" s="19">
        <v>440.59700000663315</v>
      </c>
      <c r="L863" s="19">
        <v>428.54250359260681</v>
      </c>
      <c r="M863" s="19">
        <v>435.83211673292072</v>
      </c>
      <c r="N863" s="19">
        <v>562.58379374500475</v>
      </c>
      <c r="O863" s="19">
        <v>486.45517045822362</v>
      </c>
      <c r="P863" s="19">
        <v>490.03210893618575</v>
      </c>
      <c r="Q863" s="19">
        <v>593.70297641432501</v>
      </c>
      <c r="R863" s="19">
        <v>573.07205152857</v>
      </c>
      <c r="S863" s="19">
        <v>562.62064490861769</v>
      </c>
      <c r="T863" s="74">
        <f t="shared" si="17"/>
        <v>515.4873366925226</v>
      </c>
      <c r="V863" s="20"/>
    </row>
    <row r="864" spans="1:22" s="12" customFormat="1" ht="15.75" hidden="1" x14ac:dyDescent="0.25">
      <c r="A864" s="89"/>
      <c r="B864" s="16">
        <v>2440</v>
      </c>
      <c r="C864" s="21" t="s">
        <v>871</v>
      </c>
      <c r="D864" s="18" t="s">
        <v>39</v>
      </c>
      <c r="E864" s="19">
        <v>1446.3073210709827</v>
      </c>
      <c r="F864" s="19">
        <v>1518.4492390642986</v>
      </c>
      <c r="G864" s="19">
        <v>1459.7109186421719</v>
      </c>
      <c r="H864" s="19">
        <v>1416.5306458692642</v>
      </c>
      <c r="I864" s="19">
        <v>1498.6494022553979</v>
      </c>
      <c r="J864" s="19">
        <v>1419.3656938176771</v>
      </c>
      <c r="K864" s="19">
        <v>1399.1587471456255</v>
      </c>
      <c r="L864" s="19">
        <v>1390.6420448034137</v>
      </c>
      <c r="M864" s="19">
        <v>1395.7922778097209</v>
      </c>
      <c r="N864" s="19">
        <v>1485.3444471755017</v>
      </c>
      <c r="O864" s="19">
        <v>1431.5583077975464</v>
      </c>
      <c r="P864" s="19">
        <v>1434.0854743640202</v>
      </c>
      <c r="Q864" s="19">
        <v>1507.3306676549512</v>
      </c>
      <c r="R864" s="19">
        <v>1492.75457585803</v>
      </c>
      <c r="S864" s="19">
        <v>1485.3704831359164</v>
      </c>
      <c r="T864" s="74">
        <f t="shared" si="17"/>
        <v>1452.0700164309678</v>
      </c>
      <c r="V864" s="20"/>
    </row>
    <row r="865" spans="1:22" s="12" customFormat="1" ht="15.75" hidden="1" x14ac:dyDescent="0.25">
      <c r="A865" s="89"/>
      <c r="B865" s="16">
        <v>2441</v>
      </c>
      <c r="C865" s="21" t="s">
        <v>872</v>
      </c>
      <c r="D865" s="18" t="s">
        <v>873</v>
      </c>
      <c r="E865" s="19">
        <v>975.77057233011681</v>
      </c>
      <c r="F865" s="19">
        <v>1116.3922605221314</v>
      </c>
      <c r="G865" s="19">
        <v>1001.8973592348074</v>
      </c>
      <c r="H865" s="19">
        <v>917.72877843161132</v>
      </c>
      <c r="I865" s="19">
        <v>1077.7976881092945</v>
      </c>
      <c r="J865" s="19">
        <v>923.2549584903129</v>
      </c>
      <c r="K865" s="19">
        <v>883.86683251211002</v>
      </c>
      <c r="L865" s="19">
        <v>867.26576208726112</v>
      </c>
      <c r="M865" s="19">
        <v>877.30478627838761</v>
      </c>
      <c r="N865" s="19">
        <v>1051.8631787879965</v>
      </c>
      <c r="O865" s="19">
        <v>947.02125150017719</v>
      </c>
      <c r="P865" s="19">
        <v>951.9472978100755</v>
      </c>
      <c r="Q865" s="19">
        <v>1094.7195309169833</v>
      </c>
      <c r="R865" s="19">
        <v>1066.307275008917</v>
      </c>
      <c r="S865" s="19">
        <v>1051.9139290426206</v>
      </c>
      <c r="T865" s="74">
        <f t="shared" si="17"/>
        <v>987.00343073752026</v>
      </c>
      <c r="V865" s="20"/>
    </row>
    <row r="866" spans="1:22" s="12" customFormat="1" ht="15.75" hidden="1" x14ac:dyDescent="0.25">
      <c r="A866" s="89"/>
      <c r="B866" s="16">
        <v>2442</v>
      </c>
      <c r="C866" s="21" t="s">
        <v>874</v>
      </c>
      <c r="D866" s="18" t="s">
        <v>875</v>
      </c>
      <c r="E866" s="19">
        <v>2605.7429308359183</v>
      </c>
      <c r="F866" s="19">
        <v>2804.4084647922964</v>
      </c>
      <c r="G866" s="19">
        <v>2642.6539659523319</v>
      </c>
      <c r="H866" s="19">
        <v>2523.7434603069651</v>
      </c>
      <c r="I866" s="19">
        <v>2749.883366745225</v>
      </c>
      <c r="J866" s="19">
        <v>2531.5506593686209</v>
      </c>
      <c r="K866" s="19">
        <v>2475.9044558589894</v>
      </c>
      <c r="L866" s="19">
        <v>2452.4510287055864</v>
      </c>
      <c r="M866" s="19">
        <v>2466.6338203287933</v>
      </c>
      <c r="N866" s="19">
        <v>2713.2439748530082</v>
      </c>
      <c r="O866" s="19">
        <v>2565.1268690676625</v>
      </c>
      <c r="P866" s="19">
        <v>2572.086219599094</v>
      </c>
      <c r="Q866" s="19">
        <v>2773.7899702011937</v>
      </c>
      <c r="R866" s="19">
        <v>2733.6501022800103</v>
      </c>
      <c r="S866" s="19">
        <v>2713.3156730850733</v>
      </c>
      <c r="T866" s="74">
        <f t="shared" si="17"/>
        <v>2621.6123307987173</v>
      </c>
      <c r="V866" s="20"/>
    </row>
    <row r="867" spans="1:22" s="12" customFormat="1" ht="15.75" hidden="1" x14ac:dyDescent="0.25">
      <c r="A867" s="89"/>
      <c r="B867" s="16">
        <v>2443</v>
      </c>
      <c r="C867" s="21" t="s">
        <v>876</v>
      </c>
      <c r="D867" s="18" t="s">
        <v>710</v>
      </c>
      <c r="E867" s="19">
        <v>221.16989406285302</v>
      </c>
      <c r="F867" s="19">
        <v>246.13473164315454</v>
      </c>
      <c r="G867" s="19">
        <v>225.80823257206023</v>
      </c>
      <c r="H867" s="19">
        <v>210.86562324819064</v>
      </c>
      <c r="I867" s="19">
        <v>239.28296329820324</v>
      </c>
      <c r="J867" s="19">
        <v>211.84669657605889</v>
      </c>
      <c r="K867" s="19">
        <v>204.85404714707752</v>
      </c>
      <c r="L867" s="19">
        <v>201.90682732527031</v>
      </c>
      <c r="M867" s="19">
        <v>203.6890745135843</v>
      </c>
      <c r="N867" s="19">
        <v>234.67876019656686</v>
      </c>
      <c r="O867" s="19">
        <v>216.06597208402283</v>
      </c>
      <c r="P867" s="19">
        <v>216.9405025182738</v>
      </c>
      <c r="Q867" s="19">
        <v>242.287130455381</v>
      </c>
      <c r="R867" s="19">
        <v>237.24304825757451</v>
      </c>
      <c r="S867" s="19">
        <v>234.6877699864516</v>
      </c>
      <c r="T867" s="74">
        <f t="shared" si="17"/>
        <v>223.16408492564824</v>
      </c>
      <c r="V867" s="20"/>
    </row>
    <row r="868" spans="1:22" s="12" customFormat="1" ht="15.75" hidden="1" x14ac:dyDescent="0.25">
      <c r="A868" s="89"/>
      <c r="B868" s="16">
        <v>2444</v>
      </c>
      <c r="C868" s="21" t="s">
        <v>877</v>
      </c>
      <c r="D868" s="18" t="s">
        <v>710</v>
      </c>
      <c r="E868" s="19">
        <v>54.565413553635672</v>
      </c>
      <c r="F868" s="19">
        <v>70.817690367657463</v>
      </c>
      <c r="G868" s="19">
        <v>57.585003052918225</v>
      </c>
      <c r="H868" s="19">
        <v>47.85726409711053</v>
      </c>
      <c r="I868" s="19">
        <v>66.35714319007171</v>
      </c>
      <c r="J868" s="19">
        <v>48.495949417937503</v>
      </c>
      <c r="K868" s="19">
        <v>43.943687709137549</v>
      </c>
      <c r="L868" s="19">
        <v>42.025027825142253</v>
      </c>
      <c r="M868" s="19">
        <v>43.185282706125172</v>
      </c>
      <c r="N868" s="19">
        <v>63.359776070214501</v>
      </c>
      <c r="O868" s="19">
        <v>51.242726090907325</v>
      </c>
      <c r="P868" s="19">
        <v>51.812051272936465</v>
      </c>
      <c r="Q868" s="19">
        <v>68.312876171590133</v>
      </c>
      <c r="R868" s="19">
        <v>65.029144807917476</v>
      </c>
      <c r="S868" s="19">
        <v>63.365641503897848</v>
      </c>
      <c r="T868" s="74">
        <f t="shared" si="17"/>
        <v>55.863645189146673</v>
      </c>
      <c r="V868" s="20"/>
    </row>
    <row r="869" spans="1:22" s="12" customFormat="1" ht="45" hidden="1" x14ac:dyDescent="0.25">
      <c r="A869" s="89"/>
      <c r="B869" s="16">
        <v>2470</v>
      </c>
      <c r="C869" s="21" t="s">
        <v>878</v>
      </c>
      <c r="D869" s="18" t="s">
        <v>879</v>
      </c>
      <c r="E869" s="19">
        <v>240.38662675964864</v>
      </c>
      <c r="F869" s="19">
        <v>317.36353726612003</v>
      </c>
      <c r="G869" s="19">
        <v>254.68854108909287</v>
      </c>
      <c r="H869" s="19">
        <v>208.61430179324969</v>
      </c>
      <c r="I869" s="19">
        <v>296.2367040951101</v>
      </c>
      <c r="J869" s="19">
        <v>211.63935627304286</v>
      </c>
      <c r="K869" s="19">
        <v>190.07812850352781</v>
      </c>
      <c r="L869" s="19">
        <v>180.99063191011277</v>
      </c>
      <c r="M869" s="19">
        <v>186.48603647158714</v>
      </c>
      <c r="N869" s="19">
        <v>282.04004333301748</v>
      </c>
      <c r="O869" s="19">
        <v>224.64912619980416</v>
      </c>
      <c r="P869" s="19">
        <v>227.34566491174189</v>
      </c>
      <c r="Q869" s="19">
        <v>305.49979285588063</v>
      </c>
      <c r="R869" s="19">
        <v>289.94680306858851</v>
      </c>
      <c r="S869" s="19">
        <v>282.06782423835728</v>
      </c>
      <c r="T869" s="74">
        <f t="shared" si="17"/>
        <v>246.53554125125876</v>
      </c>
      <c r="V869" s="20"/>
    </row>
    <row r="870" spans="1:22" s="12" customFormat="1" ht="45" hidden="1" x14ac:dyDescent="0.25">
      <c r="A870" s="89"/>
      <c r="B870" s="16">
        <v>2471</v>
      </c>
      <c r="C870" s="21" t="s">
        <v>880</v>
      </c>
      <c r="D870" s="18" t="s">
        <v>879</v>
      </c>
      <c r="E870" s="19">
        <v>240.38662675964864</v>
      </c>
      <c r="F870" s="19">
        <v>317.36353726612003</v>
      </c>
      <c r="G870" s="19">
        <v>254.68854108909287</v>
      </c>
      <c r="H870" s="19">
        <v>208.61430179324969</v>
      </c>
      <c r="I870" s="19">
        <v>296.2367040951101</v>
      </c>
      <c r="J870" s="19">
        <v>211.63935627304286</v>
      </c>
      <c r="K870" s="19">
        <v>190.07812850352781</v>
      </c>
      <c r="L870" s="19">
        <v>180.99063191011277</v>
      </c>
      <c r="M870" s="19">
        <v>186.48603647158714</v>
      </c>
      <c r="N870" s="19">
        <v>282.04004333301748</v>
      </c>
      <c r="O870" s="19">
        <v>224.64912619980416</v>
      </c>
      <c r="P870" s="19">
        <v>227.34566491174189</v>
      </c>
      <c r="Q870" s="19">
        <v>305.49979285588063</v>
      </c>
      <c r="R870" s="19">
        <v>289.94680306858851</v>
      </c>
      <c r="S870" s="19">
        <v>282.06782423835728</v>
      </c>
      <c r="T870" s="74">
        <f t="shared" si="17"/>
        <v>246.53554125125876</v>
      </c>
      <c r="V870" s="20"/>
    </row>
    <row r="871" spans="1:22" s="12" customFormat="1" ht="30" hidden="1" x14ac:dyDescent="0.25">
      <c r="A871" s="89"/>
      <c r="B871" s="16">
        <v>2448</v>
      </c>
      <c r="C871" s="21" t="s">
        <v>881</v>
      </c>
      <c r="D871" s="18" t="s">
        <v>446</v>
      </c>
      <c r="E871" s="19">
        <v>295.54359514293117</v>
      </c>
      <c r="F871" s="19">
        <v>354.95177047783835</v>
      </c>
      <c r="G871" s="19">
        <v>306.58132877653821</v>
      </c>
      <c r="H871" s="19">
        <v>271.02278961849009</v>
      </c>
      <c r="I871" s="19">
        <v>338.64679537508761</v>
      </c>
      <c r="J871" s="19">
        <v>273.35742432584289</v>
      </c>
      <c r="K871" s="19">
        <v>256.71719816790261</v>
      </c>
      <c r="L871" s="19">
        <v>249.70377573480047</v>
      </c>
      <c r="M871" s="19">
        <v>253.94494306116223</v>
      </c>
      <c r="N871" s="19">
        <v>327.69029288394523</v>
      </c>
      <c r="O871" s="19">
        <v>283.39792462379745</v>
      </c>
      <c r="P871" s="19">
        <v>285.47902197548569</v>
      </c>
      <c r="Q871" s="19">
        <v>345.79573390252307</v>
      </c>
      <c r="R871" s="19">
        <v>333.79246255548981</v>
      </c>
      <c r="S871" s="19">
        <v>327.71173324683497</v>
      </c>
      <c r="T871" s="74">
        <f t="shared" si="17"/>
        <v>300.289119324578</v>
      </c>
      <c r="V871" s="20"/>
    </row>
    <row r="872" spans="1:22" s="12" customFormat="1" ht="15.75" hidden="1" x14ac:dyDescent="0.25">
      <c r="A872" s="89"/>
      <c r="B872" s="16">
        <v>2449</v>
      </c>
      <c r="C872" s="21" t="s">
        <v>882</v>
      </c>
      <c r="D872" s="18" t="s">
        <v>883</v>
      </c>
      <c r="E872" s="19">
        <v>375.67625073399392</v>
      </c>
      <c r="F872" s="19">
        <v>446.86074446727935</v>
      </c>
      <c r="G872" s="19">
        <v>388.90196379859816</v>
      </c>
      <c r="H872" s="19">
        <v>346.29475370349934</v>
      </c>
      <c r="I872" s="19">
        <v>427.32367921523223</v>
      </c>
      <c r="J872" s="19">
        <v>349.09217659619367</v>
      </c>
      <c r="K872" s="19">
        <v>329.15340439888723</v>
      </c>
      <c r="L872" s="19">
        <v>320.74973062127015</v>
      </c>
      <c r="M872" s="19">
        <v>325.83161282457382</v>
      </c>
      <c r="N872" s="19">
        <v>414.19529951794874</v>
      </c>
      <c r="O872" s="19">
        <v>361.12297751727215</v>
      </c>
      <c r="P872" s="19">
        <v>363.61660504504039</v>
      </c>
      <c r="Q872" s="19">
        <v>435.88973206800955</v>
      </c>
      <c r="R872" s="19">
        <v>421.50708541769649</v>
      </c>
      <c r="S872" s="19">
        <v>414.2209899447152</v>
      </c>
      <c r="T872" s="74">
        <f t="shared" si="17"/>
        <v>381.36246705801403</v>
      </c>
      <c r="V872" s="20"/>
    </row>
    <row r="873" spans="1:22" s="12" customFormat="1" ht="30" hidden="1" x14ac:dyDescent="0.25">
      <c r="A873" s="89"/>
      <c r="B873" s="16">
        <v>2450</v>
      </c>
      <c r="C873" s="21" t="s">
        <v>884</v>
      </c>
      <c r="D873" s="18" t="s">
        <v>446</v>
      </c>
      <c r="E873" s="19">
        <v>225.69150206948254</v>
      </c>
      <c r="F873" s="19">
        <v>262.60020729366755</v>
      </c>
      <c r="G873" s="19">
        <v>232.54894979833924</v>
      </c>
      <c r="H873" s="19">
        <v>210.45738356880244</v>
      </c>
      <c r="I873" s="19">
        <v>252.47036377697057</v>
      </c>
      <c r="J873" s="19">
        <v>211.90782946676296</v>
      </c>
      <c r="K873" s="19">
        <v>201.56970346533507</v>
      </c>
      <c r="L873" s="19">
        <v>197.21245230020878</v>
      </c>
      <c r="M873" s="19">
        <v>199.84737575599038</v>
      </c>
      <c r="N873" s="19">
        <v>245.66338277723585</v>
      </c>
      <c r="O873" s="19">
        <v>218.14572288313917</v>
      </c>
      <c r="P873" s="19">
        <v>219.43865282524368</v>
      </c>
      <c r="Q873" s="19">
        <v>256.91180745517585</v>
      </c>
      <c r="R873" s="19">
        <v>249.45449705343319</v>
      </c>
      <c r="S873" s="19">
        <v>245.67670309938575</v>
      </c>
      <c r="T873" s="74">
        <f t="shared" si="17"/>
        <v>228.63976890594483</v>
      </c>
      <c r="V873" s="20"/>
    </row>
    <row r="874" spans="1:22" s="12" customFormat="1" ht="15.75" hidden="1" x14ac:dyDescent="0.25">
      <c r="A874" s="89"/>
      <c r="B874" s="16">
        <v>2451</v>
      </c>
      <c r="C874" s="21" t="s">
        <v>885</v>
      </c>
      <c r="D874" s="18" t="s">
        <v>886</v>
      </c>
      <c r="E874" s="19">
        <v>378.86118917165368</v>
      </c>
      <c r="F874" s="19">
        <v>460.79277022378409</v>
      </c>
      <c r="G874" s="19">
        <v>394.08365582267601</v>
      </c>
      <c r="H874" s="19">
        <v>345.04381716917118</v>
      </c>
      <c r="I874" s="19">
        <v>438.30609424605802</v>
      </c>
      <c r="J874" s="19">
        <v>348.26358131230921</v>
      </c>
      <c r="K874" s="19">
        <v>325.31455063598776</v>
      </c>
      <c r="L874" s="19">
        <v>315.64213122079502</v>
      </c>
      <c r="M874" s="19">
        <v>321.491251187812</v>
      </c>
      <c r="N874" s="19">
        <v>423.1956558789426</v>
      </c>
      <c r="O874" s="19">
        <v>362.1107338183117</v>
      </c>
      <c r="P874" s="19">
        <v>364.98083705555149</v>
      </c>
      <c r="Q874" s="19">
        <v>448.16540793639319</v>
      </c>
      <c r="R874" s="19">
        <v>431.61133951540415</v>
      </c>
      <c r="S874" s="19">
        <v>423.22522492091349</v>
      </c>
      <c r="T874" s="74">
        <f t="shared" si="17"/>
        <v>385.4058826743842</v>
      </c>
      <c r="V874" s="20"/>
    </row>
    <row r="875" spans="1:22" s="12" customFormat="1" ht="15.75" hidden="1" x14ac:dyDescent="0.25">
      <c r="A875" s="89"/>
      <c r="B875" s="16">
        <v>2452</v>
      </c>
      <c r="C875" s="21" t="s">
        <v>887</v>
      </c>
      <c r="D875" s="18" t="s">
        <v>488</v>
      </c>
      <c r="E875" s="19">
        <v>43.203815381553767</v>
      </c>
      <c r="F875" s="19">
        <v>57.038595938997943</v>
      </c>
      <c r="G875" s="19">
        <v>45.774246501708873</v>
      </c>
      <c r="H875" s="19">
        <v>37.493490807368886</v>
      </c>
      <c r="I875" s="19">
        <v>53.241546942466925</v>
      </c>
      <c r="J875" s="19">
        <v>38.037172862505841</v>
      </c>
      <c r="K875" s="19">
        <v>34.16205170243753</v>
      </c>
      <c r="L875" s="19">
        <v>32.52878894404391</v>
      </c>
      <c r="M875" s="19">
        <v>33.516458047443209</v>
      </c>
      <c r="N875" s="19">
        <v>50.690032663707754</v>
      </c>
      <c r="O875" s="19">
        <v>40.375371562029493</v>
      </c>
      <c r="P875" s="19">
        <v>40.860010671326741</v>
      </c>
      <c r="Q875" s="19">
        <v>54.906368243376562</v>
      </c>
      <c r="R875" s="19">
        <v>52.111085874889369</v>
      </c>
      <c r="S875" s="19">
        <v>50.695025624928654</v>
      </c>
      <c r="T875" s="74">
        <f t="shared" si="17"/>
        <v>44.308937451252369</v>
      </c>
      <c r="V875" s="20"/>
    </row>
    <row r="876" spans="1:22" s="12" customFormat="1" ht="15.75" hidden="1" x14ac:dyDescent="0.25">
      <c r="A876" s="89"/>
      <c r="B876" s="16">
        <v>2453</v>
      </c>
      <c r="C876" s="21" t="s">
        <v>888</v>
      </c>
      <c r="D876" s="18" t="s">
        <v>889</v>
      </c>
      <c r="E876" s="19">
        <v>504.08099915985161</v>
      </c>
      <c r="F876" s="19">
        <v>565.90667075133649</v>
      </c>
      <c r="G876" s="19">
        <v>515.56789117258631</v>
      </c>
      <c r="H876" s="19">
        <v>478.56236875307036</v>
      </c>
      <c r="I876" s="19">
        <v>548.93819746753104</v>
      </c>
      <c r="J876" s="19">
        <v>480.99200672611329</v>
      </c>
      <c r="K876" s="19">
        <v>463.6746400194412</v>
      </c>
      <c r="L876" s="19">
        <v>456.37582046073737</v>
      </c>
      <c r="M876" s="19">
        <v>460.78957356468283</v>
      </c>
      <c r="N876" s="19">
        <v>537.53584213529064</v>
      </c>
      <c r="O876" s="19">
        <v>491.44108499751377</v>
      </c>
      <c r="P876" s="19">
        <v>493.60686842193394</v>
      </c>
      <c r="Q876" s="19">
        <v>556.37804767557532</v>
      </c>
      <c r="R876" s="19">
        <v>543.88632733335646</v>
      </c>
      <c r="S876" s="19">
        <v>537.5581549706427</v>
      </c>
      <c r="T876" s="74">
        <f t="shared" si="17"/>
        <v>509.01963290731084</v>
      </c>
      <c r="V876" s="20"/>
    </row>
    <row r="877" spans="1:22" s="12" customFormat="1" ht="15.75" hidden="1" x14ac:dyDescent="0.25">
      <c r="A877" s="89"/>
      <c r="B877" s="16">
        <v>2454</v>
      </c>
      <c r="C877" s="21" t="s">
        <v>890</v>
      </c>
      <c r="D877" s="18" t="s">
        <v>488</v>
      </c>
      <c r="E877" s="19">
        <v>120.43400310425925</v>
      </c>
      <c r="F877" s="19">
        <v>141.21010954692625</v>
      </c>
      <c r="G877" s="19">
        <v>124.29409689715656</v>
      </c>
      <c r="H877" s="19">
        <v>111.85863678870132</v>
      </c>
      <c r="I877" s="19">
        <v>135.50796676320846</v>
      </c>
      <c r="J877" s="19">
        <v>112.67510049779973</v>
      </c>
      <c r="K877" s="19">
        <v>106.85571439582864</v>
      </c>
      <c r="L877" s="19">
        <v>104.40299454412332</v>
      </c>
      <c r="M877" s="19">
        <v>105.88620696929736</v>
      </c>
      <c r="N877" s="19">
        <v>131.67628096050433</v>
      </c>
      <c r="O877" s="19">
        <v>116.18644387355496</v>
      </c>
      <c r="P877" s="19">
        <v>116.91424101346851</v>
      </c>
      <c r="Q877" s="19">
        <v>138.00807902824232</v>
      </c>
      <c r="R877" s="19">
        <v>133.81031934684628</v>
      </c>
      <c r="S877" s="19">
        <v>131.68377904067688</v>
      </c>
      <c r="T877" s="74">
        <f t="shared" si="17"/>
        <v>122.09359818470625</v>
      </c>
      <c r="V877" s="20"/>
    </row>
    <row r="878" spans="1:22" s="12" customFormat="1" ht="15.75" hidden="1" x14ac:dyDescent="0.25">
      <c r="A878" s="89"/>
      <c r="B878" s="16">
        <v>2455</v>
      </c>
      <c r="C878" s="21" t="s">
        <v>891</v>
      </c>
      <c r="D878" s="18" t="s">
        <v>488</v>
      </c>
      <c r="E878" s="19">
        <v>158.62976376165369</v>
      </c>
      <c r="F878" s="19">
        <v>191.63696512621343</v>
      </c>
      <c r="G878" s="19">
        <v>164.76233212617598</v>
      </c>
      <c r="H878" s="19">
        <v>145.00599630871085</v>
      </c>
      <c r="I878" s="19">
        <v>182.57791570369389</v>
      </c>
      <c r="J878" s="19">
        <v>146.30312010461722</v>
      </c>
      <c r="K878" s="19">
        <v>137.05780508777605</v>
      </c>
      <c r="L878" s="19">
        <v>133.16114532337323</v>
      </c>
      <c r="M878" s="19">
        <v>135.51753925691588</v>
      </c>
      <c r="N878" s="19">
        <v>176.49047938810756</v>
      </c>
      <c r="O878" s="19">
        <v>151.88162530642191</v>
      </c>
      <c r="P878" s="19">
        <v>153.03788366580065</v>
      </c>
      <c r="Q878" s="19">
        <v>186.54986825378799</v>
      </c>
      <c r="R878" s="19">
        <v>179.88084682447342</v>
      </c>
      <c r="S878" s="19">
        <v>176.5023916606398</v>
      </c>
      <c r="T878" s="74">
        <f t="shared" si="17"/>
        <v>161.26637852655739</v>
      </c>
      <c r="V878" s="20"/>
    </row>
    <row r="879" spans="1:22" s="12" customFormat="1" ht="30" hidden="1" x14ac:dyDescent="0.25">
      <c r="A879" s="89"/>
      <c r="B879" s="16">
        <v>2456</v>
      </c>
      <c r="C879" s="21" t="s">
        <v>892</v>
      </c>
      <c r="D879" s="18" t="s">
        <v>39</v>
      </c>
      <c r="E879" s="19">
        <v>336.18780579135836</v>
      </c>
      <c r="F879" s="19">
        <v>373.26406026104854</v>
      </c>
      <c r="G879" s="19">
        <v>343.07638330886732</v>
      </c>
      <c r="H879" s="19">
        <v>320.88453111071414</v>
      </c>
      <c r="I879" s="19">
        <v>363.08823172190245</v>
      </c>
      <c r="J879" s="19">
        <v>322.34156139342542</v>
      </c>
      <c r="K879" s="19">
        <v>311.95650485891713</v>
      </c>
      <c r="L879" s="19">
        <v>307.57947369498669</v>
      </c>
      <c r="M879" s="19">
        <v>310.22635854129379</v>
      </c>
      <c r="N879" s="19">
        <v>356.25035003021043</v>
      </c>
      <c r="O879" s="19">
        <v>328.60777209509001</v>
      </c>
      <c r="P879" s="19">
        <v>329.90657136896795</v>
      </c>
      <c r="Q879" s="19">
        <v>367.54983759579346</v>
      </c>
      <c r="R879" s="19">
        <v>360.05867429339446</v>
      </c>
      <c r="S879" s="19">
        <v>356.26373082074878</v>
      </c>
      <c r="T879" s="74">
        <f t="shared" si="17"/>
        <v>339.14945645911456</v>
      </c>
      <c r="V879" s="20"/>
    </row>
    <row r="880" spans="1:22" s="12" customFormat="1" ht="15.75" hidden="1" x14ac:dyDescent="0.25">
      <c r="A880" s="89"/>
      <c r="B880" s="16">
        <v>2457</v>
      </c>
      <c r="C880" s="21" t="s">
        <v>893</v>
      </c>
      <c r="D880" s="18" t="s">
        <v>242</v>
      </c>
      <c r="E880" s="19">
        <v>240.02778022802295</v>
      </c>
      <c r="F880" s="19">
        <v>313.43828536587984</v>
      </c>
      <c r="G880" s="19">
        <v>253.66707477043767</v>
      </c>
      <c r="H880" s="19">
        <v>209.72749394943287</v>
      </c>
      <c r="I880" s="19">
        <v>293.29027624414857</v>
      </c>
      <c r="J880" s="19">
        <v>212.61239509667342</v>
      </c>
      <c r="K880" s="19">
        <v>192.05011724558437</v>
      </c>
      <c r="L880" s="19">
        <v>183.38365205528461</v>
      </c>
      <c r="M880" s="19">
        <v>188.62444987557126</v>
      </c>
      <c r="N880" s="19">
        <v>279.7513587822898</v>
      </c>
      <c r="O880" s="19">
        <v>225.01941137943993</v>
      </c>
      <c r="P880" s="19">
        <v>227.59101717219892</v>
      </c>
      <c r="Q880" s="19">
        <v>302.12419826817955</v>
      </c>
      <c r="R880" s="19">
        <v>287.29179165200264</v>
      </c>
      <c r="S880" s="19">
        <v>279.77785257478894</v>
      </c>
      <c r="T880" s="74">
        <f t="shared" si="17"/>
        <v>245.89181031066241</v>
      </c>
      <c r="V880" s="20"/>
    </row>
    <row r="881" spans="1:22" s="12" customFormat="1" ht="15.75" hidden="1" x14ac:dyDescent="0.25">
      <c r="A881" s="89"/>
      <c r="B881" s="16">
        <v>2458</v>
      </c>
      <c r="C881" s="21" t="s">
        <v>894</v>
      </c>
      <c r="D881" s="18" t="s">
        <v>53</v>
      </c>
      <c r="E881" s="19">
        <v>242.61419221765689</v>
      </c>
      <c r="F881" s="19">
        <v>252.64321134147892</v>
      </c>
      <c r="G881" s="19">
        <v>244.47753242413611</v>
      </c>
      <c r="H881" s="19">
        <v>238.47470087408692</v>
      </c>
      <c r="I881" s="19">
        <v>249.89067928343994</v>
      </c>
      <c r="J881" s="19">
        <v>238.86882333274156</v>
      </c>
      <c r="K881" s="19">
        <v>236.05969570978544</v>
      </c>
      <c r="L881" s="19">
        <v>234.8757214956558</v>
      </c>
      <c r="M881" s="19">
        <v>235.59169615711659</v>
      </c>
      <c r="N881" s="19">
        <v>248.04105215056782</v>
      </c>
      <c r="O881" s="19">
        <v>240.56381512357271</v>
      </c>
      <c r="P881" s="19">
        <v>240.91513655401479</v>
      </c>
      <c r="Q881" s="19">
        <v>251.097530710916</v>
      </c>
      <c r="R881" s="19">
        <v>249.07119280019606</v>
      </c>
      <c r="S881" s="19">
        <v>248.04467161553598</v>
      </c>
      <c r="T881" s="74">
        <f t="shared" si="17"/>
        <v>243.41531011939344</v>
      </c>
      <c r="V881" s="20"/>
    </row>
    <row r="882" spans="1:22" s="12" customFormat="1" ht="15.75" hidden="1" x14ac:dyDescent="0.25">
      <c r="A882" s="89"/>
      <c r="B882" s="16">
        <v>2459</v>
      </c>
      <c r="C882" s="21" t="s">
        <v>895</v>
      </c>
      <c r="D882" s="18" t="s">
        <v>53</v>
      </c>
      <c r="E882" s="19">
        <v>446.11619254931196</v>
      </c>
      <c r="F882" s="19">
        <v>453.29687449954247</v>
      </c>
      <c r="G882" s="19">
        <v>447.45032634870046</v>
      </c>
      <c r="H882" s="19">
        <v>443.15235626513299</v>
      </c>
      <c r="I882" s="19">
        <v>451.3260878231423</v>
      </c>
      <c r="J882" s="19">
        <v>443.43454418302417</v>
      </c>
      <c r="K882" s="19">
        <v>441.42323562243502</v>
      </c>
      <c r="L882" s="19">
        <v>440.57552138797467</v>
      </c>
      <c r="M882" s="19">
        <v>441.08815241050024</v>
      </c>
      <c r="N882" s="19">
        <v>450.00177245354411</v>
      </c>
      <c r="O882" s="19">
        <v>444.64814212395333</v>
      </c>
      <c r="P882" s="19">
        <v>444.89968491424605</v>
      </c>
      <c r="Q882" s="19">
        <v>452.19018192396049</v>
      </c>
      <c r="R882" s="19">
        <v>450.73934332439967</v>
      </c>
      <c r="S882" s="19">
        <v>450.00436395590799</v>
      </c>
      <c r="T882" s="74">
        <f t="shared" si="17"/>
        <v>446.68978531905174</v>
      </c>
      <c r="V882" s="20"/>
    </row>
    <row r="883" spans="1:22" s="12" customFormat="1" ht="15.75" hidden="1" x14ac:dyDescent="0.25">
      <c r="A883" s="89"/>
      <c r="B883" s="103"/>
      <c r="C883" s="41" t="s">
        <v>896</v>
      </c>
      <c r="D883" s="22"/>
      <c r="E883" s="23"/>
      <c r="F883" s="23"/>
      <c r="G883" s="23"/>
      <c r="H883" s="23"/>
      <c r="I883" s="23"/>
      <c r="J883" s="23"/>
      <c r="K883" s="23"/>
      <c r="L883" s="23"/>
      <c r="M883" s="23"/>
      <c r="N883" s="23"/>
      <c r="O883" s="23"/>
      <c r="P883" s="23"/>
      <c r="Q883" s="23"/>
      <c r="R883" s="23"/>
      <c r="S883" s="23"/>
      <c r="T883" s="74" t="e">
        <f t="shared" si="17"/>
        <v>#DIV/0!</v>
      </c>
      <c r="V883" s="20"/>
    </row>
    <row r="884" spans="1:22" s="12" customFormat="1" ht="15.75" hidden="1" x14ac:dyDescent="0.25">
      <c r="A884" s="89"/>
      <c r="B884" s="16">
        <v>2501</v>
      </c>
      <c r="C884" s="21" t="s">
        <v>897</v>
      </c>
      <c r="D884" s="18" t="s">
        <v>670</v>
      </c>
      <c r="E884" s="19">
        <v>830.53816408668456</v>
      </c>
      <c r="F884" s="19">
        <v>994.88003832096069</v>
      </c>
      <c r="G884" s="19">
        <v>861.07203964202165</v>
      </c>
      <c r="H884" s="19">
        <v>762.70583099610758</v>
      </c>
      <c r="I884" s="19">
        <v>949.77530058708203</v>
      </c>
      <c r="J884" s="19">
        <v>769.16417181024303</v>
      </c>
      <c r="K884" s="19">
        <v>723.13202322022755</v>
      </c>
      <c r="L884" s="19">
        <v>703.73067010754482</v>
      </c>
      <c r="M884" s="19">
        <v>715.46308544308056</v>
      </c>
      <c r="N884" s="19">
        <v>919.46613616154457</v>
      </c>
      <c r="O884" s="19">
        <v>796.93938335164341</v>
      </c>
      <c r="P884" s="19">
        <v>802.69635934547568</v>
      </c>
      <c r="Q884" s="19">
        <v>969.55153424113996</v>
      </c>
      <c r="R884" s="19">
        <v>936.3466748258578</v>
      </c>
      <c r="S884" s="19">
        <v>919.52544701231056</v>
      </c>
      <c r="T884" s="74">
        <f t="shared" si="17"/>
        <v>843.66579061012851</v>
      </c>
      <c r="V884" s="20"/>
    </row>
    <row r="885" spans="1:22" s="12" customFormat="1" ht="15.75" hidden="1" x14ac:dyDescent="0.25">
      <c r="A885" s="89"/>
      <c r="B885" s="16">
        <v>2502</v>
      </c>
      <c r="C885" s="21" t="s">
        <v>898</v>
      </c>
      <c r="D885" s="18" t="s">
        <v>670</v>
      </c>
      <c r="E885" s="19">
        <v>1271.3217268981423</v>
      </c>
      <c r="F885" s="19">
        <v>1576.81187266745</v>
      </c>
      <c r="G885" s="19">
        <v>1328.0802258367917</v>
      </c>
      <c r="H885" s="19">
        <v>1145.2302519148866</v>
      </c>
      <c r="I885" s="19">
        <v>1492.9680381644644</v>
      </c>
      <c r="J885" s="19">
        <v>1157.2354665683692</v>
      </c>
      <c r="K885" s="19">
        <v>1071.6676960390407</v>
      </c>
      <c r="L885" s="19">
        <v>1035.6031067909821</v>
      </c>
      <c r="M885" s="19">
        <v>1057.4121392592961</v>
      </c>
      <c r="N885" s="19">
        <v>1436.6272479571928</v>
      </c>
      <c r="O885" s="19">
        <v>1208.8659683019685</v>
      </c>
      <c r="P885" s="19">
        <v>1219.5674370769873</v>
      </c>
      <c r="Q885" s="19">
        <v>1529.7294815269386</v>
      </c>
      <c r="R885" s="19">
        <v>1468.0059713729561</v>
      </c>
      <c r="S885" s="19">
        <v>1436.7374991060892</v>
      </c>
      <c r="T885" s="74">
        <f t="shared" si="17"/>
        <v>1295.7242752987704</v>
      </c>
      <c r="V885" s="20"/>
    </row>
    <row r="886" spans="1:22" s="12" customFormat="1" ht="15.75" hidden="1" x14ac:dyDescent="0.25">
      <c r="A886" s="89"/>
      <c r="B886" s="16">
        <v>2503</v>
      </c>
      <c r="C886" s="21" t="s">
        <v>899</v>
      </c>
      <c r="D886" s="18" t="s">
        <v>39</v>
      </c>
      <c r="E886" s="19">
        <v>923.36239289822129</v>
      </c>
      <c r="F886" s="19">
        <v>971.99954530778268</v>
      </c>
      <c r="G886" s="19">
        <v>932.39892583274559</v>
      </c>
      <c r="H886" s="19">
        <v>903.28734180004869</v>
      </c>
      <c r="I886" s="19">
        <v>958.65075021963207</v>
      </c>
      <c r="J886" s="19">
        <v>905.19869463056466</v>
      </c>
      <c r="K886" s="19">
        <v>891.57543131350792</v>
      </c>
      <c r="L886" s="19">
        <v>885.83358023209644</v>
      </c>
      <c r="M886" s="19">
        <v>889.3058010246699</v>
      </c>
      <c r="N886" s="19">
        <v>949.68072078288719</v>
      </c>
      <c r="O886" s="19">
        <v>913.41879801712548</v>
      </c>
      <c r="P886" s="19">
        <v>915.12258118337456</v>
      </c>
      <c r="Q886" s="19">
        <v>964.50354759584036</v>
      </c>
      <c r="R886" s="19">
        <v>954.67653414814845</v>
      </c>
      <c r="S886" s="19">
        <v>949.69827389223099</v>
      </c>
      <c r="T886" s="74">
        <f t="shared" si="17"/>
        <v>927.24752792525828</v>
      </c>
      <c r="V886" s="20"/>
    </row>
    <row r="887" spans="1:22" s="12" customFormat="1" ht="15.75" hidden="1" x14ac:dyDescent="0.25">
      <c r="A887" s="89"/>
      <c r="B887" s="16">
        <v>2504</v>
      </c>
      <c r="C887" s="21" t="s">
        <v>900</v>
      </c>
      <c r="D887" s="18" t="s">
        <v>773</v>
      </c>
      <c r="E887" s="19">
        <v>436.17778641042167</v>
      </c>
      <c r="F887" s="19">
        <v>480.02781751982957</v>
      </c>
      <c r="G887" s="19">
        <v>444.32489681202054</v>
      </c>
      <c r="H887" s="19">
        <v>418.07862616836849</v>
      </c>
      <c r="I887" s="19">
        <v>467.99288021594572</v>
      </c>
      <c r="J887" s="19">
        <v>419.80185372029052</v>
      </c>
      <c r="K887" s="19">
        <v>407.51946277695981</v>
      </c>
      <c r="L887" s="19">
        <v>402.34275451852193</v>
      </c>
      <c r="M887" s="19">
        <v>405.47322129607818</v>
      </c>
      <c r="N887" s="19">
        <v>459.90572769226611</v>
      </c>
      <c r="O887" s="19">
        <v>427.21289181289836</v>
      </c>
      <c r="P887" s="19">
        <v>428.74897978561904</v>
      </c>
      <c r="Q887" s="19">
        <v>473.26961485827519</v>
      </c>
      <c r="R887" s="19">
        <v>464.40982714362377</v>
      </c>
      <c r="S887" s="19">
        <v>459.92155313336769</v>
      </c>
      <c r="T887" s="74">
        <f t="shared" si="17"/>
        <v>439.68052625763244</v>
      </c>
      <c r="V887" s="20"/>
    </row>
    <row r="888" spans="1:22" s="12" customFormat="1" ht="15.75" hidden="1" x14ac:dyDescent="0.25">
      <c r="A888" s="89"/>
      <c r="B888" s="16">
        <v>2505</v>
      </c>
      <c r="C888" s="21" t="s">
        <v>901</v>
      </c>
      <c r="D888" s="18" t="s">
        <v>773</v>
      </c>
      <c r="E888" s="19">
        <v>535.84752313408069</v>
      </c>
      <c r="F888" s="19">
        <v>557.34169777177067</v>
      </c>
      <c r="G888" s="19">
        <v>539.84103030691676</v>
      </c>
      <c r="H888" s="19">
        <v>526.97577319010475</v>
      </c>
      <c r="I888" s="19">
        <v>551.44247632041288</v>
      </c>
      <c r="J888" s="19">
        <v>527.82045569099228</v>
      </c>
      <c r="K888" s="19">
        <v>521.79993873296235</v>
      </c>
      <c r="L888" s="19">
        <v>519.26244745781094</v>
      </c>
      <c r="M888" s="19">
        <v>520.79692298523753</v>
      </c>
      <c r="N888" s="19">
        <v>547.47835898074891</v>
      </c>
      <c r="O888" s="19">
        <v>531.45315886084052</v>
      </c>
      <c r="P888" s="19">
        <v>532.20611027978327</v>
      </c>
      <c r="Q888" s="19">
        <v>554.02899799552858</v>
      </c>
      <c r="R888" s="19">
        <v>549.6861544541764</v>
      </c>
      <c r="S888" s="19">
        <v>547.48611621115788</v>
      </c>
      <c r="T888" s="74">
        <f t="shared" si="17"/>
        <v>537.56447749150163</v>
      </c>
      <c r="V888" s="20"/>
    </row>
    <row r="889" spans="1:22" s="12" customFormat="1" ht="15.75" hidden="1" x14ac:dyDescent="0.25">
      <c r="A889" s="89"/>
      <c r="B889" s="16">
        <v>2506</v>
      </c>
      <c r="C889" s="21" t="s">
        <v>902</v>
      </c>
      <c r="D889" s="18" t="s">
        <v>903</v>
      </c>
      <c r="E889" s="19">
        <v>436.78003476235619</v>
      </c>
      <c r="F889" s="19">
        <v>543.50890414928278</v>
      </c>
      <c r="G889" s="19">
        <v>456.60971013393316</v>
      </c>
      <c r="H889" s="19">
        <v>392.72754812517542</v>
      </c>
      <c r="I889" s="19">
        <v>514.21644484905471</v>
      </c>
      <c r="J889" s="19">
        <v>396.92180121143099</v>
      </c>
      <c r="K889" s="19">
        <v>367.02705163920854</v>
      </c>
      <c r="L889" s="19">
        <v>354.42719240101263</v>
      </c>
      <c r="M889" s="19">
        <v>362.04659816581801</v>
      </c>
      <c r="N889" s="19">
        <v>494.53270407226023</v>
      </c>
      <c r="O889" s="19">
        <v>414.95991194010918</v>
      </c>
      <c r="P889" s="19">
        <v>418.6986762798262</v>
      </c>
      <c r="Q889" s="19">
        <v>527.05976350088167</v>
      </c>
      <c r="R889" s="19">
        <v>505.49546578274266</v>
      </c>
      <c r="S889" s="19">
        <v>494.57122243572729</v>
      </c>
      <c r="T889" s="74">
        <f t="shared" si="17"/>
        <v>445.30553529658806</v>
      </c>
      <c r="V889" s="20"/>
    </row>
    <row r="890" spans="1:22" s="12" customFormat="1" ht="15.75" hidden="1" x14ac:dyDescent="0.25">
      <c r="A890" s="89"/>
      <c r="B890" s="16">
        <v>2507</v>
      </c>
      <c r="C890" s="21" t="s">
        <v>904</v>
      </c>
      <c r="D890" s="18" t="s">
        <v>903</v>
      </c>
      <c r="E890" s="19">
        <v>340.80678210653031</v>
      </c>
      <c r="F890" s="19">
        <v>371.39648721451232</v>
      </c>
      <c r="G890" s="19">
        <v>346.490192091925</v>
      </c>
      <c r="H890" s="19">
        <v>328.18083953592765</v>
      </c>
      <c r="I890" s="19">
        <v>363.00093597304749</v>
      </c>
      <c r="J890" s="19">
        <v>329.38296006614405</v>
      </c>
      <c r="K890" s="19">
        <v>320.81478559803446</v>
      </c>
      <c r="L890" s="19">
        <v>317.20352295923328</v>
      </c>
      <c r="M890" s="19">
        <v>319.3873311151923</v>
      </c>
      <c r="N890" s="19">
        <v>357.3593524985593</v>
      </c>
      <c r="O890" s="19">
        <v>334.55288729450251</v>
      </c>
      <c r="P890" s="19">
        <v>335.62445958114938</v>
      </c>
      <c r="Q890" s="19">
        <v>366.68197684253278</v>
      </c>
      <c r="R890" s="19">
        <v>360.5014044084038</v>
      </c>
      <c r="S890" s="19">
        <v>357.37039229862904</v>
      </c>
      <c r="T890" s="74">
        <f t="shared" si="17"/>
        <v>343.25028730562161</v>
      </c>
      <c r="V890" s="20"/>
    </row>
    <row r="891" spans="1:22" s="12" customFormat="1" ht="15.75" hidden="1" x14ac:dyDescent="0.25">
      <c r="A891" s="89"/>
      <c r="B891" s="16">
        <v>2508</v>
      </c>
      <c r="C891" s="21" t="s">
        <v>905</v>
      </c>
      <c r="D891" s="18" t="s">
        <v>717</v>
      </c>
      <c r="E891" s="19">
        <v>141.15734701073404</v>
      </c>
      <c r="F891" s="19">
        <v>163.01055574593562</v>
      </c>
      <c r="G891" s="19">
        <v>145.21756087353955</v>
      </c>
      <c r="H891" s="19">
        <v>132.13740525254926</v>
      </c>
      <c r="I891" s="19">
        <v>157.01279496075773</v>
      </c>
      <c r="J891" s="19">
        <v>132.99619714933132</v>
      </c>
      <c r="K891" s="19">
        <v>126.87511476327187</v>
      </c>
      <c r="L891" s="19">
        <v>124.29523777639749</v>
      </c>
      <c r="M891" s="19">
        <v>125.85534485495039</v>
      </c>
      <c r="N891" s="19">
        <v>152.98246185261394</v>
      </c>
      <c r="O891" s="19">
        <v>136.68958021622595</v>
      </c>
      <c r="P891" s="19">
        <v>137.4551087746834</v>
      </c>
      <c r="Q891" s="19">
        <v>159.64252134091433</v>
      </c>
      <c r="R891" s="19">
        <v>155.22713586958423</v>
      </c>
      <c r="S891" s="19">
        <v>152.99034865814107</v>
      </c>
      <c r="T891" s="74">
        <f t="shared" si="17"/>
        <v>142.90298100664202</v>
      </c>
      <c r="V891" s="20"/>
    </row>
    <row r="892" spans="1:22" s="12" customFormat="1" ht="15.75" hidden="1" x14ac:dyDescent="0.25">
      <c r="A892" s="89"/>
      <c r="B892" s="16">
        <v>2509</v>
      </c>
      <c r="C892" s="21" t="s">
        <v>906</v>
      </c>
      <c r="D892" s="18" t="s">
        <v>717</v>
      </c>
      <c r="E892" s="19">
        <v>172.60391426449641</v>
      </c>
      <c r="F892" s="19">
        <v>196.25229348725568</v>
      </c>
      <c r="G892" s="19">
        <v>176.9976615771491</v>
      </c>
      <c r="H892" s="19">
        <v>162.8430134352669</v>
      </c>
      <c r="I892" s="19">
        <v>189.76183603297778</v>
      </c>
      <c r="J892" s="19">
        <v>163.77235231152176</v>
      </c>
      <c r="K892" s="19">
        <v>157.14844278531507</v>
      </c>
      <c r="L892" s="19">
        <v>154.3566372398256</v>
      </c>
      <c r="M892" s="19">
        <v>156.04490207400988</v>
      </c>
      <c r="N892" s="19">
        <v>185.4004240824344</v>
      </c>
      <c r="O892" s="19">
        <v>167.7691348636487</v>
      </c>
      <c r="P892" s="19">
        <v>168.59754911967931</v>
      </c>
      <c r="Q892" s="19">
        <v>192.60758593833884</v>
      </c>
      <c r="R892" s="19">
        <v>187.82949081711854</v>
      </c>
      <c r="S892" s="19">
        <v>185.4089587635525</v>
      </c>
      <c r="T892" s="74">
        <f t="shared" ref="T892:T955" si="18">AVERAGE(E892:S892)</f>
        <v>174.49294645283936</v>
      </c>
      <c r="V892" s="20"/>
    </row>
    <row r="893" spans="1:22" s="12" customFormat="1" ht="15.75" hidden="1" x14ac:dyDescent="0.25">
      <c r="A893" s="89"/>
      <c r="B893" s="16">
        <v>2510</v>
      </c>
      <c r="C893" s="21" t="s">
        <v>907</v>
      </c>
      <c r="D893" s="18" t="s">
        <v>908</v>
      </c>
      <c r="E893" s="19">
        <v>14791.540415154643</v>
      </c>
      <c r="F893" s="19">
        <v>15866.799665988665</v>
      </c>
      <c r="G893" s="19">
        <v>14991.318057387736</v>
      </c>
      <c r="H893" s="19">
        <v>14347.725690507399</v>
      </c>
      <c r="I893" s="19">
        <v>15571.687499775584</v>
      </c>
      <c r="J893" s="19">
        <v>14389.981449958814</v>
      </c>
      <c r="K893" s="19">
        <v>14088.801401734334</v>
      </c>
      <c r="L893" s="19">
        <v>13961.861846552123</v>
      </c>
      <c r="M893" s="19">
        <v>14038.624924635182</v>
      </c>
      <c r="N893" s="19">
        <v>15373.380101947383</v>
      </c>
      <c r="O893" s="19">
        <v>14571.709650960025</v>
      </c>
      <c r="P893" s="19">
        <v>14609.376506854422</v>
      </c>
      <c r="Q893" s="19">
        <v>15701.079830745759</v>
      </c>
      <c r="R893" s="19">
        <v>15483.826422718856</v>
      </c>
      <c r="S893" s="19">
        <v>15373.768162149679</v>
      </c>
      <c r="T893" s="74">
        <f t="shared" si="18"/>
        <v>14877.432108471374</v>
      </c>
      <c r="V893" s="20"/>
    </row>
    <row r="894" spans="1:22" s="12" customFormat="1" ht="15.75" hidden="1" x14ac:dyDescent="0.25">
      <c r="A894" s="89"/>
      <c r="B894" s="16">
        <v>2511</v>
      </c>
      <c r="C894" s="21" t="s">
        <v>909</v>
      </c>
      <c r="D894" s="18" t="s">
        <v>39</v>
      </c>
      <c r="E894" s="19">
        <v>1161.5345074660702</v>
      </c>
      <c r="F894" s="19">
        <v>1412.9780537566426</v>
      </c>
      <c r="G894" s="19">
        <v>1208.2514260079893</v>
      </c>
      <c r="H894" s="19">
        <v>1057.7508402484018</v>
      </c>
      <c r="I894" s="19">
        <v>1343.9676736380297</v>
      </c>
      <c r="J894" s="19">
        <v>1067.6321205065569</v>
      </c>
      <c r="K894" s="19">
        <v>997.20279907659574</v>
      </c>
      <c r="L894" s="19">
        <v>967.51867229990887</v>
      </c>
      <c r="M894" s="19">
        <v>985.46930193868002</v>
      </c>
      <c r="N894" s="19">
        <v>1297.5945637792663</v>
      </c>
      <c r="O894" s="19">
        <v>1110.1282750714286</v>
      </c>
      <c r="P894" s="19">
        <v>1118.9364651115116</v>
      </c>
      <c r="Q894" s="19">
        <v>1374.2253687350119</v>
      </c>
      <c r="R894" s="19">
        <v>1323.4218371070572</v>
      </c>
      <c r="S894" s="19">
        <v>1297.6853095537049</v>
      </c>
      <c r="T894" s="74">
        <f t="shared" si="18"/>
        <v>1181.6198142864571</v>
      </c>
      <c r="V894" s="20"/>
    </row>
    <row r="895" spans="1:22" s="12" customFormat="1" ht="15.75" hidden="1" x14ac:dyDescent="0.25">
      <c r="A895" s="89"/>
      <c r="B895" s="16">
        <v>2512</v>
      </c>
      <c r="C895" s="21" t="s">
        <v>910</v>
      </c>
      <c r="D895" s="18" t="s">
        <v>911</v>
      </c>
      <c r="E895" s="19">
        <v>762.4792799022091</v>
      </c>
      <c r="F895" s="19">
        <v>772.02958689601564</v>
      </c>
      <c r="G895" s="19">
        <v>764.25367785539572</v>
      </c>
      <c r="H895" s="19">
        <v>758.53737764425102</v>
      </c>
      <c r="I895" s="19">
        <v>769.40844061640348</v>
      </c>
      <c r="J895" s="19">
        <v>758.91268757504633</v>
      </c>
      <c r="K895" s="19">
        <v>756.23764718946268</v>
      </c>
      <c r="L895" s="19">
        <v>755.11018725763051</v>
      </c>
      <c r="M895" s="19">
        <v>755.79198651758963</v>
      </c>
      <c r="N895" s="19">
        <v>767.64710117483799</v>
      </c>
      <c r="O895" s="19">
        <v>760.52677283648211</v>
      </c>
      <c r="P895" s="19">
        <v>760.86132474757119</v>
      </c>
      <c r="Q895" s="19">
        <v>770.55768577049173</v>
      </c>
      <c r="R895" s="19">
        <v>768.62807043307555</v>
      </c>
      <c r="S895" s="19">
        <v>767.65054787298175</v>
      </c>
      <c r="T895" s="74">
        <f t="shared" si="18"/>
        <v>763.24215828596289</v>
      </c>
      <c r="V895" s="20"/>
    </row>
    <row r="896" spans="1:22" s="12" customFormat="1" ht="30" hidden="1" x14ac:dyDescent="0.25">
      <c r="A896" s="89"/>
      <c r="B896" s="16">
        <v>2513</v>
      </c>
      <c r="C896" s="21" t="s">
        <v>912</v>
      </c>
      <c r="D896" s="18" t="s">
        <v>670</v>
      </c>
      <c r="E896" s="19">
        <v>82.07229980786515</v>
      </c>
      <c r="F896" s="19">
        <v>108.35359574570889</v>
      </c>
      <c r="G896" s="19">
        <v>86.955229513626875</v>
      </c>
      <c r="H896" s="19">
        <v>71.224659007769958</v>
      </c>
      <c r="I896" s="19">
        <v>101.14051651008423</v>
      </c>
      <c r="J896" s="19">
        <v>72.257466787251587</v>
      </c>
      <c r="K896" s="19">
        <v>64.896077455495501</v>
      </c>
      <c r="L896" s="19">
        <v>61.793443357370599</v>
      </c>
      <c r="M896" s="19">
        <v>63.669672899814266</v>
      </c>
      <c r="N896" s="19">
        <v>96.293522257354894</v>
      </c>
      <c r="O896" s="19">
        <v>76.699235251052556</v>
      </c>
      <c r="P896" s="19">
        <v>77.61988186352383</v>
      </c>
      <c r="Q896" s="19">
        <v>104.30310091907867</v>
      </c>
      <c r="R896" s="19">
        <v>98.993031644686027</v>
      </c>
      <c r="S896" s="19">
        <v>96.303007156006331</v>
      </c>
      <c r="T896" s="74">
        <f t="shared" si="18"/>
        <v>84.171649345112613</v>
      </c>
      <c r="V896" s="20"/>
    </row>
    <row r="897" spans="1:22" s="12" customFormat="1" ht="15.75" hidden="1" x14ac:dyDescent="0.25">
      <c r="A897" s="89"/>
      <c r="B897" s="16">
        <v>2514</v>
      </c>
      <c r="C897" s="21" t="s">
        <v>913</v>
      </c>
      <c r="D897" s="18" t="s">
        <v>914</v>
      </c>
      <c r="E897" s="19">
        <v>182.39585176081872</v>
      </c>
      <c r="F897" s="19">
        <v>221.14759868556285</v>
      </c>
      <c r="G897" s="19">
        <v>189.59572716485178</v>
      </c>
      <c r="H897" s="19">
        <v>166.40101528053268</v>
      </c>
      <c r="I897" s="19">
        <v>210.51191992192321</v>
      </c>
      <c r="J897" s="19">
        <v>167.92388941075197</v>
      </c>
      <c r="K897" s="19">
        <v>157.06952754543946</v>
      </c>
      <c r="L897" s="19">
        <v>152.49469639346839</v>
      </c>
      <c r="M897" s="19">
        <v>155.26119514503151</v>
      </c>
      <c r="N897" s="19">
        <v>203.36503131065828</v>
      </c>
      <c r="O897" s="19">
        <v>174.47327296530003</v>
      </c>
      <c r="P897" s="19">
        <v>175.83076555691292</v>
      </c>
      <c r="Q897" s="19">
        <v>215.17514775267182</v>
      </c>
      <c r="R897" s="19">
        <v>207.34545544370857</v>
      </c>
      <c r="S897" s="19">
        <v>203.37901678508157</v>
      </c>
      <c r="T897" s="74">
        <f t="shared" si="18"/>
        <v>185.49134074151425</v>
      </c>
      <c r="V897" s="20"/>
    </row>
    <row r="898" spans="1:22" s="12" customFormat="1" ht="15.75" hidden="1" x14ac:dyDescent="0.25">
      <c r="A898" s="89"/>
      <c r="B898" s="16">
        <v>2515</v>
      </c>
      <c r="C898" s="21" t="s">
        <v>915</v>
      </c>
      <c r="D898" s="18" t="s">
        <v>914</v>
      </c>
      <c r="E898" s="19">
        <v>470.02089877336607</v>
      </c>
      <c r="F898" s="19">
        <v>484.11897100231863</v>
      </c>
      <c r="G898" s="19">
        <v>472.64024813283214</v>
      </c>
      <c r="H898" s="19">
        <v>464.20190020209458</v>
      </c>
      <c r="I898" s="19">
        <v>480.24965982765303</v>
      </c>
      <c r="J898" s="19">
        <v>464.75592914755413</v>
      </c>
      <c r="K898" s="19">
        <v>460.80706000693107</v>
      </c>
      <c r="L898" s="19">
        <v>459.14271439327376</v>
      </c>
      <c r="M898" s="19">
        <v>460.14917996749904</v>
      </c>
      <c r="N898" s="19">
        <v>477.64958731867523</v>
      </c>
      <c r="O898" s="19">
        <v>467.1386264382453</v>
      </c>
      <c r="P898" s="19">
        <v>467.63248878318666</v>
      </c>
      <c r="Q898" s="19">
        <v>481.94616457892596</v>
      </c>
      <c r="R898" s="19">
        <v>479.09768479512155</v>
      </c>
      <c r="S898" s="19">
        <v>477.65467530164943</v>
      </c>
      <c r="T898" s="74">
        <f t="shared" si="18"/>
        <v>471.14705257795509</v>
      </c>
      <c r="V898" s="20"/>
    </row>
    <row r="899" spans="1:22" s="12" customFormat="1" ht="15.75" hidden="1" x14ac:dyDescent="0.25">
      <c r="A899" s="89"/>
      <c r="B899" s="16">
        <v>2516</v>
      </c>
      <c r="C899" s="21" t="s">
        <v>916</v>
      </c>
      <c r="D899" s="18" t="s">
        <v>488</v>
      </c>
      <c r="E899" s="19">
        <v>142.76627222310839</v>
      </c>
      <c r="F899" s="19">
        <v>166.00774613535452</v>
      </c>
      <c r="G899" s="19">
        <v>147.08441862046237</v>
      </c>
      <c r="H899" s="19">
        <v>133.17332211664899</v>
      </c>
      <c r="I899" s="19">
        <v>159.62896659273926</v>
      </c>
      <c r="J899" s="19">
        <v>134.08667034422336</v>
      </c>
      <c r="K899" s="19">
        <v>127.57673496978336</v>
      </c>
      <c r="L899" s="19">
        <v>124.83296656424665</v>
      </c>
      <c r="M899" s="19">
        <v>126.49218230715449</v>
      </c>
      <c r="N899" s="19">
        <v>155.34259917980648</v>
      </c>
      <c r="O899" s="19">
        <v>138.01468234636428</v>
      </c>
      <c r="P899" s="19">
        <v>138.82884251094498</v>
      </c>
      <c r="Q899" s="19">
        <v>162.42575116572075</v>
      </c>
      <c r="R899" s="19">
        <v>157.72987023180886</v>
      </c>
      <c r="S899" s="19">
        <v>155.35098700912394</v>
      </c>
      <c r="T899" s="74">
        <f t="shared" si="18"/>
        <v>144.62280082116607</v>
      </c>
      <c r="V899" s="20"/>
    </row>
    <row r="900" spans="1:22" s="12" customFormat="1" ht="15.75" hidden="1" x14ac:dyDescent="0.25">
      <c r="A900" s="89"/>
      <c r="B900" s="16">
        <v>2517</v>
      </c>
      <c r="C900" s="21" t="s">
        <v>917</v>
      </c>
      <c r="D900" s="18" t="s">
        <v>488</v>
      </c>
      <c r="E900" s="19">
        <v>357.14253257009693</v>
      </c>
      <c r="F900" s="19">
        <v>387.01416948305604</v>
      </c>
      <c r="G900" s="19">
        <v>362.69252917555303</v>
      </c>
      <c r="H900" s="19">
        <v>344.81297362791224</v>
      </c>
      <c r="I900" s="19">
        <v>378.81569690923129</v>
      </c>
      <c r="J900" s="19">
        <v>345.98687536633952</v>
      </c>
      <c r="K900" s="19">
        <v>337.61983175428895</v>
      </c>
      <c r="L900" s="19">
        <v>334.09334053893383</v>
      </c>
      <c r="M900" s="19">
        <v>336.22588559264034</v>
      </c>
      <c r="N900" s="19">
        <v>373.30654497170292</v>
      </c>
      <c r="O900" s="19">
        <v>351.0354428006051</v>
      </c>
      <c r="P900" s="19">
        <v>352.08186080822276</v>
      </c>
      <c r="Q900" s="19">
        <v>382.41032836863479</v>
      </c>
      <c r="R900" s="19">
        <v>376.37483979446188</v>
      </c>
      <c r="S900" s="19">
        <v>373.31732562153616</v>
      </c>
      <c r="T900" s="74">
        <f t="shared" si="18"/>
        <v>359.52867849221434</v>
      </c>
      <c r="V900" s="20"/>
    </row>
    <row r="901" spans="1:22" s="12" customFormat="1" ht="15.75" hidden="1" x14ac:dyDescent="0.25">
      <c r="A901" s="89"/>
      <c r="B901" s="16">
        <v>2518</v>
      </c>
      <c r="C901" s="21" t="s">
        <v>918</v>
      </c>
      <c r="D901" s="18" t="s">
        <v>152</v>
      </c>
      <c r="E901" s="19">
        <v>40.08424133907431</v>
      </c>
      <c r="F901" s="19">
        <v>47.863313451824062</v>
      </c>
      <c r="G901" s="19">
        <v>41.529552955078479</v>
      </c>
      <c r="H901" s="19">
        <v>36.873418697880382</v>
      </c>
      <c r="I901" s="19">
        <v>45.728294552390544</v>
      </c>
      <c r="J901" s="19">
        <v>37.179122275595809</v>
      </c>
      <c r="K901" s="19">
        <v>35.000204668290955</v>
      </c>
      <c r="L901" s="19">
        <v>34.081847580958907</v>
      </c>
      <c r="M901" s="19">
        <v>34.637197855361634</v>
      </c>
      <c r="N901" s="19">
        <v>44.293619568659153</v>
      </c>
      <c r="O901" s="19">
        <v>38.493853378269137</v>
      </c>
      <c r="P901" s="19">
        <v>38.76635806775289</v>
      </c>
      <c r="Q901" s="19">
        <v>46.664396494943524</v>
      </c>
      <c r="R901" s="19">
        <v>45.092654678752638</v>
      </c>
      <c r="S901" s="19">
        <v>44.296427029553271</v>
      </c>
      <c r="T901" s="74">
        <f t="shared" si="18"/>
        <v>40.705633506292379</v>
      </c>
      <c r="V901" s="20"/>
    </row>
    <row r="902" spans="1:22" s="12" customFormat="1" ht="15.75" hidden="1" x14ac:dyDescent="0.25">
      <c r="A902" s="89"/>
      <c r="B902" s="16">
        <v>2519</v>
      </c>
      <c r="C902" s="21" t="s">
        <v>919</v>
      </c>
      <c r="D902" s="18" t="s">
        <v>920</v>
      </c>
      <c r="E902" s="19">
        <v>58.526967895772678</v>
      </c>
      <c r="F902" s="19">
        <v>77.268547785874389</v>
      </c>
      <c r="G902" s="19">
        <v>62.009057112176556</v>
      </c>
      <c r="H902" s="19">
        <v>50.79135519406546</v>
      </c>
      <c r="I902" s="19">
        <v>72.124794560469908</v>
      </c>
      <c r="J902" s="19">
        <v>51.527865659761375</v>
      </c>
      <c r="K902" s="19">
        <v>46.278350316623865</v>
      </c>
      <c r="L902" s="19">
        <v>44.065816164682317</v>
      </c>
      <c r="M902" s="19">
        <v>45.403783133474114</v>
      </c>
      <c r="N902" s="19">
        <v>68.668331445818637</v>
      </c>
      <c r="O902" s="19">
        <v>54.695356285586669</v>
      </c>
      <c r="P902" s="19">
        <v>55.3518829682506</v>
      </c>
      <c r="Q902" s="19">
        <v>74.3800801636053</v>
      </c>
      <c r="R902" s="19">
        <v>70.593391418751537</v>
      </c>
      <c r="S902" s="19">
        <v>68.675095266988109</v>
      </c>
      <c r="T902" s="74">
        <f t="shared" si="18"/>
        <v>60.024045024793423</v>
      </c>
      <c r="V902" s="20"/>
    </row>
    <row r="903" spans="1:22" s="12" customFormat="1" ht="30" hidden="1" x14ac:dyDescent="0.25">
      <c r="A903" s="89"/>
      <c r="B903" s="16">
        <v>2520</v>
      </c>
      <c r="C903" s="21" t="s">
        <v>921</v>
      </c>
      <c r="D903" s="18" t="s">
        <v>670</v>
      </c>
      <c r="E903" s="19">
        <v>99.114635287093947</v>
      </c>
      <c r="F903" s="19">
        <v>130.85324950711293</v>
      </c>
      <c r="G903" s="19">
        <v>105.01150668039097</v>
      </c>
      <c r="H903" s="19">
        <v>86.014478911022721</v>
      </c>
      <c r="I903" s="19">
        <v>122.14237239742413</v>
      </c>
      <c r="J903" s="19">
        <v>87.26174950810163</v>
      </c>
      <c r="K903" s="19">
        <v>78.371765670297862</v>
      </c>
      <c r="L903" s="19">
        <v>74.624868753983066</v>
      </c>
      <c r="M903" s="19">
        <v>76.890697873546202</v>
      </c>
      <c r="N903" s="19">
        <v>116.28889846380014</v>
      </c>
      <c r="O903" s="19">
        <v>92.625852407008836</v>
      </c>
      <c r="P903" s="19">
        <v>93.737671540102554</v>
      </c>
      <c r="Q903" s="19">
        <v>125.96166832304034</v>
      </c>
      <c r="R903" s="19">
        <v>119.54896171298149</v>
      </c>
      <c r="S903" s="19">
        <v>116.30035290424806</v>
      </c>
      <c r="T903" s="74">
        <f t="shared" si="18"/>
        <v>101.64991532934366</v>
      </c>
      <c r="V903" s="20"/>
    </row>
    <row r="904" spans="1:22" s="12" customFormat="1" ht="15.75" hidden="1" x14ac:dyDescent="0.25">
      <c r="A904" s="89"/>
      <c r="B904" s="16">
        <v>2521</v>
      </c>
      <c r="C904" s="21" t="s">
        <v>922</v>
      </c>
      <c r="D904" s="18" t="s">
        <v>920</v>
      </c>
      <c r="E904" s="19">
        <v>795.62916478963768</v>
      </c>
      <c r="F904" s="19">
        <v>801.01467625231078</v>
      </c>
      <c r="G904" s="19">
        <v>796.62976513917909</v>
      </c>
      <c r="H904" s="19">
        <v>793.40628757650347</v>
      </c>
      <c r="I904" s="19">
        <v>799.53658624501054</v>
      </c>
      <c r="J904" s="19">
        <v>793.61792851492191</v>
      </c>
      <c r="K904" s="19">
        <v>792.10944709448017</v>
      </c>
      <c r="L904" s="19">
        <v>791.47366141863472</v>
      </c>
      <c r="M904" s="19">
        <v>791.85813468552908</v>
      </c>
      <c r="N904" s="19">
        <v>798.54334971781191</v>
      </c>
      <c r="O904" s="19">
        <v>794.52812697061859</v>
      </c>
      <c r="P904" s="19">
        <v>794.71678406333831</v>
      </c>
      <c r="Q904" s="19">
        <v>800.18465682062413</v>
      </c>
      <c r="R904" s="19">
        <v>799.09652787095354</v>
      </c>
      <c r="S904" s="19">
        <v>798.54529334458459</v>
      </c>
      <c r="T904" s="74">
        <f t="shared" si="18"/>
        <v>796.05935936694254</v>
      </c>
      <c r="V904" s="20"/>
    </row>
    <row r="905" spans="1:22" s="12" customFormat="1" ht="31.5" hidden="1" customHeight="1" x14ac:dyDescent="0.25">
      <c r="A905" s="89"/>
      <c r="B905" s="16">
        <v>2522</v>
      </c>
      <c r="C905" s="21" t="s">
        <v>923</v>
      </c>
      <c r="D905" s="18" t="s">
        <v>924</v>
      </c>
      <c r="E905" s="19">
        <v>2511.7193191410129</v>
      </c>
      <c r="F905" s="19">
        <v>2983.4422520581579</v>
      </c>
      <c r="G905" s="19">
        <v>2599.3630155355049</v>
      </c>
      <c r="H905" s="19">
        <v>2317.0150341790127</v>
      </c>
      <c r="I905" s="19">
        <v>2853.974705996508</v>
      </c>
      <c r="J905" s="19">
        <v>2335.5528991316764</v>
      </c>
      <c r="K905" s="19">
        <v>2203.4233354247099</v>
      </c>
      <c r="L905" s="19">
        <v>2147.7341616488939</v>
      </c>
      <c r="M905" s="19">
        <v>2181.4106022886754</v>
      </c>
      <c r="N905" s="19">
        <v>2766.9760149830381</v>
      </c>
      <c r="O905" s="19">
        <v>2415.278193197787</v>
      </c>
      <c r="P905" s="19">
        <v>2431.8028775680814</v>
      </c>
      <c r="Q905" s="19">
        <v>2910.7399277929217</v>
      </c>
      <c r="R905" s="19">
        <v>2815.4295040591064</v>
      </c>
      <c r="S905" s="19">
        <v>2767.146259411657</v>
      </c>
      <c r="T905" s="74">
        <f t="shared" si="18"/>
        <v>2549.4005401611166</v>
      </c>
      <c r="V905" s="20"/>
    </row>
    <row r="906" spans="1:22" s="12" customFormat="1" ht="15.75" hidden="1" x14ac:dyDescent="0.25">
      <c r="A906" s="89"/>
      <c r="B906" s="30">
        <v>2530</v>
      </c>
      <c r="C906" s="76" t="s">
        <v>925</v>
      </c>
      <c r="D906" s="18" t="s">
        <v>670</v>
      </c>
      <c r="E906" s="19">
        <v>82.07229980786515</v>
      </c>
      <c r="F906" s="19">
        <v>108.35359574570889</v>
      </c>
      <c r="G906" s="19">
        <v>86.955229513626875</v>
      </c>
      <c r="H906" s="19">
        <v>71.224659007769958</v>
      </c>
      <c r="I906" s="19">
        <v>101.14051651008423</v>
      </c>
      <c r="J906" s="19">
        <v>72.257466787251587</v>
      </c>
      <c r="K906" s="19">
        <v>64.896077455495501</v>
      </c>
      <c r="L906" s="19">
        <v>61.793443357370599</v>
      </c>
      <c r="M906" s="19">
        <v>63.669672899814266</v>
      </c>
      <c r="N906" s="19">
        <v>96.293522257354894</v>
      </c>
      <c r="O906" s="19">
        <v>76.699235251052556</v>
      </c>
      <c r="P906" s="19">
        <v>77.61988186352383</v>
      </c>
      <c r="Q906" s="19">
        <v>104.30310091907867</v>
      </c>
      <c r="R906" s="19">
        <v>98.993031644686027</v>
      </c>
      <c r="S906" s="19">
        <v>96.303007156006331</v>
      </c>
      <c r="T906" s="74">
        <f t="shared" si="18"/>
        <v>84.171649345112613</v>
      </c>
      <c r="V906" s="20"/>
    </row>
    <row r="907" spans="1:22" s="12" customFormat="1" ht="15.75" hidden="1" x14ac:dyDescent="0.25">
      <c r="A907" s="89"/>
      <c r="B907" s="30">
        <v>2531</v>
      </c>
      <c r="C907" s="76" t="s">
        <v>926</v>
      </c>
      <c r="D907" s="18" t="s">
        <v>670</v>
      </c>
      <c r="E907" s="19">
        <v>99.114635287093947</v>
      </c>
      <c r="F907" s="19">
        <v>130.85324950711293</v>
      </c>
      <c r="G907" s="19">
        <v>105.01150668039097</v>
      </c>
      <c r="H907" s="19">
        <v>86.014478911022721</v>
      </c>
      <c r="I907" s="19">
        <v>122.14237239742413</v>
      </c>
      <c r="J907" s="19">
        <v>87.26174950810163</v>
      </c>
      <c r="K907" s="19">
        <v>78.371765670297862</v>
      </c>
      <c r="L907" s="19">
        <v>74.624868753983066</v>
      </c>
      <c r="M907" s="19">
        <v>76.890697873546202</v>
      </c>
      <c r="N907" s="19">
        <v>116.28889846380014</v>
      </c>
      <c r="O907" s="19">
        <v>92.625852407008836</v>
      </c>
      <c r="P907" s="19">
        <v>93.737671540102554</v>
      </c>
      <c r="Q907" s="19">
        <v>125.96166832304034</v>
      </c>
      <c r="R907" s="19">
        <v>119.54896171298149</v>
      </c>
      <c r="S907" s="19">
        <v>116.30035290424806</v>
      </c>
      <c r="T907" s="74">
        <f t="shared" si="18"/>
        <v>101.64991532934366</v>
      </c>
      <c r="V907" s="20"/>
    </row>
    <row r="908" spans="1:22" s="12" customFormat="1" ht="30" hidden="1" x14ac:dyDescent="0.25">
      <c r="A908" s="89"/>
      <c r="B908" s="30">
        <v>2532</v>
      </c>
      <c r="C908" s="21" t="s">
        <v>927</v>
      </c>
      <c r="D908" s="18" t="s">
        <v>670</v>
      </c>
      <c r="E908" s="19">
        <v>82.07229980786515</v>
      </c>
      <c r="F908" s="19">
        <v>108.35359574570889</v>
      </c>
      <c r="G908" s="19">
        <v>86.955229513626875</v>
      </c>
      <c r="H908" s="19">
        <v>71.224659007769958</v>
      </c>
      <c r="I908" s="19">
        <v>101.14051651008423</v>
      </c>
      <c r="J908" s="19">
        <v>72.257466787251587</v>
      </c>
      <c r="K908" s="19">
        <v>64.896077455495501</v>
      </c>
      <c r="L908" s="19">
        <v>61.793443357370599</v>
      </c>
      <c r="M908" s="19">
        <v>63.669672899814266</v>
      </c>
      <c r="N908" s="19">
        <v>96.293522257354894</v>
      </c>
      <c r="O908" s="19">
        <v>76.699235251052556</v>
      </c>
      <c r="P908" s="19">
        <v>77.61988186352383</v>
      </c>
      <c r="Q908" s="19">
        <v>104.30310091907867</v>
      </c>
      <c r="R908" s="19">
        <v>98.993031644686027</v>
      </c>
      <c r="S908" s="19">
        <v>96.303007156006331</v>
      </c>
      <c r="T908" s="74">
        <f t="shared" si="18"/>
        <v>84.171649345112613</v>
      </c>
      <c r="V908" s="20"/>
    </row>
    <row r="909" spans="1:22" s="12" customFormat="1" ht="30" hidden="1" x14ac:dyDescent="0.25">
      <c r="A909" s="89"/>
      <c r="B909" s="30">
        <v>2533</v>
      </c>
      <c r="C909" s="76" t="s">
        <v>928</v>
      </c>
      <c r="D909" s="18" t="s">
        <v>670</v>
      </c>
      <c r="E909" s="19">
        <v>99.114635287093947</v>
      </c>
      <c r="F909" s="19">
        <v>130.85324950711293</v>
      </c>
      <c r="G909" s="19">
        <v>105.01150668039097</v>
      </c>
      <c r="H909" s="19">
        <v>86.014478911022721</v>
      </c>
      <c r="I909" s="19">
        <v>122.14237239742413</v>
      </c>
      <c r="J909" s="19">
        <v>87.26174950810163</v>
      </c>
      <c r="K909" s="19">
        <v>78.371765670297862</v>
      </c>
      <c r="L909" s="19">
        <v>74.624868753983066</v>
      </c>
      <c r="M909" s="19">
        <v>76.890697873546202</v>
      </c>
      <c r="N909" s="19">
        <v>116.28889846380014</v>
      </c>
      <c r="O909" s="19">
        <v>92.625852407008836</v>
      </c>
      <c r="P909" s="19">
        <v>93.737671540102554</v>
      </c>
      <c r="Q909" s="19">
        <v>125.96166832304034</v>
      </c>
      <c r="R909" s="19">
        <v>119.54896171298149</v>
      </c>
      <c r="S909" s="19">
        <v>116.30035290424806</v>
      </c>
      <c r="T909" s="74">
        <f t="shared" si="18"/>
        <v>101.64991532934366</v>
      </c>
      <c r="V909" s="20"/>
    </row>
    <row r="910" spans="1:22" s="12" customFormat="1" ht="15.75" hidden="1" x14ac:dyDescent="0.25">
      <c r="A910" s="89"/>
      <c r="B910" s="103"/>
      <c r="C910" s="41" t="s">
        <v>929</v>
      </c>
      <c r="D910" s="22"/>
      <c r="E910" s="23"/>
      <c r="F910" s="23"/>
      <c r="G910" s="23"/>
      <c r="H910" s="23"/>
      <c r="I910" s="23"/>
      <c r="J910" s="23"/>
      <c r="K910" s="23"/>
      <c r="L910" s="23"/>
      <c r="M910" s="23"/>
      <c r="N910" s="23"/>
      <c r="O910" s="23"/>
      <c r="P910" s="23"/>
      <c r="Q910" s="23"/>
      <c r="R910" s="23"/>
      <c r="S910" s="23"/>
      <c r="T910" s="74" t="e">
        <f t="shared" si="18"/>
        <v>#DIV/0!</v>
      </c>
      <c r="V910" s="20"/>
    </row>
    <row r="911" spans="1:22" s="12" customFormat="1" ht="30" hidden="1" x14ac:dyDescent="0.25">
      <c r="A911" s="89"/>
      <c r="B911" s="16">
        <v>2601</v>
      </c>
      <c r="C911" s="21" t="s">
        <v>930</v>
      </c>
      <c r="D911" s="18" t="s">
        <v>931</v>
      </c>
      <c r="E911" s="19">
        <v>627.28273238269719</v>
      </c>
      <c r="F911" s="19">
        <v>716.34712417205662</v>
      </c>
      <c r="G911" s="19">
        <v>643.83043860777877</v>
      </c>
      <c r="H911" s="19">
        <v>590.52128300459685</v>
      </c>
      <c r="I911" s="19">
        <v>691.90280009577316</v>
      </c>
      <c r="J911" s="19">
        <v>594.02135381284029</v>
      </c>
      <c r="K911" s="19">
        <v>569.07442329966682</v>
      </c>
      <c r="L911" s="19">
        <v>558.55994107824358</v>
      </c>
      <c r="M911" s="19">
        <v>564.91827452763584</v>
      </c>
      <c r="N911" s="19">
        <v>675.47687512819016</v>
      </c>
      <c r="O911" s="19">
        <v>609.0740136068323</v>
      </c>
      <c r="P911" s="19">
        <v>612.19398268242946</v>
      </c>
      <c r="Q911" s="19">
        <v>702.62044725958742</v>
      </c>
      <c r="R911" s="19">
        <v>684.62521249636814</v>
      </c>
      <c r="S911" s="19">
        <v>675.50901839584242</v>
      </c>
      <c r="T911" s="74">
        <f t="shared" si="18"/>
        <v>634.39719470336922</v>
      </c>
      <c r="V911" s="20"/>
    </row>
    <row r="912" spans="1:22" s="12" customFormat="1" ht="15.75" hidden="1" x14ac:dyDescent="0.25">
      <c r="A912" s="89"/>
      <c r="B912" s="16">
        <v>2602</v>
      </c>
      <c r="C912" s="21" t="s">
        <v>932</v>
      </c>
      <c r="D912" s="18" t="s">
        <v>931</v>
      </c>
      <c r="E912" s="19">
        <v>7882.6981290940039</v>
      </c>
      <c r="F912" s="19">
        <v>8159.7288387338976</v>
      </c>
      <c r="G912" s="19">
        <v>7934.1690110744103</v>
      </c>
      <c r="H912" s="19">
        <v>7768.3533252503785</v>
      </c>
      <c r="I912" s="19">
        <v>8083.6958887583805</v>
      </c>
      <c r="J912" s="19">
        <v>7779.240135122619</v>
      </c>
      <c r="K912" s="19">
        <v>7701.6438508550928</v>
      </c>
      <c r="L912" s="19">
        <v>7668.939035689612</v>
      </c>
      <c r="M912" s="19">
        <v>7688.7163405386491</v>
      </c>
      <c r="N912" s="19">
        <v>8032.6038017992823</v>
      </c>
      <c r="O912" s="19">
        <v>7826.0607436836699</v>
      </c>
      <c r="P912" s="19">
        <v>7835.7652645331609</v>
      </c>
      <c r="Q912" s="19">
        <v>8117.0326391679446</v>
      </c>
      <c r="R912" s="19">
        <v>8061.0592859968874</v>
      </c>
      <c r="S912" s="19">
        <v>8032.7037819604775</v>
      </c>
      <c r="T912" s="74">
        <f t="shared" si="18"/>
        <v>7904.8273381505633</v>
      </c>
      <c r="V912" s="20"/>
    </row>
    <row r="913" spans="1:22" s="12" customFormat="1" ht="15.75" hidden="1" x14ac:dyDescent="0.25">
      <c r="A913" s="89"/>
      <c r="B913" s="16">
        <v>2603</v>
      </c>
      <c r="C913" s="21" t="s">
        <v>933</v>
      </c>
      <c r="D913" s="18" t="s">
        <v>156</v>
      </c>
      <c r="E913" s="19">
        <v>546.3091758431957</v>
      </c>
      <c r="F913" s="19">
        <v>630.22741223489004</v>
      </c>
      <c r="G913" s="19">
        <v>561.90075284538216</v>
      </c>
      <c r="H913" s="19">
        <v>511.67180913542364</v>
      </c>
      <c r="I913" s="19">
        <v>607.19548527669303</v>
      </c>
      <c r="J913" s="19">
        <v>514.96964526917839</v>
      </c>
      <c r="K913" s="19">
        <v>491.46415255776049</v>
      </c>
      <c r="L913" s="19">
        <v>481.55719887103368</v>
      </c>
      <c r="M913" s="19">
        <v>487.54814675428287</v>
      </c>
      <c r="N913" s="19">
        <v>591.71865299065564</v>
      </c>
      <c r="O913" s="19">
        <v>529.1525598721712</v>
      </c>
      <c r="P913" s="19">
        <v>532.09225661472522</v>
      </c>
      <c r="Q913" s="19">
        <v>617.29386500158785</v>
      </c>
      <c r="R913" s="19">
        <v>600.338397901387</v>
      </c>
      <c r="S913" s="19">
        <v>591.74893901494715</v>
      </c>
      <c r="T913" s="74">
        <f t="shared" si="18"/>
        <v>553.01256334555421</v>
      </c>
      <c r="V913" s="20"/>
    </row>
    <row r="914" spans="1:22" s="12" customFormat="1" ht="30" hidden="1" x14ac:dyDescent="0.25">
      <c r="A914" s="89"/>
      <c r="B914" s="16">
        <v>2604</v>
      </c>
      <c r="C914" s="21" t="s">
        <v>934</v>
      </c>
      <c r="D914" s="18" t="s">
        <v>931</v>
      </c>
      <c r="E914" s="19">
        <v>396.07420763832033</v>
      </c>
      <c r="F914" s="19">
        <v>409.35846924624684</v>
      </c>
      <c r="G914" s="19">
        <v>398.54235516718893</v>
      </c>
      <c r="H914" s="19">
        <v>390.59111051258918</v>
      </c>
      <c r="I914" s="19">
        <v>405.71251389490652</v>
      </c>
      <c r="J914" s="19">
        <v>391.11315816068776</v>
      </c>
      <c r="K914" s="19">
        <v>387.39223732359801</v>
      </c>
      <c r="L914" s="19">
        <v>385.82396598984627</v>
      </c>
      <c r="M914" s="19">
        <v>386.77233338151865</v>
      </c>
      <c r="N914" s="19">
        <v>403.26253046114977</v>
      </c>
      <c r="O914" s="19">
        <v>393.35831435140682</v>
      </c>
      <c r="P914" s="19">
        <v>393.8236685134483</v>
      </c>
      <c r="Q914" s="19">
        <v>407.31108798142003</v>
      </c>
      <c r="R914" s="19">
        <v>404.62703657223244</v>
      </c>
      <c r="S914" s="19">
        <v>403.26732474052284</v>
      </c>
      <c r="T914" s="74">
        <f t="shared" si="18"/>
        <v>397.13535426233886</v>
      </c>
      <c r="V914" s="20"/>
    </row>
    <row r="915" spans="1:22" s="12" customFormat="1" ht="15.75" hidden="1" x14ac:dyDescent="0.25">
      <c r="A915" s="89"/>
      <c r="B915" s="16">
        <v>2605</v>
      </c>
      <c r="C915" s="21" t="s">
        <v>918</v>
      </c>
      <c r="D915" s="18" t="s">
        <v>152</v>
      </c>
      <c r="E915" s="19">
        <v>571.29716539172182</v>
      </c>
      <c r="F915" s="19">
        <v>642.43378791200553</v>
      </c>
      <c r="G915" s="19">
        <v>584.5139842309967</v>
      </c>
      <c r="H915" s="19">
        <v>541.93542726978842</v>
      </c>
      <c r="I915" s="19">
        <v>622.90986123780112</v>
      </c>
      <c r="J915" s="19">
        <v>544.73096890969668</v>
      </c>
      <c r="K915" s="19">
        <v>524.80560543612751</v>
      </c>
      <c r="L915" s="19">
        <v>516.40758308674026</v>
      </c>
      <c r="M915" s="19">
        <v>521.48604774989383</v>
      </c>
      <c r="N915" s="19">
        <v>609.79031030964859</v>
      </c>
      <c r="O915" s="19">
        <v>556.75367917783569</v>
      </c>
      <c r="P915" s="19">
        <v>559.2456297536686</v>
      </c>
      <c r="Q915" s="19">
        <v>631.47015346323963</v>
      </c>
      <c r="R915" s="19">
        <v>617.09717907025697</v>
      </c>
      <c r="S915" s="19">
        <v>609.81598345973248</v>
      </c>
      <c r="T915" s="74">
        <f t="shared" si="18"/>
        <v>576.9795577639436</v>
      </c>
      <c r="V915" s="20"/>
    </row>
    <row r="916" spans="1:22" s="12" customFormat="1" ht="30" hidden="1" x14ac:dyDescent="0.25">
      <c r="A916" s="89"/>
      <c r="B916" s="16">
        <v>2606</v>
      </c>
      <c r="C916" s="21" t="s">
        <v>935</v>
      </c>
      <c r="D916" s="18" t="s">
        <v>39</v>
      </c>
      <c r="E916" s="19">
        <v>321.79804556034492</v>
      </c>
      <c r="F916" s="19">
        <v>403.34665690846288</v>
      </c>
      <c r="G916" s="19">
        <v>336.94935840873302</v>
      </c>
      <c r="H916" s="19">
        <v>288.13874482635185</v>
      </c>
      <c r="I916" s="19">
        <v>380.96508955347815</v>
      </c>
      <c r="J916" s="19">
        <v>291.34345894720241</v>
      </c>
      <c r="K916" s="19">
        <v>268.50169806077895</v>
      </c>
      <c r="L916" s="19">
        <v>258.87449007142408</v>
      </c>
      <c r="M916" s="19">
        <v>264.69626971723977</v>
      </c>
      <c r="N916" s="19">
        <v>365.92528133940812</v>
      </c>
      <c r="O916" s="19">
        <v>305.12588622968866</v>
      </c>
      <c r="P916" s="19">
        <v>307.98257385144609</v>
      </c>
      <c r="Q916" s="19">
        <v>390.77831822510302</v>
      </c>
      <c r="R916" s="19">
        <v>374.30162786275713</v>
      </c>
      <c r="S916" s="19">
        <v>365.95471216791952</v>
      </c>
      <c r="T916" s="74">
        <f t="shared" si="18"/>
        <v>328.31214744868925</v>
      </c>
      <c r="V916" s="20"/>
    </row>
    <row r="917" spans="1:22" s="12" customFormat="1" ht="15.75" hidden="1" x14ac:dyDescent="0.25">
      <c r="A917" s="89"/>
      <c r="B917" s="16">
        <v>2607</v>
      </c>
      <c r="C917" s="21" t="s">
        <v>936</v>
      </c>
      <c r="D917" s="18" t="s">
        <v>931</v>
      </c>
      <c r="E917" s="19">
        <v>539.88760001567232</v>
      </c>
      <c r="F917" s="19">
        <v>599.22396853107728</v>
      </c>
      <c r="G917" s="19">
        <v>550.91199231128564</v>
      </c>
      <c r="H917" s="19">
        <v>515.39643285407317</v>
      </c>
      <c r="I917" s="19">
        <v>582.93870129509037</v>
      </c>
      <c r="J917" s="19">
        <v>517.72824568224701</v>
      </c>
      <c r="K917" s="19">
        <v>501.1081326099125</v>
      </c>
      <c r="L917" s="19">
        <v>494.10318731915504</v>
      </c>
      <c r="M917" s="19">
        <v>498.33922833529158</v>
      </c>
      <c r="N917" s="19">
        <v>571.99544195764406</v>
      </c>
      <c r="O917" s="19">
        <v>527.75661000079219</v>
      </c>
      <c r="P917" s="19">
        <v>529.83519192457754</v>
      </c>
      <c r="Q917" s="19">
        <v>590.0789988815178</v>
      </c>
      <c r="R917" s="19">
        <v>578.09023592048015</v>
      </c>
      <c r="S917" s="19">
        <v>572.01685640551023</v>
      </c>
      <c r="T917" s="74">
        <f t="shared" si="18"/>
        <v>544.62738826962175</v>
      </c>
      <c r="V917" s="20"/>
    </row>
    <row r="918" spans="1:22" s="12" customFormat="1" ht="15.75" hidden="1" x14ac:dyDescent="0.25">
      <c r="A918" s="89"/>
      <c r="B918" s="16">
        <v>2608</v>
      </c>
      <c r="C918" s="21" t="s">
        <v>937</v>
      </c>
      <c r="D918" s="18" t="s">
        <v>931</v>
      </c>
      <c r="E918" s="19">
        <v>429.41018523209442</v>
      </c>
      <c r="F918" s="19">
        <v>475.58197017207681</v>
      </c>
      <c r="G918" s="19">
        <v>437.98866556216234</v>
      </c>
      <c r="H918" s="19">
        <v>410.35271792482348</v>
      </c>
      <c r="I918" s="19">
        <v>462.90981184282367</v>
      </c>
      <c r="J918" s="19">
        <v>412.16718623686359</v>
      </c>
      <c r="K918" s="19">
        <v>399.23447219227575</v>
      </c>
      <c r="L918" s="19">
        <v>393.78366966469559</v>
      </c>
      <c r="M918" s="19">
        <v>397.07988713953517</v>
      </c>
      <c r="N918" s="19">
        <v>454.39446401630738</v>
      </c>
      <c r="O918" s="19">
        <v>419.97062099703857</v>
      </c>
      <c r="P918" s="19">
        <v>421.58804113862061</v>
      </c>
      <c r="Q918" s="19">
        <v>468.46593691108438</v>
      </c>
      <c r="R918" s="19">
        <v>459.13704471590825</v>
      </c>
      <c r="S918" s="19">
        <v>454.41112737650644</v>
      </c>
      <c r="T918" s="74">
        <f t="shared" si="18"/>
        <v>433.09838674152098</v>
      </c>
      <c r="V918" s="20"/>
    </row>
    <row r="919" spans="1:22" s="12" customFormat="1" ht="15.75" hidden="1" x14ac:dyDescent="0.25">
      <c r="A919" s="89"/>
      <c r="B919" s="16">
        <v>2609</v>
      </c>
      <c r="C919" s="21" t="s">
        <v>938</v>
      </c>
      <c r="D919" s="18" t="s">
        <v>931</v>
      </c>
      <c r="E919" s="19">
        <v>102.46716578420862</v>
      </c>
      <c r="F919" s="19">
        <v>120.39493505328421</v>
      </c>
      <c r="G919" s="19">
        <v>105.79805317001515</v>
      </c>
      <c r="H919" s="19">
        <v>95.067454528041708</v>
      </c>
      <c r="I919" s="19">
        <v>115.4745376512051</v>
      </c>
      <c r="J919" s="19">
        <v>95.771983696376608</v>
      </c>
      <c r="K919" s="19">
        <v>90.750416656772543</v>
      </c>
      <c r="L919" s="19">
        <v>88.633956784736498</v>
      </c>
      <c r="M919" s="19">
        <v>89.913825570975405</v>
      </c>
      <c r="N919" s="19">
        <v>112.16816361177494</v>
      </c>
      <c r="O919" s="19">
        <v>98.801933222229906</v>
      </c>
      <c r="P919" s="19">
        <v>99.429951721994016</v>
      </c>
      <c r="Q919" s="19">
        <v>117.63189258958108</v>
      </c>
      <c r="R919" s="19">
        <v>114.00963221934421</v>
      </c>
      <c r="S919" s="19">
        <v>112.1746337293432</v>
      </c>
      <c r="T919" s="74">
        <f t="shared" si="18"/>
        <v>103.89923573265891</v>
      </c>
      <c r="V919" s="20"/>
    </row>
    <row r="920" spans="1:22" s="12" customFormat="1" ht="15.75" hidden="1" x14ac:dyDescent="0.25">
      <c r="A920" s="89"/>
      <c r="B920" s="16">
        <v>2610</v>
      </c>
      <c r="C920" s="21" t="s">
        <v>939</v>
      </c>
      <c r="D920" s="18" t="s">
        <v>931</v>
      </c>
      <c r="E920" s="19">
        <v>154.46127045158835</v>
      </c>
      <c r="F920" s="19">
        <v>197.90439625048302</v>
      </c>
      <c r="G920" s="19">
        <v>162.53277993788851</v>
      </c>
      <c r="H920" s="19">
        <v>136.5300609323053</v>
      </c>
      <c r="I920" s="19">
        <v>185.98113685826195</v>
      </c>
      <c r="J920" s="19">
        <v>138.2372978355468</v>
      </c>
      <c r="K920" s="19">
        <v>126.06888104398281</v>
      </c>
      <c r="L920" s="19">
        <v>120.94020992549761</v>
      </c>
      <c r="M920" s="19">
        <v>124.04162761177744</v>
      </c>
      <c r="N920" s="19">
        <v>177.96902887219295</v>
      </c>
      <c r="O920" s="19">
        <v>145.57956537816858</v>
      </c>
      <c r="P920" s="19">
        <v>147.10139925943943</v>
      </c>
      <c r="Q920" s="19">
        <v>191.20890616821177</v>
      </c>
      <c r="R920" s="19">
        <v>182.43133264086876</v>
      </c>
      <c r="S920" s="19">
        <v>177.98470746149383</v>
      </c>
      <c r="T920" s="74">
        <f t="shared" si="18"/>
        <v>157.93150670851381</v>
      </c>
      <c r="V920" s="20"/>
    </row>
    <row r="921" spans="1:22" s="12" customFormat="1" ht="15.75" hidden="1" x14ac:dyDescent="0.25">
      <c r="A921" s="89"/>
      <c r="B921" s="16">
        <v>2611</v>
      </c>
      <c r="C921" s="21" t="s">
        <v>940</v>
      </c>
      <c r="D921" s="18" t="s">
        <v>931</v>
      </c>
      <c r="E921" s="19">
        <v>230.129303254082</v>
      </c>
      <c r="F921" s="19">
        <v>281.06427388771732</v>
      </c>
      <c r="G921" s="19">
        <v>239.59275900441079</v>
      </c>
      <c r="H921" s="19">
        <v>209.10582454497219</v>
      </c>
      <c r="I921" s="19">
        <v>267.08482706311867</v>
      </c>
      <c r="J921" s="19">
        <v>211.10747750921345</v>
      </c>
      <c r="K921" s="19">
        <v>196.84059545276821</v>
      </c>
      <c r="L921" s="19">
        <v>190.82747581632941</v>
      </c>
      <c r="M921" s="19">
        <v>194.46373853611095</v>
      </c>
      <c r="N921" s="19">
        <v>257.69101670810215</v>
      </c>
      <c r="O921" s="19">
        <v>219.71593223687148</v>
      </c>
      <c r="P921" s="19">
        <v>221.50020909601432</v>
      </c>
      <c r="Q921" s="19">
        <v>273.2141345515887</v>
      </c>
      <c r="R921" s="19">
        <v>262.92285275203727</v>
      </c>
      <c r="S921" s="19">
        <v>257.7093990982026</v>
      </c>
      <c r="T921" s="74">
        <f t="shared" si="18"/>
        <v>234.19798796743595</v>
      </c>
      <c r="V921" s="20"/>
    </row>
    <row r="922" spans="1:22" s="12" customFormat="1" ht="15.75" hidden="1" x14ac:dyDescent="0.25">
      <c r="A922" s="89"/>
      <c r="B922" s="16">
        <v>2612</v>
      </c>
      <c r="C922" s="21" t="s">
        <v>941</v>
      </c>
      <c r="D922" s="18" t="s">
        <v>942</v>
      </c>
      <c r="E922" s="19">
        <v>620.74276475771353</v>
      </c>
      <c r="F922" s="19">
        <v>639.69976510632227</v>
      </c>
      <c r="G922" s="19">
        <v>624.2648779880991</v>
      </c>
      <c r="H922" s="19">
        <v>612.91823696748077</v>
      </c>
      <c r="I922" s="19">
        <v>634.49688828062574</v>
      </c>
      <c r="J922" s="19">
        <v>613.66321307071371</v>
      </c>
      <c r="K922" s="19">
        <v>608.35335847075839</v>
      </c>
      <c r="L922" s="19">
        <v>606.11539289178302</v>
      </c>
      <c r="M922" s="19">
        <v>607.46873879125053</v>
      </c>
      <c r="N922" s="19">
        <v>631.00069570488643</v>
      </c>
      <c r="O922" s="19">
        <v>616.86711163476662</v>
      </c>
      <c r="P922" s="19">
        <v>617.53118460113956</v>
      </c>
      <c r="Q922" s="19">
        <v>636.77809670678562</v>
      </c>
      <c r="R922" s="19">
        <v>632.94788280394505</v>
      </c>
      <c r="S922" s="19">
        <v>631.00753727112692</v>
      </c>
      <c r="T922" s="74">
        <f t="shared" si="18"/>
        <v>622.25704966982653</v>
      </c>
      <c r="V922" s="20"/>
    </row>
    <row r="923" spans="1:22" s="12" customFormat="1" ht="15.75" hidden="1" x14ac:dyDescent="0.25">
      <c r="A923" s="89"/>
      <c r="B923" s="16">
        <v>2613</v>
      </c>
      <c r="C923" s="21" t="s">
        <v>943</v>
      </c>
      <c r="D923" s="18" t="s">
        <v>903</v>
      </c>
      <c r="E923" s="19">
        <v>332.21739764227328</v>
      </c>
      <c r="F923" s="19">
        <v>362.80710275025535</v>
      </c>
      <c r="G923" s="19">
        <v>337.90080762766803</v>
      </c>
      <c r="H923" s="19">
        <v>319.59145507167074</v>
      </c>
      <c r="I923" s="19">
        <v>354.41155150879058</v>
      </c>
      <c r="J923" s="19">
        <v>320.79357560188708</v>
      </c>
      <c r="K923" s="19">
        <v>312.22540113377755</v>
      </c>
      <c r="L923" s="19">
        <v>308.61413849497637</v>
      </c>
      <c r="M923" s="19">
        <v>310.79794665093539</v>
      </c>
      <c r="N923" s="19">
        <v>348.76996803430228</v>
      </c>
      <c r="O923" s="19">
        <v>325.96350283024549</v>
      </c>
      <c r="P923" s="19">
        <v>327.03507511689241</v>
      </c>
      <c r="Q923" s="19">
        <v>358.09259237827592</v>
      </c>
      <c r="R923" s="19">
        <v>351.91201994414672</v>
      </c>
      <c r="S923" s="19">
        <v>348.78100783437208</v>
      </c>
      <c r="T923" s="74">
        <f t="shared" si="18"/>
        <v>334.66090284136465</v>
      </c>
      <c r="V923" s="20"/>
    </row>
    <row r="924" spans="1:22" s="12" customFormat="1" ht="15.75" hidden="1" x14ac:dyDescent="0.25">
      <c r="A924" s="89"/>
      <c r="B924" s="16">
        <v>2614</v>
      </c>
      <c r="C924" s="21" t="s">
        <v>898</v>
      </c>
      <c r="D924" s="18" t="s">
        <v>670</v>
      </c>
      <c r="E924" s="19">
        <v>762.29407508433428</v>
      </c>
      <c r="F924" s="19">
        <v>904.78274058340867</v>
      </c>
      <c r="G924" s="19">
        <v>788.76773677686572</v>
      </c>
      <c r="H924" s="19">
        <v>703.48168375194211</v>
      </c>
      <c r="I924" s="19">
        <v>865.67576363470766</v>
      </c>
      <c r="J924" s="19">
        <v>709.08123266929533</v>
      </c>
      <c r="K924" s="19">
        <v>669.17016646533909</v>
      </c>
      <c r="L924" s="19">
        <v>652.34869033953089</v>
      </c>
      <c r="M924" s="19">
        <v>662.52099859651366</v>
      </c>
      <c r="N924" s="19">
        <v>839.39693231731439</v>
      </c>
      <c r="O924" s="19">
        <v>733.16306114380109</v>
      </c>
      <c r="P924" s="19">
        <v>738.15450857917574</v>
      </c>
      <c r="Q924" s="19">
        <v>882.82227090860943</v>
      </c>
      <c r="R924" s="19">
        <v>854.03279696465722</v>
      </c>
      <c r="S924" s="19">
        <v>839.44835636255323</v>
      </c>
      <c r="T924" s="74">
        <f t="shared" si="18"/>
        <v>773.67606761186983</v>
      </c>
      <c r="V924" s="20"/>
    </row>
    <row r="925" spans="1:22" s="12" customFormat="1" ht="15.75" hidden="1" x14ac:dyDescent="0.25">
      <c r="A925" s="89"/>
      <c r="B925" s="16">
        <v>2615</v>
      </c>
      <c r="C925" s="21" t="s">
        <v>897</v>
      </c>
      <c r="D925" s="18" t="s">
        <v>670</v>
      </c>
      <c r="E925" s="19">
        <v>697.26411075569786</v>
      </c>
      <c r="F925" s="19">
        <v>818.92879859910386</v>
      </c>
      <c r="G925" s="19">
        <v>719.86878443000285</v>
      </c>
      <c r="H925" s="19">
        <v>647.04684464742479</v>
      </c>
      <c r="I925" s="19">
        <v>785.53710301196361</v>
      </c>
      <c r="J925" s="19">
        <v>651.82804860289389</v>
      </c>
      <c r="K925" s="19">
        <v>617.74977722464632</v>
      </c>
      <c r="L925" s="19">
        <v>603.38667237877269</v>
      </c>
      <c r="M925" s="19">
        <v>612.07235067043143</v>
      </c>
      <c r="N925" s="19">
        <v>763.09878626640489</v>
      </c>
      <c r="O925" s="19">
        <v>672.39044304870481</v>
      </c>
      <c r="P925" s="19">
        <v>676.65241639223086</v>
      </c>
      <c r="Q925" s="19">
        <v>800.17773739349241</v>
      </c>
      <c r="R925" s="19">
        <v>775.5956953882669</v>
      </c>
      <c r="S925" s="19">
        <v>763.14269495478857</v>
      </c>
      <c r="T925" s="74">
        <f t="shared" si="18"/>
        <v>706.98268425098843</v>
      </c>
      <c r="V925" s="20"/>
    </row>
    <row r="926" spans="1:22" s="12" customFormat="1" ht="30" hidden="1" x14ac:dyDescent="0.25">
      <c r="A926" s="89"/>
      <c r="B926" s="16">
        <v>2616</v>
      </c>
      <c r="C926" s="21" t="s">
        <v>944</v>
      </c>
      <c r="D926" s="18" t="s">
        <v>670</v>
      </c>
      <c r="E926" s="19">
        <v>99.114635287093947</v>
      </c>
      <c r="F926" s="19">
        <v>130.85324950711293</v>
      </c>
      <c r="G926" s="19">
        <v>105.01150668039097</v>
      </c>
      <c r="H926" s="19">
        <v>86.014478911022721</v>
      </c>
      <c r="I926" s="19">
        <v>122.14237239742413</v>
      </c>
      <c r="J926" s="19">
        <v>87.26174950810163</v>
      </c>
      <c r="K926" s="19">
        <v>78.371765670297862</v>
      </c>
      <c r="L926" s="19">
        <v>74.624868753983066</v>
      </c>
      <c r="M926" s="19">
        <v>76.890697873546202</v>
      </c>
      <c r="N926" s="19">
        <v>116.28889846380014</v>
      </c>
      <c r="O926" s="19">
        <v>92.625852407008836</v>
      </c>
      <c r="P926" s="19">
        <v>93.737671540102554</v>
      </c>
      <c r="Q926" s="19">
        <v>125.96166832304034</v>
      </c>
      <c r="R926" s="19">
        <v>119.54896171298149</v>
      </c>
      <c r="S926" s="19">
        <v>116.30035290424806</v>
      </c>
      <c r="T926" s="74">
        <f t="shared" si="18"/>
        <v>101.64991532934366</v>
      </c>
      <c r="V926" s="20"/>
    </row>
    <row r="927" spans="1:22" s="12" customFormat="1" ht="15.75" hidden="1" x14ac:dyDescent="0.25">
      <c r="A927" s="89"/>
      <c r="B927" s="16">
        <v>2618</v>
      </c>
      <c r="C927" s="21" t="s">
        <v>945</v>
      </c>
      <c r="D927" s="18" t="s">
        <v>594</v>
      </c>
      <c r="E927" s="19">
        <v>198.45887195115293</v>
      </c>
      <c r="F927" s="19">
        <v>229.3358043371442</v>
      </c>
      <c r="G927" s="19">
        <v>204.19564728852325</v>
      </c>
      <c r="H927" s="19">
        <v>185.71437592918312</v>
      </c>
      <c r="I927" s="19">
        <v>220.86142162862345</v>
      </c>
      <c r="J927" s="19">
        <v>186.92778397611511</v>
      </c>
      <c r="K927" s="19">
        <v>178.27915716558203</v>
      </c>
      <c r="L927" s="19">
        <v>174.63398595740247</v>
      </c>
      <c r="M927" s="19">
        <v>176.83829935426255</v>
      </c>
      <c r="N927" s="19">
        <v>215.16686553935122</v>
      </c>
      <c r="O927" s="19">
        <v>192.14625512211077</v>
      </c>
      <c r="P927" s="19">
        <v>193.22788912036938</v>
      </c>
      <c r="Q927" s="19">
        <v>224.57702626214149</v>
      </c>
      <c r="R927" s="19">
        <v>218.33842028402992</v>
      </c>
      <c r="S927" s="19">
        <v>215.17800899951544</v>
      </c>
      <c r="T927" s="74">
        <f t="shared" si="18"/>
        <v>200.92532086103381</v>
      </c>
      <c r="V927" s="20"/>
    </row>
    <row r="928" spans="1:22" s="12" customFormat="1" ht="15.75" hidden="1" x14ac:dyDescent="0.25">
      <c r="A928" s="89"/>
      <c r="B928" s="16">
        <v>2619</v>
      </c>
      <c r="C928" s="21" t="s">
        <v>946</v>
      </c>
      <c r="D928" s="18" t="s">
        <v>346</v>
      </c>
      <c r="E928" s="19">
        <v>25.560698609085048</v>
      </c>
      <c r="F928" s="19">
        <v>32.74138055931558</v>
      </c>
      <c r="G928" s="19">
        <v>26.894832408473505</v>
      </c>
      <c r="H928" s="19">
        <v>22.596862324906038</v>
      </c>
      <c r="I928" s="19">
        <v>30.770593882915403</v>
      </c>
      <c r="J928" s="19">
        <v>22.879050242797188</v>
      </c>
      <c r="K928" s="19">
        <v>20.867741682208102</v>
      </c>
      <c r="L928" s="19">
        <v>20.020027447747736</v>
      </c>
      <c r="M928" s="19">
        <v>20.532658470273336</v>
      </c>
      <c r="N928" s="19">
        <v>29.446278513317214</v>
      </c>
      <c r="O928" s="19">
        <v>24.092648183726421</v>
      </c>
      <c r="P928" s="19">
        <v>24.344190974019114</v>
      </c>
      <c r="Q928" s="19">
        <v>31.634687983733549</v>
      </c>
      <c r="R928" s="19">
        <v>30.183849384172721</v>
      </c>
      <c r="S928" s="19">
        <v>29.448870015680992</v>
      </c>
      <c r="T928" s="74">
        <f t="shared" si="18"/>
        <v>26.134291378824798</v>
      </c>
      <c r="V928" s="20"/>
    </row>
    <row r="929" spans="1:22" s="12" customFormat="1" ht="15.75" hidden="1" x14ac:dyDescent="0.25">
      <c r="A929" s="89"/>
      <c r="B929" s="16">
        <v>2620</v>
      </c>
      <c r="C929" s="21" t="s">
        <v>947</v>
      </c>
      <c r="D929" s="18" t="s">
        <v>948</v>
      </c>
      <c r="E929" s="19">
        <v>68.752586873751298</v>
      </c>
      <c r="F929" s="19">
        <v>71.696666473345815</v>
      </c>
      <c r="G929" s="19">
        <v>69.299581731500552</v>
      </c>
      <c r="H929" s="19">
        <v>67.537413997237906</v>
      </c>
      <c r="I929" s="19">
        <v>70.888643936021722</v>
      </c>
      <c r="J929" s="19">
        <v>67.653111043573261</v>
      </c>
      <c r="K929" s="19">
        <v>66.82847453373175</v>
      </c>
      <c r="L929" s="19">
        <v>66.480911697602991</v>
      </c>
      <c r="M929" s="19">
        <v>66.691090416838492</v>
      </c>
      <c r="N929" s="19">
        <v>70.345674634486485</v>
      </c>
      <c r="O929" s="19">
        <v>68.150686199354254</v>
      </c>
      <c r="P929" s="19">
        <v>68.253818743374268</v>
      </c>
      <c r="Q929" s="19">
        <v>71.242922517357172</v>
      </c>
      <c r="R929" s="19">
        <v>70.648078691537251</v>
      </c>
      <c r="S929" s="19">
        <v>70.346737150455624</v>
      </c>
      <c r="T929" s="74">
        <f t="shared" si="18"/>
        <v>68.987759909344604</v>
      </c>
      <c r="V929" s="20"/>
    </row>
    <row r="930" spans="1:22" s="12" customFormat="1" ht="15.75" hidden="1" x14ac:dyDescent="0.25">
      <c r="A930" s="89"/>
      <c r="B930" s="16">
        <v>2621</v>
      </c>
      <c r="C930" s="21" t="s">
        <v>949</v>
      </c>
      <c r="D930" s="18" t="s">
        <v>950</v>
      </c>
      <c r="E930" s="19">
        <v>173.52504796009856</v>
      </c>
      <c r="F930" s="19">
        <v>196.23993852932782</v>
      </c>
      <c r="G930" s="19">
        <v>177.74535787883073</v>
      </c>
      <c r="H930" s="19">
        <v>164.14944584781227</v>
      </c>
      <c r="I930" s="19">
        <v>190.00568334298194</v>
      </c>
      <c r="J930" s="19">
        <v>165.04210029474132</v>
      </c>
      <c r="K930" s="19">
        <v>158.67966088141117</v>
      </c>
      <c r="L930" s="19">
        <v>155.99805818640155</v>
      </c>
      <c r="M930" s="19">
        <v>157.61968098765749</v>
      </c>
      <c r="N930" s="19">
        <v>185.81643239048628</v>
      </c>
      <c r="O930" s="19">
        <v>168.88111511454741</v>
      </c>
      <c r="P930" s="19">
        <v>169.67682880784</v>
      </c>
      <c r="Q930" s="19">
        <v>192.7391010152366</v>
      </c>
      <c r="R930" s="19">
        <v>188.14961491195925</v>
      </c>
      <c r="S930" s="19">
        <v>185.82463017629709</v>
      </c>
      <c r="T930" s="74">
        <f t="shared" si="18"/>
        <v>175.3395130883753</v>
      </c>
      <c r="V930" s="20"/>
    </row>
    <row r="931" spans="1:22" s="12" customFormat="1" ht="15.75" hidden="1" x14ac:dyDescent="0.25">
      <c r="A931" s="89"/>
      <c r="B931" s="16">
        <v>2622</v>
      </c>
      <c r="C931" s="21" t="s">
        <v>951</v>
      </c>
      <c r="D931" s="18" t="s">
        <v>385</v>
      </c>
      <c r="E931" s="19">
        <v>470.02089877336607</v>
      </c>
      <c r="F931" s="19">
        <v>484.11897100231863</v>
      </c>
      <c r="G931" s="19">
        <v>472.64024813283214</v>
      </c>
      <c r="H931" s="19">
        <v>464.20190020209458</v>
      </c>
      <c r="I931" s="19">
        <v>480.24965982765303</v>
      </c>
      <c r="J931" s="19">
        <v>464.75592914755413</v>
      </c>
      <c r="K931" s="19">
        <v>460.80706000693107</v>
      </c>
      <c r="L931" s="19">
        <v>459.14271439327376</v>
      </c>
      <c r="M931" s="19">
        <v>460.14917996749904</v>
      </c>
      <c r="N931" s="19">
        <v>477.64958731867523</v>
      </c>
      <c r="O931" s="19">
        <v>467.1386264382453</v>
      </c>
      <c r="P931" s="19">
        <v>467.63248878318666</v>
      </c>
      <c r="Q931" s="19">
        <v>481.94616457892596</v>
      </c>
      <c r="R931" s="19">
        <v>479.09768479512155</v>
      </c>
      <c r="S931" s="19">
        <v>477.65467530164943</v>
      </c>
      <c r="T931" s="74">
        <f t="shared" si="18"/>
        <v>471.14705257795509</v>
      </c>
      <c r="V931" s="20"/>
    </row>
    <row r="932" spans="1:22" s="12" customFormat="1" ht="15.75" hidden="1" x14ac:dyDescent="0.25">
      <c r="A932" s="89"/>
      <c r="B932" s="103"/>
      <c r="C932" s="41" t="s">
        <v>952</v>
      </c>
      <c r="D932" s="22"/>
      <c r="E932" s="23"/>
      <c r="F932" s="23"/>
      <c r="G932" s="23"/>
      <c r="H932" s="23"/>
      <c r="I932" s="23"/>
      <c r="J932" s="23"/>
      <c r="K932" s="23"/>
      <c r="L932" s="23"/>
      <c r="M932" s="23"/>
      <c r="N932" s="23"/>
      <c r="O932" s="23"/>
      <c r="P932" s="23"/>
      <c r="Q932" s="23"/>
      <c r="R932" s="23"/>
      <c r="S932" s="23"/>
      <c r="T932" s="74" t="e">
        <f t="shared" si="18"/>
        <v>#DIV/0!</v>
      </c>
      <c r="V932" s="20"/>
    </row>
    <row r="933" spans="1:22" s="12" customFormat="1" ht="15.75" hidden="1" x14ac:dyDescent="0.25">
      <c r="A933" s="89"/>
      <c r="B933" s="16">
        <v>2701</v>
      </c>
      <c r="C933" s="21" t="s">
        <v>863</v>
      </c>
      <c r="D933" s="18" t="s">
        <v>511</v>
      </c>
      <c r="E933" s="19">
        <v>903.63420059455814</v>
      </c>
      <c r="F933" s="19">
        <v>1113.5183533178465</v>
      </c>
      <c r="G933" s="19">
        <v>942.62959741688337</v>
      </c>
      <c r="H933" s="19">
        <v>817.00422984428974</v>
      </c>
      <c r="I933" s="19">
        <v>1055.9142295533454</v>
      </c>
      <c r="J933" s="19">
        <v>825.25230049633046</v>
      </c>
      <c r="K933" s="19">
        <v>766.46376257887187</v>
      </c>
      <c r="L933" s="19">
        <v>741.68592321982987</v>
      </c>
      <c r="M933" s="19">
        <v>756.66961537723046</v>
      </c>
      <c r="N933" s="19">
        <v>1017.2058156153602</v>
      </c>
      <c r="O933" s="19">
        <v>860.7245547117509</v>
      </c>
      <c r="P933" s="19">
        <v>868.0768989292161</v>
      </c>
      <c r="Q933" s="19">
        <v>1081.1708360261593</v>
      </c>
      <c r="R933" s="19">
        <v>1038.7642745995959</v>
      </c>
      <c r="S933" s="19">
        <v>1017.2815626379511</v>
      </c>
      <c r="T933" s="74">
        <f t="shared" si="18"/>
        <v>920.39974366128126</v>
      </c>
      <c r="V933" s="20"/>
    </row>
    <row r="934" spans="1:22" s="12" customFormat="1" ht="15.75" hidden="1" x14ac:dyDescent="0.25">
      <c r="A934" s="89"/>
      <c r="B934" s="16">
        <v>2702</v>
      </c>
      <c r="C934" s="21" t="s">
        <v>864</v>
      </c>
      <c r="D934" s="18" t="s">
        <v>511</v>
      </c>
      <c r="E934" s="19">
        <v>650.53824131427393</v>
      </c>
      <c r="F934" s="19">
        <v>827.34338585350019</v>
      </c>
      <c r="G934" s="19">
        <v>683.38772843408299</v>
      </c>
      <c r="H934" s="19">
        <v>577.56167637979024</v>
      </c>
      <c r="I934" s="19">
        <v>778.81801937828277</v>
      </c>
      <c r="J934" s="19">
        <v>584.50980135674547</v>
      </c>
      <c r="K934" s="19">
        <v>534.98669154173422</v>
      </c>
      <c r="L934" s="19">
        <v>514.11398908943966</v>
      </c>
      <c r="M934" s="19">
        <v>526.73616100307231</v>
      </c>
      <c r="N934" s="19">
        <v>746.21028490957974</v>
      </c>
      <c r="O934" s="19">
        <v>614.39141439095192</v>
      </c>
      <c r="P934" s="19">
        <v>620.58498482113544</v>
      </c>
      <c r="Q934" s="19">
        <v>800.09403235999423</v>
      </c>
      <c r="R934" s="19">
        <v>764.37100074874115</v>
      </c>
      <c r="S934" s="19">
        <v>746.27409374461502</v>
      </c>
      <c r="T934" s="74">
        <f t="shared" si="18"/>
        <v>664.66143368839585</v>
      </c>
      <c r="V934" s="20"/>
    </row>
    <row r="935" spans="1:22" s="12" customFormat="1" ht="15.75" hidden="1" x14ac:dyDescent="0.25">
      <c r="A935" s="89"/>
      <c r="B935" s="16">
        <v>2703</v>
      </c>
      <c r="C935" s="21" t="s">
        <v>953</v>
      </c>
      <c r="D935" s="18" t="s">
        <v>954</v>
      </c>
      <c r="E935" s="19">
        <v>163.88371962966073</v>
      </c>
      <c r="F935" s="19">
        <v>201.59426767162145</v>
      </c>
      <c r="G935" s="19">
        <v>170.89014563278246</v>
      </c>
      <c r="H935" s="19">
        <v>148.31863941058063</v>
      </c>
      <c r="I935" s="19">
        <v>191.24435297605979</v>
      </c>
      <c r="J935" s="19">
        <v>149.80059629270565</v>
      </c>
      <c r="K935" s="19">
        <v>139.23787416867867</v>
      </c>
      <c r="L935" s="19">
        <v>134.78596158070431</v>
      </c>
      <c r="M935" s="19">
        <v>137.47812883400124</v>
      </c>
      <c r="N935" s="19">
        <v>184.28949009338666</v>
      </c>
      <c r="O935" s="19">
        <v>156.17400814581902</v>
      </c>
      <c r="P935" s="19">
        <v>157.49502703283949</v>
      </c>
      <c r="Q935" s="19">
        <v>195.78228716218976</v>
      </c>
      <c r="R935" s="19">
        <v>188.16296645016288</v>
      </c>
      <c r="S935" s="19">
        <v>184.30309979996716</v>
      </c>
      <c r="T935" s="74">
        <f t="shared" si="18"/>
        <v>166.89603765874398</v>
      </c>
      <c r="V935" s="20"/>
    </row>
    <row r="936" spans="1:22" s="12" customFormat="1" ht="15.75" hidden="1" x14ac:dyDescent="0.25">
      <c r="A936" s="89"/>
      <c r="B936" s="16">
        <v>2704</v>
      </c>
      <c r="C936" s="21" t="s">
        <v>955</v>
      </c>
      <c r="D936" s="18" t="s">
        <v>39</v>
      </c>
      <c r="E936" s="19">
        <v>230.18303081716107</v>
      </c>
      <c r="F936" s="19">
        <v>301.19997530494106</v>
      </c>
      <c r="G936" s="19">
        <v>243.3776140931129</v>
      </c>
      <c r="H936" s="19">
        <v>200.87068996663069</v>
      </c>
      <c r="I936" s="19">
        <v>281.70889507534332</v>
      </c>
      <c r="J936" s="19">
        <v>203.66152847457417</v>
      </c>
      <c r="K936" s="19">
        <v>183.76968681034813</v>
      </c>
      <c r="L936" s="19">
        <v>175.38579303153514</v>
      </c>
      <c r="M936" s="19">
        <v>180.45571384431327</v>
      </c>
      <c r="N936" s="19">
        <v>268.61141607001724</v>
      </c>
      <c r="O936" s="19">
        <v>215.66401211036424</v>
      </c>
      <c r="P936" s="19">
        <v>218.15177030635905</v>
      </c>
      <c r="Q936" s="19">
        <v>290.25478573243481</v>
      </c>
      <c r="R936" s="19">
        <v>275.90599198277823</v>
      </c>
      <c r="S936" s="19">
        <v>268.63704602839499</v>
      </c>
      <c r="T936" s="74">
        <f t="shared" si="18"/>
        <v>235.85586330988724</v>
      </c>
      <c r="V936" s="20"/>
    </row>
    <row r="937" spans="1:22" s="12" customFormat="1" ht="15.75" hidden="1" x14ac:dyDescent="0.25">
      <c r="A937" s="89"/>
      <c r="B937" s="16">
        <v>2705</v>
      </c>
      <c r="C937" s="21" t="s">
        <v>956</v>
      </c>
      <c r="D937" s="18" t="s">
        <v>873</v>
      </c>
      <c r="E937" s="19">
        <v>883.54496736984015</v>
      </c>
      <c r="F937" s="19">
        <v>1045.1629695843287</v>
      </c>
      <c r="G937" s="19">
        <v>913.5727615039425</v>
      </c>
      <c r="H937" s="19">
        <v>816.83691617639522</v>
      </c>
      <c r="I937" s="19">
        <v>1000.8058169296978</v>
      </c>
      <c r="J937" s="19">
        <v>823.18821370701062</v>
      </c>
      <c r="K937" s="19">
        <v>777.91902149764519</v>
      </c>
      <c r="L937" s="19">
        <v>758.83923465123428</v>
      </c>
      <c r="M937" s="19">
        <v>770.37719195222542</v>
      </c>
      <c r="N937" s="19">
        <v>970.99900946769492</v>
      </c>
      <c r="O937" s="19">
        <v>850.50306709615188</v>
      </c>
      <c r="P937" s="19">
        <v>856.16462452486621</v>
      </c>
      <c r="Q937" s="19">
        <v>1020.2542708881789</v>
      </c>
      <c r="R937" s="19">
        <v>987.59976291499697</v>
      </c>
      <c r="S937" s="19">
        <v>971.05733727523045</v>
      </c>
      <c r="T937" s="74">
        <f t="shared" si="18"/>
        <v>896.45501103596257</v>
      </c>
      <c r="V937" s="20"/>
    </row>
    <row r="938" spans="1:22" s="12" customFormat="1" ht="15.75" hidden="1" x14ac:dyDescent="0.25">
      <c r="A938" s="89"/>
      <c r="B938" s="16">
        <v>2706</v>
      </c>
      <c r="C938" s="21" t="s">
        <v>957</v>
      </c>
      <c r="D938" s="18" t="s">
        <v>399</v>
      </c>
      <c r="E938" s="19">
        <v>3759.8823773264221</v>
      </c>
      <c r="F938" s="19">
        <v>3833.2574577666574</v>
      </c>
      <c r="G938" s="19">
        <v>3773.5150901420925</v>
      </c>
      <c r="H938" s="19">
        <v>3729.5967126401665</v>
      </c>
      <c r="I938" s="19">
        <v>3813.1191711925303</v>
      </c>
      <c r="J938" s="19">
        <v>3732.4802216603453</v>
      </c>
      <c r="K938" s="19">
        <v>3711.9278662648226</v>
      </c>
      <c r="L938" s="19">
        <v>3703.2655831314123</v>
      </c>
      <c r="M938" s="19">
        <v>3708.5038519719878</v>
      </c>
      <c r="N938" s="19">
        <v>3799.5867870198272</v>
      </c>
      <c r="O938" s="19">
        <v>3744.8812508599367</v>
      </c>
      <c r="P938" s="19">
        <v>3747.4516157082639</v>
      </c>
      <c r="Q938" s="19">
        <v>3821.9488303523294</v>
      </c>
      <c r="R938" s="19">
        <v>3807.123581206577</v>
      </c>
      <c r="S938" s="19">
        <v>3799.6132680275819</v>
      </c>
      <c r="T938" s="74">
        <f t="shared" si="18"/>
        <v>3765.7435776847301</v>
      </c>
      <c r="V938" s="20"/>
    </row>
    <row r="939" spans="1:22" s="12" customFormat="1" ht="15.75" hidden="1" x14ac:dyDescent="0.25">
      <c r="A939" s="89"/>
      <c r="B939" s="16">
        <v>2707</v>
      </c>
      <c r="C939" s="21" t="s">
        <v>958</v>
      </c>
      <c r="D939" s="18" t="s">
        <v>959</v>
      </c>
      <c r="E939" s="19">
        <v>203.14236082453806</v>
      </c>
      <c r="F939" s="19">
        <v>243.44992217183207</v>
      </c>
      <c r="G939" s="19">
        <v>210.63129855177192</v>
      </c>
      <c r="H939" s="19">
        <v>186.50535981601317</v>
      </c>
      <c r="I939" s="19">
        <v>232.38723962830571</v>
      </c>
      <c r="J939" s="19">
        <v>188.08937466177554</v>
      </c>
      <c r="K939" s="19">
        <v>176.79922927500209</v>
      </c>
      <c r="L939" s="19">
        <v>172.04072670556462</v>
      </c>
      <c r="M939" s="19">
        <v>174.91829551200829</v>
      </c>
      <c r="N939" s="19">
        <v>224.95341602029455</v>
      </c>
      <c r="O939" s="19">
        <v>194.90170443685824</v>
      </c>
      <c r="P939" s="19">
        <v>196.31369796636793</v>
      </c>
      <c r="Q939" s="19">
        <v>237.23768784756498</v>
      </c>
      <c r="R939" s="19">
        <v>229.09364717536351</v>
      </c>
      <c r="S939" s="19">
        <v>224.96796298689662</v>
      </c>
      <c r="T939" s="74">
        <f t="shared" si="18"/>
        <v>206.36212823867712</v>
      </c>
      <c r="V939" s="20"/>
    </row>
    <row r="940" spans="1:22" s="12" customFormat="1" ht="15.75" hidden="1" x14ac:dyDescent="0.25">
      <c r="A940" s="89"/>
      <c r="B940" s="16">
        <v>2708</v>
      </c>
      <c r="C940" s="21" t="s">
        <v>960</v>
      </c>
      <c r="D940" s="18" t="s">
        <v>961</v>
      </c>
      <c r="E940" s="19">
        <v>1027.6295785320619</v>
      </c>
      <c r="F940" s="19">
        <v>1229.7657754310517</v>
      </c>
      <c r="G940" s="19">
        <v>1065.185444984847</v>
      </c>
      <c r="H940" s="19">
        <v>944.19758713242288</v>
      </c>
      <c r="I940" s="19">
        <v>1174.2881304903863</v>
      </c>
      <c r="J940" s="19">
        <v>952.14117702105887</v>
      </c>
      <c r="K940" s="19">
        <v>895.52284104047612</v>
      </c>
      <c r="L940" s="19">
        <v>871.65968534041701</v>
      </c>
      <c r="M940" s="19">
        <v>886.09024862451247</v>
      </c>
      <c r="N940" s="19">
        <v>1137.0086528361976</v>
      </c>
      <c r="O940" s="19">
        <v>986.30395905821672</v>
      </c>
      <c r="P940" s="19">
        <v>993.38488860495625</v>
      </c>
      <c r="Q940" s="19">
        <v>1198.6123794284174</v>
      </c>
      <c r="R940" s="19">
        <v>1157.7712728507802</v>
      </c>
      <c r="S940" s="19">
        <v>1137.0816036277381</v>
      </c>
      <c r="T940" s="74">
        <f t="shared" si="18"/>
        <v>1043.7762150002361</v>
      </c>
      <c r="V940" s="20"/>
    </row>
    <row r="941" spans="1:22" s="12" customFormat="1" ht="15.75" hidden="1" x14ac:dyDescent="0.25">
      <c r="A941" s="89"/>
      <c r="B941" s="16">
        <v>2709</v>
      </c>
      <c r="C941" s="21" t="s">
        <v>962</v>
      </c>
      <c r="D941" s="18" t="s">
        <v>961</v>
      </c>
      <c r="E941" s="19">
        <v>1128.1820905051541</v>
      </c>
      <c r="F941" s="19">
        <v>1266.0990551625816</v>
      </c>
      <c r="G941" s="19">
        <v>1153.8063536787417</v>
      </c>
      <c r="H941" s="19">
        <v>1071.2566749403559</v>
      </c>
      <c r="I941" s="19">
        <v>1228.2468123978558</v>
      </c>
      <c r="J941" s="19">
        <v>1076.6765642166522</v>
      </c>
      <c r="K941" s="19">
        <v>1038.0460311296044</v>
      </c>
      <c r="L941" s="19">
        <v>1021.7642663997358</v>
      </c>
      <c r="M941" s="19">
        <v>1031.6101995723773</v>
      </c>
      <c r="N941" s="19">
        <v>1202.8111285324399</v>
      </c>
      <c r="O941" s="19">
        <v>1099.9857353354328</v>
      </c>
      <c r="P941" s="19">
        <v>1104.8170338609877</v>
      </c>
      <c r="Q941" s="19">
        <v>1244.843179760903</v>
      </c>
      <c r="R941" s="19">
        <v>1216.9774063920047</v>
      </c>
      <c r="S941" s="19">
        <v>1202.8609026545071</v>
      </c>
      <c r="T941" s="74">
        <f t="shared" si="18"/>
        <v>1139.1988956359555</v>
      </c>
      <c r="V941" s="20"/>
    </row>
    <row r="942" spans="1:22" s="12" customFormat="1" ht="15.75" hidden="1" x14ac:dyDescent="0.25">
      <c r="A942" s="89"/>
      <c r="B942" s="16">
        <v>2710</v>
      </c>
      <c r="C942" s="21" t="s">
        <v>963</v>
      </c>
      <c r="D942" s="18" t="s">
        <v>410</v>
      </c>
      <c r="E942" s="19">
        <v>7.6242027143918403</v>
      </c>
      <c r="F942" s="19">
        <v>10.065634577470226</v>
      </c>
      <c r="G942" s="19">
        <v>8.0778082061839154</v>
      </c>
      <c r="H942" s="19">
        <v>6.6164983777709772</v>
      </c>
      <c r="I942" s="19">
        <v>9.3955671074941609</v>
      </c>
      <c r="J942" s="19">
        <v>6.7124422698539705</v>
      </c>
      <c r="K942" s="19">
        <v>6.0285973592536806</v>
      </c>
      <c r="L942" s="19">
        <v>5.7403745195371574</v>
      </c>
      <c r="M942" s="19">
        <v>5.9146690671958604</v>
      </c>
      <c r="N942" s="19">
        <v>8.9452998818307776</v>
      </c>
      <c r="O942" s="19">
        <v>7.1250655697699097</v>
      </c>
      <c r="P942" s="19">
        <v>7.2105901184694243</v>
      </c>
      <c r="Q942" s="19">
        <v>9.6893591017723324</v>
      </c>
      <c r="R942" s="19">
        <v>9.1960739779216514</v>
      </c>
      <c r="S942" s="19">
        <v>8.9461809926344653</v>
      </c>
      <c r="T942" s="74">
        <f t="shared" si="18"/>
        <v>7.8192242561033583</v>
      </c>
      <c r="V942" s="20"/>
    </row>
    <row r="943" spans="1:22" s="12" customFormat="1" ht="15.75" hidden="1" x14ac:dyDescent="0.25">
      <c r="A943" s="89"/>
      <c r="B943" s="16">
        <v>2711</v>
      </c>
      <c r="C943" s="21" t="s">
        <v>964</v>
      </c>
      <c r="D943" s="18" t="s">
        <v>410</v>
      </c>
      <c r="E943" s="19">
        <v>105.7225057840478</v>
      </c>
      <c r="F943" s="19">
        <v>108.97774826815228</v>
      </c>
      <c r="G943" s="19">
        <v>106.32731310643722</v>
      </c>
      <c r="H943" s="19">
        <v>104.37890000188663</v>
      </c>
      <c r="I943" s="19">
        <v>108.08432497485089</v>
      </c>
      <c r="J943" s="19">
        <v>104.50682519133062</v>
      </c>
      <c r="K943" s="19">
        <v>103.59503197719688</v>
      </c>
      <c r="L943" s="19">
        <v>103.21073485757486</v>
      </c>
      <c r="M943" s="19">
        <v>103.44312758778648</v>
      </c>
      <c r="N943" s="19">
        <v>107.48396867396637</v>
      </c>
      <c r="O943" s="19">
        <v>105.05698959121854</v>
      </c>
      <c r="P943" s="19">
        <v>105.1710223228179</v>
      </c>
      <c r="Q943" s="19">
        <v>108.47604763388846</v>
      </c>
      <c r="R943" s="19">
        <v>107.81833413542087</v>
      </c>
      <c r="S943" s="19">
        <v>107.48514348837129</v>
      </c>
      <c r="T943" s="74">
        <f t="shared" si="18"/>
        <v>105.98253450632978</v>
      </c>
      <c r="V943" s="20"/>
    </row>
    <row r="944" spans="1:22" s="12" customFormat="1" ht="30" hidden="1" x14ac:dyDescent="0.25">
      <c r="A944" s="89"/>
      <c r="B944" s="16">
        <v>2712</v>
      </c>
      <c r="C944" s="21" t="s">
        <v>965</v>
      </c>
      <c r="D944" s="18" t="s">
        <v>966</v>
      </c>
      <c r="E944" s="19">
        <v>177.16144479761991</v>
      </c>
      <c r="F944" s="19">
        <v>199.68485051484299</v>
      </c>
      <c r="G944" s="19">
        <v>181.34617781503505</v>
      </c>
      <c r="H944" s="19">
        <v>167.86487831957842</v>
      </c>
      <c r="I944" s="19">
        <v>193.50314963986781</v>
      </c>
      <c r="J944" s="19">
        <v>168.75000775536367</v>
      </c>
      <c r="K944" s="19">
        <v>162.44120323698257</v>
      </c>
      <c r="L944" s="19">
        <v>159.78220625489189</v>
      </c>
      <c r="M944" s="19">
        <v>161.39015889554722</v>
      </c>
      <c r="N944" s="19">
        <v>189.34921376389485</v>
      </c>
      <c r="O944" s="19">
        <v>172.5566599634117</v>
      </c>
      <c r="P944" s="19">
        <v>173.34566584896314</v>
      </c>
      <c r="Q944" s="19">
        <v>196.21352480276738</v>
      </c>
      <c r="R944" s="19">
        <v>191.6627277288116</v>
      </c>
      <c r="S944" s="19">
        <v>189.35734244297589</v>
      </c>
      <c r="T944" s="74">
        <f t="shared" si="18"/>
        <v>178.96061411870363</v>
      </c>
      <c r="V944" s="20"/>
    </row>
    <row r="945" spans="1:22" s="12" customFormat="1" ht="15.75" hidden="1" x14ac:dyDescent="0.25">
      <c r="A945" s="89"/>
      <c r="B945" s="103"/>
      <c r="C945" s="41" t="s">
        <v>967</v>
      </c>
      <c r="D945" s="22"/>
      <c r="E945" s="23"/>
      <c r="F945" s="23"/>
      <c r="G945" s="23"/>
      <c r="H945" s="23"/>
      <c r="I945" s="23"/>
      <c r="J945" s="23"/>
      <c r="K945" s="23"/>
      <c r="L945" s="23"/>
      <c r="M945" s="23"/>
      <c r="N945" s="23"/>
      <c r="O945" s="23"/>
      <c r="P945" s="23"/>
      <c r="Q945" s="23"/>
      <c r="R945" s="23"/>
      <c r="S945" s="23"/>
      <c r="T945" s="74" t="e">
        <f t="shared" si="18"/>
        <v>#DIV/0!</v>
      </c>
      <c r="V945" s="20"/>
    </row>
    <row r="946" spans="1:22" s="12" customFormat="1" ht="15.75" hidden="1" x14ac:dyDescent="0.25">
      <c r="A946" s="89"/>
      <c r="B946" s="16">
        <v>2801</v>
      </c>
      <c r="C946" s="21" t="s">
        <v>968</v>
      </c>
      <c r="D946" s="18" t="s">
        <v>969</v>
      </c>
      <c r="E946" s="19">
        <v>2620.4909383699032</v>
      </c>
      <c r="F946" s="19">
        <v>2750.102247571564</v>
      </c>
      <c r="G946" s="19">
        <v>2644.5720534488646</v>
      </c>
      <c r="H946" s="19">
        <v>2566.9936934404723</v>
      </c>
      <c r="I946" s="19">
        <v>2714.5295480625409</v>
      </c>
      <c r="J946" s="19">
        <v>2572.0871853584072</v>
      </c>
      <c r="K946" s="19">
        <v>2535.7830658397747</v>
      </c>
      <c r="L946" s="19">
        <v>2520.4818239077649</v>
      </c>
      <c r="M946" s="19">
        <v>2529.7348138643515</v>
      </c>
      <c r="N946" s="19">
        <v>2690.6256556412932</v>
      </c>
      <c r="O946" s="19">
        <v>2593.9926281921798</v>
      </c>
      <c r="P946" s="19">
        <v>2598.5329755569633</v>
      </c>
      <c r="Q946" s="19">
        <v>2730.1264465823083</v>
      </c>
      <c r="R946" s="19">
        <v>2703.9388098602358</v>
      </c>
      <c r="S946" s="19">
        <v>2690.6724322589598</v>
      </c>
      <c r="T946" s="74">
        <f t="shared" si="18"/>
        <v>2630.8442878637052</v>
      </c>
      <c r="V946" s="20"/>
    </row>
    <row r="947" spans="1:22" s="12" customFormat="1" ht="15.75" hidden="1" x14ac:dyDescent="0.25">
      <c r="A947" s="89"/>
      <c r="B947" s="16">
        <v>2802</v>
      </c>
      <c r="C947" s="21" t="s">
        <v>692</v>
      </c>
      <c r="D947" s="18" t="s">
        <v>511</v>
      </c>
      <c r="E947" s="19">
        <v>155.06076646396247</v>
      </c>
      <c r="F947" s="19">
        <v>202.74049461349324</v>
      </c>
      <c r="G947" s="19">
        <v>163.91941489190182</v>
      </c>
      <c r="H947" s="19">
        <v>135.38089353701383</v>
      </c>
      <c r="I947" s="19">
        <v>189.65447108219604</v>
      </c>
      <c r="J947" s="19">
        <v>137.25462131181109</v>
      </c>
      <c r="K947" s="19">
        <v>123.89953246949956</v>
      </c>
      <c r="L947" s="19">
        <v>118.27070995268276</v>
      </c>
      <c r="M947" s="19">
        <v>121.67457994225269</v>
      </c>
      <c r="N947" s="19">
        <v>180.86101702806408</v>
      </c>
      <c r="O947" s="19">
        <v>145.31291163958119</v>
      </c>
      <c r="P947" s="19">
        <v>146.98315576712469</v>
      </c>
      <c r="Q947" s="19">
        <v>195.39205591162857</v>
      </c>
      <c r="R947" s="19">
        <v>185.75848761054465</v>
      </c>
      <c r="S947" s="19">
        <v>180.87822460375958</v>
      </c>
      <c r="T947" s="74">
        <f t="shared" si="18"/>
        <v>158.86942245503442</v>
      </c>
      <c r="V947" s="20"/>
    </row>
    <row r="948" spans="1:22" s="12" customFormat="1" ht="15.75" hidden="1" x14ac:dyDescent="0.25">
      <c r="A948" s="89"/>
      <c r="B948" s="16">
        <v>2803</v>
      </c>
      <c r="C948" s="21" t="s">
        <v>693</v>
      </c>
      <c r="D948" s="18" t="s">
        <v>511</v>
      </c>
      <c r="E948" s="19">
        <v>1318.2727138534744</v>
      </c>
      <c r="F948" s="19">
        <v>1375.8617830943238</v>
      </c>
      <c r="G948" s="19">
        <v>1328.97246692457</v>
      </c>
      <c r="H948" s="19">
        <v>1294.502746854359</v>
      </c>
      <c r="I948" s="19">
        <v>1360.0560739495941</v>
      </c>
      <c r="J948" s="19">
        <v>1296.7658939558464</v>
      </c>
      <c r="K948" s="19">
        <v>1280.6351992999216</v>
      </c>
      <c r="L948" s="19">
        <v>1273.8365311395492</v>
      </c>
      <c r="M948" s="19">
        <v>1277.9478319402042</v>
      </c>
      <c r="N948" s="19">
        <v>1349.4350646854164</v>
      </c>
      <c r="O948" s="19">
        <v>1306.4989494420979</v>
      </c>
      <c r="P948" s="19">
        <v>1308.5163226202458</v>
      </c>
      <c r="Q948" s="19">
        <v>1366.9861086381554</v>
      </c>
      <c r="R948" s="19">
        <v>1355.3503830696779</v>
      </c>
      <c r="S948" s="19">
        <v>1349.4558485343739</v>
      </c>
      <c r="T948" s="74">
        <f t="shared" si="18"/>
        <v>1322.8729278667874</v>
      </c>
      <c r="V948" s="20"/>
    </row>
    <row r="949" spans="1:22" s="12" customFormat="1" ht="15.75" hidden="1" x14ac:dyDescent="0.25">
      <c r="A949" s="89"/>
      <c r="B949" s="16">
        <v>2804</v>
      </c>
      <c r="C949" s="21" t="s">
        <v>694</v>
      </c>
      <c r="D949" s="18" t="s">
        <v>695</v>
      </c>
      <c r="E949" s="19">
        <v>90.109357343654551</v>
      </c>
      <c r="F949" s="19">
        <v>116.29491085549523</v>
      </c>
      <c r="G949" s="19">
        <v>94.974498598757791</v>
      </c>
      <c r="H949" s="19">
        <v>79.301234360681761</v>
      </c>
      <c r="I949" s="19">
        <v>109.10810877555592</v>
      </c>
      <c r="J949" s="19">
        <v>80.33027963459152</v>
      </c>
      <c r="K949" s="19">
        <v>72.995707750309975</v>
      </c>
      <c r="L949" s="19">
        <v>69.904376508644518</v>
      </c>
      <c r="M949" s="19">
        <v>71.773770970787851</v>
      </c>
      <c r="N949" s="19">
        <v>104.27877206108784</v>
      </c>
      <c r="O949" s="19">
        <v>84.755866792513416</v>
      </c>
      <c r="P949" s="19">
        <v>85.673159501114128</v>
      </c>
      <c r="Q949" s="19">
        <v>112.25917192987278</v>
      </c>
      <c r="R949" s="19">
        <v>106.96844717014093</v>
      </c>
      <c r="S949" s="19">
        <v>104.28822240637443</v>
      </c>
      <c r="T949" s="74">
        <f t="shared" si="18"/>
        <v>92.201058977305507</v>
      </c>
      <c r="V949" s="20"/>
    </row>
    <row r="950" spans="1:22" s="12" customFormat="1" ht="15.75" hidden="1" x14ac:dyDescent="0.25">
      <c r="A950" s="89"/>
      <c r="B950" s="16">
        <v>2805</v>
      </c>
      <c r="C950" s="21" t="s">
        <v>696</v>
      </c>
      <c r="D950" s="18" t="s">
        <v>695</v>
      </c>
      <c r="E950" s="19">
        <v>1278.1673143834259</v>
      </c>
      <c r="F950" s="19">
        <v>1324.0997432584004</v>
      </c>
      <c r="G950" s="19">
        <v>1286.7013235868471</v>
      </c>
      <c r="H950" s="19">
        <v>1259.2086416189609</v>
      </c>
      <c r="I950" s="19">
        <v>1311.4932778183602</v>
      </c>
      <c r="J950" s="19">
        <v>1261.0137036670712</v>
      </c>
      <c r="K950" s="19">
        <v>1248.1480332411697</v>
      </c>
      <c r="L950" s="19">
        <v>1242.725487854738</v>
      </c>
      <c r="M950" s="19">
        <v>1246.004617628827</v>
      </c>
      <c r="N950" s="19">
        <v>1303.0220738374976</v>
      </c>
      <c r="O950" s="19">
        <v>1268.7766851625481</v>
      </c>
      <c r="P950" s="19">
        <v>1270.385720544454</v>
      </c>
      <c r="Q950" s="19">
        <v>1317.0205997499272</v>
      </c>
      <c r="R950" s="19">
        <v>1307.7400688414032</v>
      </c>
      <c r="S950" s="19">
        <v>1303.0386508142847</v>
      </c>
      <c r="T950" s="74">
        <f t="shared" si="18"/>
        <v>1281.8363961338609</v>
      </c>
      <c r="V950" s="20"/>
    </row>
    <row r="951" spans="1:22" s="12" customFormat="1" ht="15.75" hidden="1" x14ac:dyDescent="0.25">
      <c r="A951" s="89"/>
      <c r="B951" s="16">
        <v>2806</v>
      </c>
      <c r="C951" s="21" t="s">
        <v>697</v>
      </c>
      <c r="D951" s="18" t="s">
        <v>594</v>
      </c>
      <c r="E951" s="19">
        <v>129.60544466717556</v>
      </c>
      <c r="F951" s="19">
        <v>159.69250203864152</v>
      </c>
      <c r="G951" s="19">
        <v>135.1954652866132</v>
      </c>
      <c r="H951" s="19">
        <v>117.18697063646552</v>
      </c>
      <c r="I951" s="19">
        <v>151.43490586452475</v>
      </c>
      <c r="J951" s="19">
        <v>118.36933801242944</v>
      </c>
      <c r="K951" s="19">
        <v>109.94195514356117</v>
      </c>
      <c r="L951" s="19">
        <v>106.39003250117226</v>
      </c>
      <c r="M951" s="19">
        <v>108.5379564855545</v>
      </c>
      <c r="N951" s="19">
        <v>145.88602446590835</v>
      </c>
      <c r="O951" s="19">
        <v>123.45431338492291</v>
      </c>
      <c r="P951" s="19">
        <v>124.50827767624932</v>
      </c>
      <c r="Q951" s="19">
        <v>155.05546014695281</v>
      </c>
      <c r="R951" s="19">
        <v>148.97644641479297</v>
      </c>
      <c r="S951" s="19">
        <v>145.89688286081258</v>
      </c>
      <c r="T951" s="74">
        <f t="shared" si="18"/>
        <v>132.00879837238512</v>
      </c>
      <c r="V951" s="20"/>
    </row>
    <row r="952" spans="1:22" s="12" customFormat="1" ht="15.75" hidden="1" x14ac:dyDescent="0.25">
      <c r="A952" s="89"/>
      <c r="B952" s="16">
        <v>2807</v>
      </c>
      <c r="C952" s="21" t="s">
        <v>705</v>
      </c>
      <c r="D952" s="18" t="s">
        <v>802</v>
      </c>
      <c r="E952" s="19">
        <v>123.3916616278285</v>
      </c>
      <c r="F952" s="19">
        <v>146.75281357257848</v>
      </c>
      <c r="G952" s="19">
        <v>127.73204358850559</v>
      </c>
      <c r="H952" s="19">
        <v>113.74931424996612</v>
      </c>
      <c r="I952" s="19">
        <v>140.34118758535658</v>
      </c>
      <c r="J952" s="19">
        <v>114.66736560950532</v>
      </c>
      <c r="K952" s="19">
        <v>108.12390842572218</v>
      </c>
      <c r="L952" s="19">
        <v>105.36601144961112</v>
      </c>
      <c r="M952" s="19">
        <v>107.03377104289439</v>
      </c>
      <c r="N952" s="19">
        <v>136.03274824959712</v>
      </c>
      <c r="O952" s="19">
        <v>118.61560424399508</v>
      </c>
      <c r="P952" s="19">
        <v>119.43395678841399</v>
      </c>
      <c r="Q952" s="19">
        <v>143.15237372668497</v>
      </c>
      <c r="R952" s="19">
        <v>138.43231214944706</v>
      </c>
      <c r="S952" s="19">
        <v>136.04117927062063</v>
      </c>
      <c r="T952" s="74">
        <f t="shared" si="18"/>
        <v>125.2577501053818</v>
      </c>
      <c r="V952" s="20"/>
    </row>
    <row r="953" spans="1:22" s="12" customFormat="1" ht="15.75" hidden="1" x14ac:dyDescent="0.25">
      <c r="A953" s="89"/>
      <c r="B953" s="16">
        <v>2808</v>
      </c>
      <c r="C953" s="21" t="s">
        <v>706</v>
      </c>
      <c r="D953" s="18" t="s">
        <v>707</v>
      </c>
      <c r="E953" s="19">
        <v>227.63806237127201</v>
      </c>
      <c r="F953" s="19">
        <v>298.41565079404432</v>
      </c>
      <c r="G953" s="19">
        <v>240.78817452057757</v>
      </c>
      <c r="H953" s="19">
        <v>198.42451606354757</v>
      </c>
      <c r="I953" s="19">
        <v>278.99026345365991</v>
      </c>
      <c r="J953" s="19">
        <v>201.20594830756139</v>
      </c>
      <c r="K953" s="19">
        <v>181.38115026202163</v>
      </c>
      <c r="L953" s="19">
        <v>173.0255136243573</v>
      </c>
      <c r="M953" s="19">
        <v>178.07834673638459</v>
      </c>
      <c r="N953" s="19">
        <v>265.93692829398702</v>
      </c>
      <c r="O953" s="19">
        <v>213.16797867865384</v>
      </c>
      <c r="P953" s="19">
        <v>215.64735211497222</v>
      </c>
      <c r="Q953" s="19">
        <v>287.50735097405737</v>
      </c>
      <c r="R953" s="19">
        <v>273.20691851105289</v>
      </c>
      <c r="S953" s="19">
        <v>265.96247186895278</v>
      </c>
      <c r="T953" s="74">
        <f t="shared" si="18"/>
        <v>233.29177510500685</v>
      </c>
      <c r="V953" s="20"/>
    </row>
    <row r="954" spans="1:22" s="12" customFormat="1" ht="15.75" hidden="1" x14ac:dyDescent="0.25">
      <c r="A954" s="89"/>
      <c r="B954" s="16">
        <v>2809</v>
      </c>
      <c r="C954" s="21" t="s">
        <v>803</v>
      </c>
      <c r="D954" s="18" t="s">
        <v>707</v>
      </c>
      <c r="E954" s="19">
        <v>95.687906189175223</v>
      </c>
      <c r="F954" s="19">
        <v>110.9348875301647</v>
      </c>
      <c r="G954" s="19">
        <v>98.520716956543367</v>
      </c>
      <c r="H954" s="19">
        <v>89.394693812435122</v>
      </c>
      <c r="I954" s="19">
        <v>106.750250487275</v>
      </c>
      <c r="J954" s="19">
        <v>89.993872824757347</v>
      </c>
      <c r="K954" s="19">
        <v>85.723194314439837</v>
      </c>
      <c r="L954" s="19">
        <v>83.923214423269002</v>
      </c>
      <c r="M954" s="19">
        <v>85.011700961098327</v>
      </c>
      <c r="N954" s="19">
        <v>103.93828751916153</v>
      </c>
      <c r="O954" s="19">
        <v>92.570745785997062</v>
      </c>
      <c r="P954" s="19">
        <v>93.104854977385216</v>
      </c>
      <c r="Q954" s="19">
        <v>108.58501029467885</v>
      </c>
      <c r="R954" s="19">
        <v>105.5043963349447</v>
      </c>
      <c r="S954" s="19">
        <v>103.94379014251396</v>
      </c>
      <c r="T954" s="74">
        <f t="shared" si="18"/>
        <v>96.905834836922622</v>
      </c>
      <c r="V954" s="20"/>
    </row>
    <row r="955" spans="1:22" s="12" customFormat="1" ht="15.75" hidden="1" x14ac:dyDescent="0.25">
      <c r="A955" s="89"/>
      <c r="B955" s="16"/>
      <c r="C955" s="41" t="s">
        <v>970</v>
      </c>
      <c r="D955" s="22"/>
      <c r="E955" s="23"/>
      <c r="F955" s="23"/>
      <c r="G955" s="23"/>
      <c r="H955" s="23"/>
      <c r="I955" s="23"/>
      <c r="J955" s="23"/>
      <c r="K955" s="23"/>
      <c r="L955" s="23"/>
      <c r="M955" s="23"/>
      <c r="N955" s="23"/>
      <c r="O955" s="23"/>
      <c r="P955" s="23"/>
      <c r="Q955" s="23"/>
      <c r="R955" s="23"/>
      <c r="S955" s="23"/>
      <c r="T955" s="74" t="e">
        <f t="shared" si="18"/>
        <v>#DIV/0!</v>
      </c>
      <c r="V955" s="20"/>
    </row>
    <row r="956" spans="1:22" s="12" customFormat="1" ht="30" hidden="1" x14ac:dyDescent="0.25">
      <c r="A956" s="89"/>
      <c r="B956" s="16">
        <v>2811</v>
      </c>
      <c r="C956" s="21" t="s">
        <v>971</v>
      </c>
      <c r="D956" s="18" t="s">
        <v>972</v>
      </c>
      <c r="E956" s="19">
        <v>299.47306717224194</v>
      </c>
      <c r="F956" s="19">
        <v>395.3707125677376</v>
      </c>
      <c r="G956" s="19">
        <v>317.29035679607665</v>
      </c>
      <c r="H956" s="19">
        <v>259.89118303359447</v>
      </c>
      <c r="I956" s="19">
        <v>369.05095587143603</v>
      </c>
      <c r="J956" s="19">
        <v>263.65978844912195</v>
      </c>
      <c r="K956" s="19">
        <v>236.79886403259013</v>
      </c>
      <c r="L956" s="19">
        <v>225.47768317310587</v>
      </c>
      <c r="M956" s="19">
        <v>232.32384463208979</v>
      </c>
      <c r="N956" s="19">
        <v>351.36479088240532</v>
      </c>
      <c r="O956" s="19">
        <v>279.86732776064912</v>
      </c>
      <c r="P956" s="19">
        <v>283.22666904222586</v>
      </c>
      <c r="Q956" s="19">
        <v>380.5908890202561</v>
      </c>
      <c r="R956" s="19">
        <v>361.21501267437293</v>
      </c>
      <c r="S956" s="19">
        <v>351.39940026581013</v>
      </c>
      <c r="T956" s="74">
        <f t="shared" ref="T956:T1019" si="19">AVERAGE(E956:S956)</f>
        <v>307.13336969158092</v>
      </c>
      <c r="V956" s="20"/>
    </row>
    <row r="957" spans="1:22" s="12" customFormat="1" ht="30" hidden="1" x14ac:dyDescent="0.25">
      <c r="A957" s="89"/>
      <c r="B957" s="16">
        <v>2812</v>
      </c>
      <c r="C957" s="21" t="s">
        <v>973</v>
      </c>
      <c r="D957" s="18" t="s">
        <v>974</v>
      </c>
      <c r="E957" s="19">
        <v>928.46697190393775</v>
      </c>
      <c r="F957" s="19">
        <v>1225.781843233797</v>
      </c>
      <c r="G957" s="19">
        <v>983.70654687066644</v>
      </c>
      <c r="H957" s="19">
        <v>805.74985261345591</v>
      </c>
      <c r="I957" s="19">
        <v>1144.1817680356874</v>
      </c>
      <c r="J957" s="19">
        <v>817.43379364860448</v>
      </c>
      <c r="K957" s="19">
        <v>734.1559169732576</v>
      </c>
      <c r="L957" s="19">
        <v>699.05645841347814</v>
      </c>
      <c r="M957" s="19">
        <v>720.28185560531426</v>
      </c>
      <c r="N957" s="19">
        <v>1089.3487234249874</v>
      </c>
      <c r="O957" s="19">
        <v>867.68260262725187</v>
      </c>
      <c r="P957" s="19">
        <v>878.09768755207938</v>
      </c>
      <c r="Q957" s="19">
        <v>1179.9594320768292</v>
      </c>
      <c r="R957" s="19">
        <v>1119.8877154155764</v>
      </c>
      <c r="S957" s="19">
        <v>1089.4560241238876</v>
      </c>
      <c r="T957" s="74">
        <f t="shared" si="19"/>
        <v>952.21647950125396</v>
      </c>
      <c r="V957" s="20"/>
    </row>
    <row r="958" spans="1:22" s="12" customFormat="1" ht="15.75" hidden="1" x14ac:dyDescent="0.25">
      <c r="A958" s="89"/>
      <c r="B958" s="16">
        <v>2813</v>
      </c>
      <c r="C958" s="21" t="s">
        <v>812</v>
      </c>
      <c r="D958" s="18" t="s">
        <v>710</v>
      </c>
      <c r="E958" s="19">
        <v>898.47224768741432</v>
      </c>
      <c r="F958" s="19">
        <v>1123.6584336466442</v>
      </c>
      <c r="G958" s="19">
        <v>940.31068363623638</v>
      </c>
      <c r="H958" s="19">
        <v>805.52634181556073</v>
      </c>
      <c r="I958" s="19">
        <v>1061.8545634747343</v>
      </c>
      <c r="J958" s="19">
        <v>814.3757549206274</v>
      </c>
      <c r="K958" s="19">
        <v>751.30111846055343</v>
      </c>
      <c r="L958" s="19">
        <v>724.71680006787665</v>
      </c>
      <c r="M958" s="19">
        <v>740.79290893427913</v>
      </c>
      <c r="N958" s="19">
        <v>1020.3240334841352</v>
      </c>
      <c r="O958" s="19">
        <v>852.43418634816805</v>
      </c>
      <c r="P958" s="19">
        <v>860.32256825174704</v>
      </c>
      <c r="Q958" s="19">
        <v>1088.9525544763917</v>
      </c>
      <c r="R958" s="19">
        <v>1043.4542559941642</v>
      </c>
      <c r="S958" s="19">
        <v>1020.4053029982636</v>
      </c>
      <c r="T958" s="74">
        <f t="shared" si="19"/>
        <v>916.46011694645313</v>
      </c>
      <c r="V958" s="20"/>
    </row>
    <row r="959" spans="1:22" s="12" customFormat="1" ht="15.75" hidden="1" x14ac:dyDescent="0.25">
      <c r="A959" s="89"/>
      <c r="B959" s="16">
        <v>2814</v>
      </c>
      <c r="C959" s="21" t="s">
        <v>975</v>
      </c>
      <c r="D959" s="18" t="s">
        <v>710</v>
      </c>
      <c r="E959" s="19">
        <v>105.071401708384</v>
      </c>
      <c r="F959" s="19">
        <v>133.36328859229232</v>
      </c>
      <c r="G959" s="19">
        <v>110.32788887797452</v>
      </c>
      <c r="H959" s="19">
        <v>93.393886748718685</v>
      </c>
      <c r="I959" s="19">
        <v>125.59838908727561</v>
      </c>
      <c r="J959" s="19">
        <v>94.50570714520984</v>
      </c>
      <c r="K959" s="19">
        <v>86.581151416488837</v>
      </c>
      <c r="L959" s="19">
        <v>83.241157332715005</v>
      </c>
      <c r="M959" s="19">
        <v>85.260923561465845</v>
      </c>
      <c r="N959" s="19">
        <v>120.38058653105873</v>
      </c>
      <c r="O959" s="19">
        <v>99.287283032470995</v>
      </c>
      <c r="P959" s="19">
        <v>100.27836162622422</v>
      </c>
      <c r="Q959" s="19">
        <v>129.0029198444991</v>
      </c>
      <c r="R959" s="19">
        <v>123.28661576222943</v>
      </c>
      <c r="S959" s="19">
        <v>120.39079705037203</v>
      </c>
      <c r="T959" s="74">
        <f t="shared" si="19"/>
        <v>107.33135722115861</v>
      </c>
      <c r="V959" s="20"/>
    </row>
    <row r="960" spans="1:22" s="12" customFormat="1" ht="15.75" hidden="1" x14ac:dyDescent="0.25">
      <c r="A960" s="89"/>
      <c r="B960" s="16">
        <v>2815</v>
      </c>
      <c r="C960" s="21" t="s">
        <v>814</v>
      </c>
      <c r="D960" s="18" t="s">
        <v>815</v>
      </c>
      <c r="E960" s="19">
        <v>542.25947312233461</v>
      </c>
      <c r="F960" s="19">
        <v>684.3412333108962</v>
      </c>
      <c r="G960" s="19">
        <v>568.65753389956762</v>
      </c>
      <c r="H960" s="19">
        <v>483.61503251271267</v>
      </c>
      <c r="I960" s="19">
        <v>645.34593427385789</v>
      </c>
      <c r="J960" s="19">
        <v>489.19859078138558</v>
      </c>
      <c r="K960" s="19">
        <v>449.40149872919619</v>
      </c>
      <c r="L960" s="19">
        <v>432.62805974334049</v>
      </c>
      <c r="M960" s="19">
        <v>442.77131890904701</v>
      </c>
      <c r="N960" s="19">
        <v>619.14214749407529</v>
      </c>
      <c r="O960" s="19">
        <v>513.2116487059053</v>
      </c>
      <c r="P960" s="19">
        <v>518.1888420498301</v>
      </c>
      <c r="Q960" s="19">
        <v>662.44347621537986</v>
      </c>
      <c r="R960" s="19">
        <v>633.73621645873629</v>
      </c>
      <c r="S960" s="19">
        <v>619.19342468751324</v>
      </c>
      <c r="T960" s="74">
        <f t="shared" si="19"/>
        <v>553.60896205958522</v>
      </c>
      <c r="V960" s="20"/>
    </row>
    <row r="961" spans="1:22" s="12" customFormat="1" ht="15.75" hidden="1" x14ac:dyDescent="0.25">
      <c r="A961" s="89"/>
      <c r="B961" s="16">
        <v>2816</v>
      </c>
      <c r="C961" s="21" t="s">
        <v>976</v>
      </c>
      <c r="D961" s="18" t="s">
        <v>685</v>
      </c>
      <c r="E961" s="19">
        <v>453.64006150631468</v>
      </c>
      <c r="F961" s="19">
        <v>598.90525735947836</v>
      </c>
      <c r="G961" s="19">
        <v>480.62958826794312</v>
      </c>
      <c r="H961" s="19">
        <v>393.68165347737335</v>
      </c>
      <c r="I961" s="19">
        <v>559.03624289590277</v>
      </c>
      <c r="J961" s="19">
        <v>399.39031505631135</v>
      </c>
      <c r="K961" s="19">
        <v>358.7015428755941</v>
      </c>
      <c r="L961" s="19">
        <v>341.55228391246089</v>
      </c>
      <c r="M961" s="19">
        <v>351.92280949815375</v>
      </c>
      <c r="N961" s="19">
        <v>532.24534296893137</v>
      </c>
      <c r="O961" s="19">
        <v>423.94140140130958</v>
      </c>
      <c r="P961" s="19">
        <v>429.03011204893085</v>
      </c>
      <c r="Q961" s="19">
        <v>576.51686655545382</v>
      </c>
      <c r="R961" s="19">
        <v>547.1664016863383</v>
      </c>
      <c r="S961" s="19">
        <v>532.29776906175073</v>
      </c>
      <c r="T961" s="74">
        <f t="shared" si="19"/>
        <v>465.24384323814974</v>
      </c>
      <c r="V961" s="20"/>
    </row>
    <row r="962" spans="1:22" s="12" customFormat="1" ht="15.75" hidden="1" x14ac:dyDescent="0.25">
      <c r="A962" s="89"/>
      <c r="B962" s="16">
        <v>2826</v>
      </c>
      <c r="C962" s="21" t="s">
        <v>977</v>
      </c>
      <c r="D962" s="18" t="s">
        <v>346</v>
      </c>
      <c r="E962" s="19">
        <v>594.59496278198208</v>
      </c>
      <c r="F962" s="19">
        <v>725.59453716068799</v>
      </c>
      <c r="G962" s="19">
        <v>618.93401039549224</v>
      </c>
      <c r="H962" s="19">
        <v>540.52470950427642</v>
      </c>
      <c r="I962" s="19">
        <v>689.64081889422732</v>
      </c>
      <c r="J962" s="19">
        <v>545.67275775300391</v>
      </c>
      <c r="K962" s="19">
        <v>508.9797852459904</v>
      </c>
      <c r="L962" s="19">
        <v>493.51465189531854</v>
      </c>
      <c r="M962" s="19">
        <v>502.86675051626054</v>
      </c>
      <c r="N962" s="19">
        <v>665.48089216819096</v>
      </c>
      <c r="O962" s="19">
        <v>567.81282952202298</v>
      </c>
      <c r="P962" s="19">
        <v>572.40180849292938</v>
      </c>
      <c r="Q962" s="19">
        <v>705.40477560681973</v>
      </c>
      <c r="R962" s="19">
        <v>678.93664342216505</v>
      </c>
      <c r="S962" s="19">
        <v>665.52816980964758</v>
      </c>
      <c r="T962" s="74">
        <f t="shared" si="19"/>
        <v>605.05920687793434</v>
      </c>
      <c r="V962" s="20"/>
    </row>
    <row r="963" spans="1:22" s="12" customFormat="1" ht="15.75" hidden="1" x14ac:dyDescent="0.25">
      <c r="A963" s="89"/>
      <c r="B963" s="16">
        <v>2827</v>
      </c>
      <c r="C963" s="21" t="s">
        <v>978</v>
      </c>
      <c r="D963" s="18" t="s">
        <v>346</v>
      </c>
      <c r="E963" s="19">
        <v>623.05993688982232</v>
      </c>
      <c r="F963" s="19">
        <v>761.57529170976943</v>
      </c>
      <c r="G963" s="19">
        <v>648.79537788002574</v>
      </c>
      <c r="H963" s="19">
        <v>565.8875349680095</v>
      </c>
      <c r="I963" s="19">
        <v>723.55881672200996</v>
      </c>
      <c r="J963" s="19">
        <v>571.33093990412976</v>
      </c>
      <c r="K963" s="19">
        <v>532.53279777036619</v>
      </c>
      <c r="L963" s="19">
        <v>516.1803901876259</v>
      </c>
      <c r="M963" s="19">
        <v>526.06904261214459</v>
      </c>
      <c r="N963" s="19">
        <v>698.01277324246098</v>
      </c>
      <c r="O963" s="19">
        <v>594.74124418465453</v>
      </c>
      <c r="P963" s="19">
        <v>599.59350460940072</v>
      </c>
      <c r="Q963" s="19">
        <v>740.22719192679199</v>
      </c>
      <c r="R963" s="19">
        <v>712.24051534126374</v>
      </c>
      <c r="S963" s="19">
        <v>698.06276332305833</v>
      </c>
      <c r="T963" s="74">
        <f t="shared" si="19"/>
        <v>634.12454141810224</v>
      </c>
      <c r="V963" s="20"/>
    </row>
    <row r="964" spans="1:22" s="12" customFormat="1" ht="15.75" hidden="1" x14ac:dyDescent="0.25">
      <c r="A964" s="89"/>
      <c r="B964" s="16">
        <v>2828</v>
      </c>
      <c r="C964" s="21" t="s">
        <v>979</v>
      </c>
      <c r="D964" s="18" t="s">
        <v>879</v>
      </c>
      <c r="E964" s="19">
        <v>3007.1990828689554</v>
      </c>
      <c r="F964" s="19">
        <v>3139.1800171141922</v>
      </c>
      <c r="G964" s="19">
        <v>3031.7204621017145</v>
      </c>
      <c r="H964" s="19">
        <v>2952.7237719657446</v>
      </c>
      <c r="I964" s="19">
        <v>3102.956958001957</v>
      </c>
      <c r="J964" s="19">
        <v>2957.9103858965841</v>
      </c>
      <c r="K964" s="19">
        <v>2920.9425345529562</v>
      </c>
      <c r="L964" s="19">
        <v>2905.3615469235756</v>
      </c>
      <c r="M964" s="19">
        <v>2914.7837051175957</v>
      </c>
      <c r="N964" s="19">
        <v>3078.616041508742</v>
      </c>
      <c r="O964" s="19">
        <v>2980.2163160508635</v>
      </c>
      <c r="P964" s="19">
        <v>2984.8396725364432</v>
      </c>
      <c r="Q964" s="19">
        <v>3118.8390075749953</v>
      </c>
      <c r="R964" s="19">
        <v>3092.1725941150662</v>
      </c>
      <c r="S964" s="19">
        <v>3078.6636733221885</v>
      </c>
      <c r="T964" s="74">
        <f t="shared" si="19"/>
        <v>3017.7417179767717</v>
      </c>
      <c r="V964" s="20"/>
    </row>
    <row r="965" spans="1:22" s="12" customFormat="1" ht="15.75" hidden="1" x14ac:dyDescent="0.25">
      <c r="A965" s="89"/>
      <c r="B965" s="16">
        <v>2829</v>
      </c>
      <c r="C965" s="21" t="s">
        <v>980</v>
      </c>
      <c r="D965" s="18" t="s">
        <v>685</v>
      </c>
      <c r="E965" s="19">
        <v>1654.162614036941</v>
      </c>
      <c r="F965" s="19">
        <v>1969.0355175545501</v>
      </c>
      <c r="G965" s="19">
        <v>1712.6643811401248</v>
      </c>
      <c r="H965" s="19">
        <v>1524.1983929756914</v>
      </c>
      <c r="I965" s="19">
        <v>1882.6165217944019</v>
      </c>
      <c r="J965" s="19">
        <v>1536.5723331752183</v>
      </c>
      <c r="K965" s="19">
        <v>1448.376452793387</v>
      </c>
      <c r="L965" s="19">
        <v>1411.2041836122999</v>
      </c>
      <c r="M965" s="19">
        <v>1433.6830539500475</v>
      </c>
      <c r="N965" s="19">
        <v>1824.5452928375214</v>
      </c>
      <c r="O965" s="19">
        <v>1589.7886028849653</v>
      </c>
      <c r="P965" s="19">
        <v>1600.8187542393</v>
      </c>
      <c r="Q965" s="19">
        <v>1920.5070481152779</v>
      </c>
      <c r="R965" s="19">
        <v>1856.887775524536</v>
      </c>
      <c r="S965" s="19">
        <v>1824.6589302161738</v>
      </c>
      <c r="T965" s="74">
        <f t="shared" si="19"/>
        <v>1679.3146569900289</v>
      </c>
      <c r="V965" s="20"/>
    </row>
    <row r="966" spans="1:22" s="12" customFormat="1" ht="15.75" hidden="1" x14ac:dyDescent="0.25">
      <c r="A966" s="89"/>
      <c r="B966" s="16">
        <v>2830</v>
      </c>
      <c r="C966" s="21" t="s">
        <v>981</v>
      </c>
      <c r="D966" s="18" t="s">
        <v>879</v>
      </c>
      <c r="E966" s="19">
        <v>638.93572820190036</v>
      </c>
      <c r="F966" s="19">
        <v>836.30873940723711</v>
      </c>
      <c r="G966" s="19">
        <v>675.60661923442444</v>
      </c>
      <c r="H966" s="19">
        <v>557.46974820410014</v>
      </c>
      <c r="I966" s="19">
        <v>782.13838296191773</v>
      </c>
      <c r="J966" s="19">
        <v>565.22615344053486</v>
      </c>
      <c r="K966" s="19">
        <v>509.94198547180957</v>
      </c>
      <c r="L966" s="19">
        <v>486.64114688060914</v>
      </c>
      <c r="M966" s="19">
        <v>500.73166491976252</v>
      </c>
      <c r="N966" s="19">
        <v>745.7373678362286</v>
      </c>
      <c r="O966" s="19">
        <v>598.58391551020986</v>
      </c>
      <c r="P966" s="19">
        <v>605.49798833938837</v>
      </c>
      <c r="Q966" s="19">
        <v>805.88944947973914</v>
      </c>
      <c r="R966" s="19">
        <v>766.01073250647698</v>
      </c>
      <c r="S966" s="19">
        <v>745.8085995978679</v>
      </c>
      <c r="T966" s="74">
        <f t="shared" si="19"/>
        <v>654.70188146614703</v>
      </c>
      <c r="V966" s="20"/>
    </row>
    <row r="967" spans="1:22" s="12" customFormat="1" ht="15.75" hidden="1" x14ac:dyDescent="0.25">
      <c r="A967" s="89"/>
      <c r="B967" s="16">
        <v>2831</v>
      </c>
      <c r="C967" s="21" t="s">
        <v>821</v>
      </c>
      <c r="D967" s="18" t="s">
        <v>879</v>
      </c>
      <c r="E967" s="19">
        <v>4934.095681101533</v>
      </c>
      <c r="F967" s="19">
        <v>5528.9194382521291</v>
      </c>
      <c r="G967" s="19">
        <v>5044.6108779302094</v>
      </c>
      <c r="H967" s="19">
        <v>4688.5813627744255</v>
      </c>
      <c r="I967" s="19">
        <v>5365.6660392680606</v>
      </c>
      <c r="J967" s="19">
        <v>4711.956869266136</v>
      </c>
      <c r="K967" s="19">
        <v>4545.3467724688044</v>
      </c>
      <c r="L967" s="19">
        <v>4475.1249510002226</v>
      </c>
      <c r="M967" s="19">
        <v>4517.5895961361675</v>
      </c>
      <c r="N967" s="19">
        <v>5255.9641684351118</v>
      </c>
      <c r="O967" s="19">
        <v>4812.4872773662428</v>
      </c>
      <c r="P967" s="19">
        <v>4833.3242436381215</v>
      </c>
      <c r="Q967" s="19">
        <v>5437.2447142661658</v>
      </c>
      <c r="R967" s="19">
        <v>5317.0620808072126</v>
      </c>
      <c r="S967" s="19">
        <v>5256.178839852586</v>
      </c>
      <c r="T967" s="74">
        <f t="shared" si="19"/>
        <v>4981.6101941708748</v>
      </c>
      <c r="V967" s="20"/>
    </row>
    <row r="968" spans="1:22" s="12" customFormat="1" ht="15.75" hidden="1" x14ac:dyDescent="0.25">
      <c r="A968" s="89"/>
      <c r="B968" s="16">
        <v>2832</v>
      </c>
      <c r="C968" s="21" t="s">
        <v>982</v>
      </c>
      <c r="D968" s="18" t="s">
        <v>983</v>
      </c>
      <c r="E968" s="19">
        <v>4100.5711237801361</v>
      </c>
      <c r="F968" s="19">
        <v>5366.1184462952669</v>
      </c>
      <c r="G968" s="19">
        <v>4335.7033116970242</v>
      </c>
      <c r="H968" s="19">
        <v>3578.2147376021467</v>
      </c>
      <c r="I968" s="19">
        <v>5018.7804331575762</v>
      </c>
      <c r="J968" s="19">
        <v>3627.9484768776774</v>
      </c>
      <c r="K968" s="19">
        <v>3273.4687517975881</v>
      </c>
      <c r="L968" s="19">
        <v>3124.0647694021791</v>
      </c>
      <c r="M968" s="19">
        <v>3214.4125695821649</v>
      </c>
      <c r="N968" s="19">
        <v>4785.3786780350274</v>
      </c>
      <c r="O968" s="19">
        <v>3841.8370233135138</v>
      </c>
      <c r="P968" s="19">
        <v>3886.1697631506668</v>
      </c>
      <c r="Q968" s="19">
        <v>5171.0712577994382</v>
      </c>
      <c r="R968" s="19">
        <v>4915.3706268841725</v>
      </c>
      <c r="S968" s="19">
        <v>4785.835413049962</v>
      </c>
      <c r="T968" s="74">
        <f t="shared" si="19"/>
        <v>4201.6630254949687</v>
      </c>
      <c r="V968" s="20"/>
    </row>
    <row r="969" spans="1:22" s="12" customFormat="1" ht="30" hidden="1" x14ac:dyDescent="0.25">
      <c r="A969" s="89"/>
      <c r="B969" s="16">
        <v>2834</v>
      </c>
      <c r="C969" s="21" t="s">
        <v>984</v>
      </c>
      <c r="D969" s="18" t="s">
        <v>879</v>
      </c>
      <c r="E969" s="19">
        <v>554.17489141667761</v>
      </c>
      <c r="F969" s="19">
        <v>731.63347801337488</v>
      </c>
      <c r="G969" s="19">
        <v>587.14578471223103</v>
      </c>
      <c r="H969" s="19">
        <v>480.92861738033366</v>
      </c>
      <c r="I969" s="19">
        <v>682.92876995060521</v>
      </c>
      <c r="J969" s="19">
        <v>487.90242145781701</v>
      </c>
      <c r="K969" s="19">
        <v>438.19628256379218</v>
      </c>
      <c r="L969" s="19">
        <v>417.24643811616164</v>
      </c>
      <c r="M969" s="19">
        <v>429.91525945284405</v>
      </c>
      <c r="N969" s="19">
        <v>650.20052278326864</v>
      </c>
      <c r="O969" s="19">
        <v>517.89447190464796</v>
      </c>
      <c r="P969" s="19">
        <v>524.11093272874825</v>
      </c>
      <c r="Q969" s="19">
        <v>704.28341549549089</v>
      </c>
      <c r="R969" s="19">
        <v>668.42835757167791</v>
      </c>
      <c r="S969" s="19">
        <v>650.26456744501877</v>
      </c>
      <c r="T969" s="74">
        <f t="shared" si="19"/>
        <v>568.35028073284604</v>
      </c>
      <c r="V969" s="20"/>
    </row>
    <row r="970" spans="1:22" s="12" customFormat="1" ht="15.75" hidden="1" x14ac:dyDescent="0.25">
      <c r="A970" s="89"/>
      <c r="B970" s="16">
        <v>2835</v>
      </c>
      <c r="C970" s="21" t="s">
        <v>985</v>
      </c>
      <c r="D970" s="18" t="s">
        <v>159</v>
      </c>
      <c r="E970" s="19">
        <v>963.63942543078076</v>
      </c>
      <c r="F970" s="19">
        <v>1272.2172644386878</v>
      </c>
      <c r="G970" s="19">
        <v>1020.9716019031672</v>
      </c>
      <c r="H970" s="19">
        <v>836.27350084532793</v>
      </c>
      <c r="I970" s="19">
        <v>1187.5259916648504</v>
      </c>
      <c r="J970" s="19">
        <v>848.4000563035039</v>
      </c>
      <c r="K970" s="19">
        <v>761.96742309312219</v>
      </c>
      <c r="L970" s="19">
        <v>725.53831672424553</v>
      </c>
      <c r="M970" s="19">
        <v>747.56778053224548</v>
      </c>
      <c r="N970" s="19">
        <v>1130.6157458486512</v>
      </c>
      <c r="O970" s="19">
        <v>900.55240515170249</v>
      </c>
      <c r="P970" s="19">
        <v>911.36203732654735</v>
      </c>
      <c r="Q970" s="19">
        <v>1224.658995490676</v>
      </c>
      <c r="R970" s="19">
        <v>1162.3116247388818</v>
      </c>
      <c r="S970" s="19">
        <v>1130.727111343564</v>
      </c>
      <c r="T970" s="74">
        <f t="shared" si="19"/>
        <v>988.2886187223969</v>
      </c>
      <c r="V970" s="20"/>
    </row>
    <row r="971" spans="1:22" s="12" customFormat="1" ht="30" hidden="1" x14ac:dyDescent="0.25">
      <c r="A971" s="89"/>
      <c r="B971" s="16">
        <v>2836</v>
      </c>
      <c r="C971" s="21" t="s">
        <v>986</v>
      </c>
      <c r="D971" s="18" t="s">
        <v>494</v>
      </c>
      <c r="E971" s="19">
        <v>2442.7635525346577</v>
      </c>
      <c r="F971" s="19">
        <v>3198.6500058289257</v>
      </c>
      <c r="G971" s="19">
        <v>2583.2033704836167</v>
      </c>
      <c r="H971" s="19">
        <v>2130.7703863534143</v>
      </c>
      <c r="I971" s="19">
        <v>2991.1918616931994</v>
      </c>
      <c r="J971" s="19">
        <v>2160.4753678434226</v>
      </c>
      <c r="K971" s="19">
        <v>1948.7516200320786</v>
      </c>
      <c r="L971" s="19">
        <v>1859.5155682845509</v>
      </c>
      <c r="M971" s="19">
        <v>1913.4785272557458</v>
      </c>
      <c r="N971" s="19">
        <v>2851.7855971201648</v>
      </c>
      <c r="O971" s="19">
        <v>2288.2267777585735</v>
      </c>
      <c r="P971" s="19">
        <v>2314.7058488167177</v>
      </c>
      <c r="Q971" s="19">
        <v>3082.152167372657</v>
      </c>
      <c r="R971" s="19">
        <v>2929.4272241255544</v>
      </c>
      <c r="S971" s="19">
        <v>2852.0583959356586</v>
      </c>
      <c r="T971" s="74">
        <f t="shared" si="19"/>
        <v>2503.1437514292625</v>
      </c>
      <c r="V971" s="20"/>
    </row>
    <row r="972" spans="1:22" s="12" customFormat="1" ht="15.75" hidden="1" x14ac:dyDescent="0.25">
      <c r="A972" s="89"/>
      <c r="B972" s="16"/>
      <c r="C972" s="41" t="s">
        <v>804</v>
      </c>
      <c r="D972" s="22"/>
      <c r="E972" s="23"/>
      <c r="F972" s="23"/>
      <c r="G972" s="23"/>
      <c r="H972" s="23"/>
      <c r="I972" s="23"/>
      <c r="J972" s="23"/>
      <c r="K972" s="23"/>
      <c r="L972" s="23"/>
      <c r="M972" s="23"/>
      <c r="N972" s="23"/>
      <c r="O972" s="23"/>
      <c r="P972" s="23"/>
      <c r="Q972" s="23"/>
      <c r="R972" s="23"/>
      <c r="S972" s="23"/>
      <c r="T972" s="74" t="e">
        <f t="shared" si="19"/>
        <v>#DIV/0!</v>
      </c>
      <c r="V972" s="20"/>
    </row>
    <row r="973" spans="1:22" s="12" customFormat="1" ht="15.75" hidden="1" x14ac:dyDescent="0.25">
      <c r="A973" s="89"/>
      <c r="B973" s="16">
        <v>2817</v>
      </c>
      <c r="C973" s="21" t="s">
        <v>805</v>
      </c>
      <c r="D973" s="18" t="s">
        <v>707</v>
      </c>
      <c r="E973" s="19">
        <v>170.74250428564335</v>
      </c>
      <c r="F973" s="19">
        <v>223.78380829134633</v>
      </c>
      <c r="G973" s="19">
        <v>180.59730595045946</v>
      </c>
      <c r="H973" s="19">
        <v>148.84963359984107</v>
      </c>
      <c r="I973" s="19">
        <v>209.22626404167025</v>
      </c>
      <c r="J973" s="19">
        <v>150.93406168666377</v>
      </c>
      <c r="K973" s="19">
        <v>136.07719578577903</v>
      </c>
      <c r="L973" s="19">
        <v>129.81541330723181</v>
      </c>
      <c r="M973" s="19">
        <v>133.60204779362087</v>
      </c>
      <c r="N973" s="19">
        <v>199.44398784490497</v>
      </c>
      <c r="O973" s="19">
        <v>159.89850514366097</v>
      </c>
      <c r="P973" s="19">
        <v>161.75656788795638</v>
      </c>
      <c r="Q973" s="19">
        <v>215.60903913304699</v>
      </c>
      <c r="R973" s="19">
        <v>204.89217801095768</v>
      </c>
      <c r="S973" s="19">
        <v>199.46313040903212</v>
      </c>
      <c r="T973" s="74">
        <f t="shared" si="19"/>
        <v>174.97944287812101</v>
      </c>
      <c r="V973" s="20"/>
    </row>
    <row r="974" spans="1:22" s="12" customFormat="1" ht="15.75" hidden="1" x14ac:dyDescent="0.25">
      <c r="A974" s="89"/>
      <c r="B974" s="16">
        <v>2818</v>
      </c>
      <c r="C974" s="21" t="s">
        <v>987</v>
      </c>
      <c r="D974" s="18" t="s">
        <v>594</v>
      </c>
      <c r="E974" s="19">
        <v>106.2298439156518</v>
      </c>
      <c r="F974" s="19">
        <v>131.96062090397791</v>
      </c>
      <c r="G974" s="19">
        <v>111.0104900301271</v>
      </c>
      <c r="H974" s="19">
        <v>95.609430564010339</v>
      </c>
      <c r="I974" s="19">
        <v>124.89863531354392</v>
      </c>
      <c r="J974" s="19">
        <v>96.620603936453648</v>
      </c>
      <c r="K974" s="19">
        <v>89.413414927676115</v>
      </c>
      <c r="L974" s="19">
        <v>86.375772254193123</v>
      </c>
      <c r="M974" s="19">
        <v>88.212700084909827</v>
      </c>
      <c r="N974" s="19">
        <v>120.15317190581708</v>
      </c>
      <c r="O974" s="19">
        <v>100.96932989145004</v>
      </c>
      <c r="P974" s="19">
        <v>101.87069155666555</v>
      </c>
      <c r="Q974" s="19">
        <v>127.99497250814231</v>
      </c>
      <c r="R974" s="19">
        <v>122.79613419304934</v>
      </c>
      <c r="S974" s="19">
        <v>120.16245812262063</v>
      </c>
      <c r="T974" s="74">
        <f t="shared" si="19"/>
        <v>108.28521800721927</v>
      </c>
      <c r="V974" s="20"/>
    </row>
    <row r="975" spans="1:22" s="12" customFormat="1" ht="15.75" hidden="1" x14ac:dyDescent="0.25">
      <c r="A975" s="89"/>
      <c r="B975" s="16">
        <v>2819</v>
      </c>
      <c r="C975" s="21" t="s">
        <v>988</v>
      </c>
      <c r="D975" s="18" t="s">
        <v>594</v>
      </c>
      <c r="E975" s="19">
        <v>150.76497982978461</v>
      </c>
      <c r="F975" s="19">
        <v>167.783196051831</v>
      </c>
      <c r="G975" s="19">
        <v>153.92687693433524</v>
      </c>
      <c r="H975" s="19">
        <v>143.74068783628036</v>
      </c>
      <c r="I975" s="19">
        <v>163.11243162876255</v>
      </c>
      <c r="J975" s="19">
        <v>144.40947320168243</v>
      </c>
      <c r="K975" s="19">
        <v>139.64267191308628</v>
      </c>
      <c r="L975" s="19">
        <v>137.63358917741522</v>
      </c>
      <c r="M975" s="19">
        <v>138.84852470080085</v>
      </c>
      <c r="N975" s="19">
        <v>159.97380420281485</v>
      </c>
      <c r="O975" s="19">
        <v>147.28570032168466</v>
      </c>
      <c r="P975" s="19">
        <v>147.88185673467834</v>
      </c>
      <c r="Q975" s="19">
        <v>165.16033464770157</v>
      </c>
      <c r="R975" s="19">
        <v>161.72184716674241</v>
      </c>
      <c r="S975" s="19">
        <v>159.97994606341703</v>
      </c>
      <c r="T975" s="74">
        <f t="shared" si="19"/>
        <v>152.12439469406783</v>
      </c>
      <c r="V975" s="20"/>
    </row>
    <row r="976" spans="1:22" s="12" customFormat="1" ht="15.75" hidden="1" x14ac:dyDescent="0.25">
      <c r="A976" s="89"/>
      <c r="B976" s="16">
        <v>2820</v>
      </c>
      <c r="C976" s="21" t="s">
        <v>808</v>
      </c>
      <c r="D976" s="18" t="s">
        <v>710</v>
      </c>
      <c r="E976" s="19">
        <v>293.69502490518619</v>
      </c>
      <c r="F976" s="19">
        <v>366.50713988052382</v>
      </c>
      <c r="G976" s="19">
        <v>307.22314163098514</v>
      </c>
      <c r="H976" s="19">
        <v>263.64172498361103</v>
      </c>
      <c r="I976" s="19">
        <v>346.52336298182598</v>
      </c>
      <c r="J976" s="19">
        <v>266.50311047102736</v>
      </c>
      <c r="K976" s="19">
        <v>246.10844166665402</v>
      </c>
      <c r="L976" s="19">
        <v>237.51261932922591</v>
      </c>
      <c r="M976" s="19">
        <v>242.71069789763544</v>
      </c>
      <c r="N976" s="19">
        <v>333.09480513410028</v>
      </c>
      <c r="O976" s="19">
        <v>278.80899359204972</v>
      </c>
      <c r="P976" s="19">
        <v>281.35963748561761</v>
      </c>
      <c r="Q976" s="19">
        <v>355.28527716412196</v>
      </c>
      <c r="R976" s="19">
        <v>340.57377376457526</v>
      </c>
      <c r="S976" s="19">
        <v>333.12108296806912</v>
      </c>
      <c r="T976" s="74">
        <f t="shared" si="19"/>
        <v>299.51125559034722</v>
      </c>
      <c r="V976" s="20"/>
    </row>
    <row r="977" spans="1:22" s="12" customFormat="1" ht="15.75" hidden="1" x14ac:dyDescent="0.25">
      <c r="A977" s="89"/>
      <c r="B977" s="16">
        <v>2821</v>
      </c>
      <c r="C977" s="21" t="s">
        <v>809</v>
      </c>
      <c r="D977" s="18" t="s">
        <v>710</v>
      </c>
      <c r="E977" s="19">
        <v>54.952257422101198</v>
      </c>
      <c r="F977" s="19">
        <v>68.404068275533049</v>
      </c>
      <c r="G977" s="19">
        <v>57.451534739622225</v>
      </c>
      <c r="H977" s="19">
        <v>49.400004116405846</v>
      </c>
      <c r="I977" s="19">
        <v>64.712127901743372</v>
      </c>
      <c r="J977" s="19">
        <v>49.928636149255269</v>
      </c>
      <c r="K977" s="19">
        <v>46.160784779085056</v>
      </c>
      <c r="L977" s="19">
        <v>44.572733446529291</v>
      </c>
      <c r="M977" s="19">
        <v>45.53306222872726</v>
      </c>
      <c r="N977" s="19">
        <v>62.231243776029444</v>
      </c>
      <c r="O977" s="19">
        <v>52.202109625262693</v>
      </c>
      <c r="P977" s="19">
        <v>52.673333119077668</v>
      </c>
      <c r="Q977" s="19">
        <v>66.330864183942708</v>
      </c>
      <c r="R977" s="19">
        <v>63.612959874098777</v>
      </c>
      <c r="S977" s="19">
        <v>62.236098523790929</v>
      </c>
      <c r="T977" s="74">
        <f t="shared" si="19"/>
        <v>56.026787877413661</v>
      </c>
      <c r="V977" s="20"/>
    </row>
    <row r="978" spans="1:22" s="12" customFormat="1" ht="15.75" hidden="1" x14ac:dyDescent="0.25">
      <c r="A978" s="89"/>
      <c r="B978" s="16">
        <v>2822</v>
      </c>
      <c r="C978" s="21" t="s">
        <v>816</v>
      </c>
      <c r="D978" s="18" t="s">
        <v>518</v>
      </c>
      <c r="E978" s="19">
        <v>342.4776623829357</v>
      </c>
      <c r="F978" s="19">
        <v>382.04321992870592</v>
      </c>
      <c r="G978" s="19">
        <v>349.8287396175661</v>
      </c>
      <c r="H978" s="19">
        <v>326.14692445710932</v>
      </c>
      <c r="I978" s="19">
        <v>371.18418534174094</v>
      </c>
      <c r="J978" s="19">
        <v>327.70177988468964</v>
      </c>
      <c r="K978" s="19">
        <v>316.61946971584376</v>
      </c>
      <c r="L978" s="19">
        <v>311.94856428396724</v>
      </c>
      <c r="M978" s="19">
        <v>314.77316121808326</v>
      </c>
      <c r="N978" s="19">
        <v>363.887207655255</v>
      </c>
      <c r="O978" s="19">
        <v>334.38870453920964</v>
      </c>
      <c r="P978" s="19">
        <v>335.77470531372245</v>
      </c>
      <c r="Q978" s="19">
        <v>375.94534383724897</v>
      </c>
      <c r="R978" s="19">
        <v>367.95122315366888</v>
      </c>
      <c r="S978" s="19">
        <v>363.90148683327942</v>
      </c>
      <c r="T978" s="74">
        <f t="shared" si="19"/>
        <v>345.63815854420176</v>
      </c>
      <c r="V978" s="20"/>
    </row>
    <row r="979" spans="1:22" s="12" customFormat="1" ht="15.75" hidden="1" x14ac:dyDescent="0.25">
      <c r="A979" s="89"/>
      <c r="B979" s="16">
        <v>2824</v>
      </c>
      <c r="C979" s="21" t="s">
        <v>818</v>
      </c>
      <c r="D979" s="18" t="s">
        <v>819</v>
      </c>
      <c r="E979" s="19">
        <v>83.981628734408915</v>
      </c>
      <c r="F979" s="19">
        <v>97.84034489835382</v>
      </c>
      <c r="G979" s="19">
        <v>86.556506967228643</v>
      </c>
      <c r="H979" s="19">
        <v>78.26142470594344</v>
      </c>
      <c r="I979" s="19">
        <v>94.036726612901504</v>
      </c>
      <c r="J979" s="19">
        <v>78.806047387473356</v>
      </c>
      <c r="K979" s="19">
        <v>74.92422186553641</v>
      </c>
      <c r="L979" s="19">
        <v>73.288133393027906</v>
      </c>
      <c r="M979" s="19">
        <v>74.277511266502302</v>
      </c>
      <c r="N979" s="19">
        <v>91.480797949576996</v>
      </c>
      <c r="O979" s="19">
        <v>81.148291413466737</v>
      </c>
      <c r="P979" s="19">
        <v>81.633768998731668</v>
      </c>
      <c r="Q979" s="19">
        <v>95.704428227480548</v>
      </c>
      <c r="R979" s="19">
        <v>92.904309730328123</v>
      </c>
      <c r="S979" s="19">
        <v>91.485799549139102</v>
      </c>
      <c r="T979" s="74">
        <f t="shared" si="19"/>
        <v>85.088662780006629</v>
      </c>
      <c r="V979" s="20"/>
    </row>
    <row r="980" spans="1:22" s="12" customFormat="1" ht="30" hidden="1" x14ac:dyDescent="0.25">
      <c r="A980" s="89"/>
      <c r="B980" s="16">
        <v>2833</v>
      </c>
      <c r="C980" s="21" t="s">
        <v>989</v>
      </c>
      <c r="D980" s="18" t="s">
        <v>990</v>
      </c>
      <c r="E980" s="19">
        <v>8214.3152899611068</v>
      </c>
      <c r="F980" s="19">
        <v>8406.4464033427776</v>
      </c>
      <c r="G980" s="19">
        <v>8250.0122633200808</v>
      </c>
      <c r="H980" s="19">
        <v>8135.0129104507596</v>
      </c>
      <c r="I980" s="19">
        <v>8353.7147211712308</v>
      </c>
      <c r="J980" s="19">
        <v>8142.5633185071338</v>
      </c>
      <c r="K980" s="19">
        <v>8088.7474057876379</v>
      </c>
      <c r="L980" s="19">
        <v>8066.0653985875942</v>
      </c>
      <c r="M980" s="19">
        <v>8079.781695980304</v>
      </c>
      <c r="N980" s="19">
        <v>8318.2804562653473</v>
      </c>
      <c r="O980" s="19">
        <v>8175.0351540799293</v>
      </c>
      <c r="P980" s="19">
        <v>8181.7656006721945</v>
      </c>
      <c r="Q980" s="19">
        <v>8376.8349989954531</v>
      </c>
      <c r="R980" s="19">
        <v>8338.0153941998706</v>
      </c>
      <c r="S980" s="19">
        <v>8318.3497962302608</v>
      </c>
      <c r="T980" s="74">
        <f t="shared" si="19"/>
        <v>8229.6627205034474</v>
      </c>
      <c r="V980" s="20"/>
    </row>
    <row r="981" spans="1:22" s="12" customFormat="1" ht="15.75" hidden="1" x14ac:dyDescent="0.25">
      <c r="A981" s="89"/>
      <c r="B981" s="103"/>
      <c r="C981" s="41" t="s">
        <v>991</v>
      </c>
      <c r="D981" s="22"/>
      <c r="E981" s="23"/>
      <c r="F981" s="23"/>
      <c r="G981" s="23"/>
      <c r="H981" s="23"/>
      <c r="I981" s="23"/>
      <c r="J981" s="23"/>
      <c r="K981" s="23"/>
      <c r="L981" s="23"/>
      <c r="M981" s="23"/>
      <c r="N981" s="23"/>
      <c r="O981" s="23"/>
      <c r="P981" s="23"/>
      <c r="Q981" s="23"/>
      <c r="R981" s="23"/>
      <c r="S981" s="23"/>
      <c r="T981" s="74" t="e">
        <f t="shared" si="19"/>
        <v>#DIV/0!</v>
      </c>
      <c r="V981" s="20"/>
    </row>
    <row r="982" spans="1:22" s="12" customFormat="1" ht="15.75" hidden="1" x14ac:dyDescent="0.25">
      <c r="A982" s="89"/>
      <c r="B982" s="16"/>
      <c r="C982" s="41" t="s">
        <v>992</v>
      </c>
      <c r="D982" s="22"/>
      <c r="E982" s="23"/>
      <c r="F982" s="23"/>
      <c r="G982" s="23"/>
      <c r="H982" s="23"/>
      <c r="I982" s="23"/>
      <c r="J982" s="23"/>
      <c r="K982" s="23"/>
      <c r="L982" s="23"/>
      <c r="M982" s="23"/>
      <c r="N982" s="23"/>
      <c r="O982" s="23"/>
      <c r="P982" s="23"/>
      <c r="Q982" s="23"/>
      <c r="R982" s="23"/>
      <c r="S982" s="23"/>
      <c r="T982" s="74" t="e">
        <f t="shared" si="19"/>
        <v>#DIV/0!</v>
      </c>
      <c r="V982" s="20"/>
    </row>
    <row r="983" spans="1:22" s="12" customFormat="1" ht="15.75" hidden="1" x14ac:dyDescent="0.25">
      <c r="A983" s="89"/>
      <c r="B983" s="16">
        <v>2901</v>
      </c>
      <c r="C983" s="21" t="s">
        <v>968</v>
      </c>
      <c r="D983" s="18" t="s">
        <v>969</v>
      </c>
      <c r="E983" s="19">
        <v>1754.1757957931845</v>
      </c>
      <c r="F983" s="19">
        <v>1780.0078363540799</v>
      </c>
      <c r="G983" s="19">
        <v>1758.975256158973</v>
      </c>
      <c r="H983" s="19">
        <v>1743.5135857636335</v>
      </c>
      <c r="I983" s="19">
        <v>1772.9180582919826</v>
      </c>
      <c r="J983" s="19">
        <v>1744.5287386128027</v>
      </c>
      <c r="K983" s="19">
        <v>1737.2931856837465</v>
      </c>
      <c r="L983" s="19">
        <v>1734.2435883557482</v>
      </c>
      <c r="M983" s="19">
        <v>1736.0877454230626</v>
      </c>
      <c r="N983" s="19">
        <v>1768.1539190946214</v>
      </c>
      <c r="O983" s="19">
        <v>1748.8945789956508</v>
      </c>
      <c r="P983" s="19">
        <v>1749.7994879731932</v>
      </c>
      <c r="Q983" s="19">
        <v>1776.0265811336117</v>
      </c>
      <c r="R983" s="19">
        <v>1770.807282770179</v>
      </c>
      <c r="S983" s="19">
        <v>1768.1632418573672</v>
      </c>
      <c r="T983" s="74">
        <f t="shared" si="19"/>
        <v>1756.2392588174557</v>
      </c>
      <c r="V983" s="20"/>
    </row>
    <row r="984" spans="1:22" s="12" customFormat="1" ht="15.75" hidden="1" x14ac:dyDescent="0.25">
      <c r="A984" s="89"/>
      <c r="B984" s="16">
        <v>2902</v>
      </c>
      <c r="C984" s="21" t="s">
        <v>692</v>
      </c>
      <c r="D984" s="18" t="s">
        <v>511</v>
      </c>
      <c r="E984" s="19">
        <v>102.75833146080433</v>
      </c>
      <c r="F984" s="19">
        <v>135.6637346909163</v>
      </c>
      <c r="G984" s="19">
        <v>108.87198625516396</v>
      </c>
      <c r="H984" s="19">
        <v>89.176581326916875</v>
      </c>
      <c r="I984" s="19">
        <v>126.63262445417922</v>
      </c>
      <c r="J984" s="19">
        <v>90.469704638773905</v>
      </c>
      <c r="K984" s="19">
        <v>81.252903272960026</v>
      </c>
      <c r="L984" s="19">
        <v>77.368261270687768</v>
      </c>
      <c r="M984" s="19">
        <v>79.717387805101055</v>
      </c>
      <c r="N984" s="19">
        <v>120.5639625161492</v>
      </c>
      <c r="O984" s="19">
        <v>96.031005067102697</v>
      </c>
      <c r="P984" s="19">
        <v>97.183697388191078</v>
      </c>
      <c r="Q984" s="19">
        <v>130.59232703023736</v>
      </c>
      <c r="R984" s="19">
        <v>123.94387365613588</v>
      </c>
      <c r="S984" s="19">
        <v>120.57583804981624</v>
      </c>
      <c r="T984" s="74">
        <f t="shared" si="19"/>
        <v>105.38681459220905</v>
      </c>
      <c r="V984" s="20"/>
    </row>
    <row r="985" spans="1:22" s="12" customFormat="1" ht="15.75" hidden="1" x14ac:dyDescent="0.25">
      <c r="A985" s="89"/>
      <c r="B985" s="16">
        <v>2903</v>
      </c>
      <c r="C985" s="21" t="s">
        <v>693</v>
      </c>
      <c r="D985" s="18" t="s">
        <v>511</v>
      </c>
      <c r="E985" s="19">
        <v>1101.604461737051</v>
      </c>
      <c r="F985" s="19">
        <v>1182.1158674594035</v>
      </c>
      <c r="G985" s="19">
        <v>1116.5630671111576</v>
      </c>
      <c r="H985" s="19">
        <v>1068.3732690419747</v>
      </c>
      <c r="I985" s="19">
        <v>1160.0189681961283</v>
      </c>
      <c r="J985" s="19">
        <v>1071.5372228425676</v>
      </c>
      <c r="K985" s="19">
        <v>1048.9859831863914</v>
      </c>
      <c r="L985" s="19">
        <v>1039.4812223377282</v>
      </c>
      <c r="M985" s="19">
        <v>1045.2289555650852</v>
      </c>
      <c r="N985" s="19">
        <v>1145.1704492441584</v>
      </c>
      <c r="O985" s="19">
        <v>1085.1443533189183</v>
      </c>
      <c r="P985" s="19">
        <v>1087.9647071218242</v>
      </c>
      <c r="Q985" s="19">
        <v>1169.7073837554651</v>
      </c>
      <c r="R985" s="19">
        <v>1153.44025816259</v>
      </c>
      <c r="S985" s="19">
        <v>1145.1995057459901</v>
      </c>
      <c r="T985" s="74">
        <f t="shared" si="19"/>
        <v>1108.0357116550956</v>
      </c>
      <c r="V985" s="20"/>
    </row>
    <row r="986" spans="1:22" s="12" customFormat="1" ht="15.75" hidden="1" x14ac:dyDescent="0.25">
      <c r="A986" s="89"/>
      <c r="B986" s="16">
        <v>2904</v>
      </c>
      <c r="C986" s="21" t="s">
        <v>694</v>
      </c>
      <c r="D986" s="18" t="s">
        <v>695</v>
      </c>
      <c r="E986" s="19">
        <v>118.24020941094493</v>
      </c>
      <c r="F986" s="19">
        <v>156.10323923411869</v>
      </c>
      <c r="G986" s="19">
        <v>125.27496574529661</v>
      </c>
      <c r="H986" s="19">
        <v>102.61219212837028</v>
      </c>
      <c r="I986" s="19">
        <v>145.71147488348376</v>
      </c>
      <c r="J986" s="19">
        <v>104.10014127093172</v>
      </c>
      <c r="K986" s="19">
        <v>93.494709009620607</v>
      </c>
      <c r="L986" s="19">
        <v>89.02479520987751</v>
      </c>
      <c r="M986" s="19">
        <v>91.727848182937748</v>
      </c>
      <c r="N986" s="19">
        <v>138.72849016393721</v>
      </c>
      <c r="O986" s="19">
        <v>110.49932387632069</v>
      </c>
      <c r="P986" s="19">
        <v>111.825684274493</v>
      </c>
      <c r="Q986" s="19">
        <v>150.26775810784463</v>
      </c>
      <c r="R986" s="19">
        <v>142.61762883815601</v>
      </c>
      <c r="S986" s="19">
        <v>138.74215490107036</v>
      </c>
      <c r="T986" s="74">
        <f t="shared" si="19"/>
        <v>121.26470768249357</v>
      </c>
      <c r="V986" s="20"/>
    </row>
    <row r="987" spans="1:22" s="12" customFormat="1" ht="15.75" hidden="1" x14ac:dyDescent="0.25">
      <c r="A987" s="89"/>
      <c r="B987" s="16">
        <v>2905</v>
      </c>
      <c r="C987" s="21" t="s">
        <v>696</v>
      </c>
      <c r="D987" s="18" t="s">
        <v>695</v>
      </c>
      <c r="E987" s="19">
        <v>1100.5829057782555</v>
      </c>
      <c r="F987" s="19">
        <v>1180.7671875558299</v>
      </c>
      <c r="G987" s="19">
        <v>1115.4807332047599</v>
      </c>
      <c r="H987" s="19">
        <v>1067.4867339382565</v>
      </c>
      <c r="I987" s="19">
        <v>1158.7600696693607</v>
      </c>
      <c r="J987" s="19">
        <v>1070.6378323547076</v>
      </c>
      <c r="K987" s="19">
        <v>1048.1782200947962</v>
      </c>
      <c r="L987" s="19">
        <v>1038.7120778099888</v>
      </c>
      <c r="M987" s="19">
        <v>1044.4364575615245</v>
      </c>
      <c r="N987" s="19">
        <v>1143.9718813755146</v>
      </c>
      <c r="O987" s="19">
        <v>1084.1896760284176</v>
      </c>
      <c r="P987" s="19">
        <v>1086.998570520019</v>
      </c>
      <c r="Q987" s="19">
        <v>1168.4091204618303</v>
      </c>
      <c r="R987" s="19">
        <v>1152.2080894334008</v>
      </c>
      <c r="S987" s="19">
        <v>1144.0008198185767</v>
      </c>
      <c r="T987" s="74">
        <f t="shared" si="19"/>
        <v>1106.9880250403496</v>
      </c>
      <c r="V987" s="20"/>
    </row>
    <row r="988" spans="1:22" s="12" customFormat="1" ht="15.75" hidden="1" x14ac:dyDescent="0.25">
      <c r="A988" s="89"/>
      <c r="B988" s="16">
        <v>2906</v>
      </c>
      <c r="C988" s="21" t="s">
        <v>697</v>
      </c>
      <c r="D988" s="18" t="s">
        <v>594</v>
      </c>
      <c r="E988" s="19">
        <v>213.06269514800977</v>
      </c>
      <c r="F988" s="19">
        <v>241.80935855543268</v>
      </c>
      <c r="G988" s="19">
        <v>218.40367745822826</v>
      </c>
      <c r="H988" s="19">
        <v>201.19747055701316</v>
      </c>
      <c r="I988" s="19">
        <v>233.91964256091066</v>
      </c>
      <c r="J988" s="19">
        <v>202.32716285497074</v>
      </c>
      <c r="K988" s="19">
        <v>194.27522425074579</v>
      </c>
      <c r="L988" s="19">
        <v>190.88154159878945</v>
      </c>
      <c r="M988" s="19">
        <v>192.93377445896692</v>
      </c>
      <c r="N988" s="19">
        <v>228.61796669795257</v>
      </c>
      <c r="O988" s="19">
        <v>207.18559994515741</v>
      </c>
      <c r="P988" s="19">
        <v>208.1926095822958</v>
      </c>
      <c r="Q988" s="19">
        <v>237.37889927785267</v>
      </c>
      <c r="R988" s="19">
        <v>231.57070875094416</v>
      </c>
      <c r="S988" s="19">
        <v>228.62834134574894</v>
      </c>
      <c r="T988" s="74">
        <f t="shared" si="19"/>
        <v>215.35897820286795</v>
      </c>
      <c r="V988" s="20"/>
    </row>
    <row r="989" spans="1:22" s="12" customFormat="1" ht="15.75" hidden="1" x14ac:dyDescent="0.25">
      <c r="A989" s="89"/>
      <c r="B989" s="16">
        <v>2907</v>
      </c>
      <c r="C989" s="21" t="s">
        <v>993</v>
      </c>
      <c r="D989" s="18" t="s">
        <v>802</v>
      </c>
      <c r="E989" s="19">
        <v>321.92373321714416</v>
      </c>
      <c r="F989" s="19">
        <v>358.95211647383303</v>
      </c>
      <c r="G989" s="19">
        <v>328.80341650932405</v>
      </c>
      <c r="H989" s="19">
        <v>306.64021744506113</v>
      </c>
      <c r="I989" s="19">
        <v>348.78942651252942</v>
      </c>
      <c r="J989" s="19">
        <v>308.09536647498652</v>
      </c>
      <c r="K989" s="19">
        <v>297.72371866421548</v>
      </c>
      <c r="L989" s="19">
        <v>293.35233892851494</v>
      </c>
      <c r="M989" s="19">
        <v>295.99580623467187</v>
      </c>
      <c r="N989" s="19">
        <v>341.96037358996813</v>
      </c>
      <c r="O989" s="19">
        <v>314.35348652371164</v>
      </c>
      <c r="P989" s="19">
        <v>315.65060884565423</v>
      </c>
      <c r="Q989" s="19">
        <v>353.24527175908167</v>
      </c>
      <c r="R989" s="19">
        <v>345.76378071401302</v>
      </c>
      <c r="S989" s="19">
        <v>341.97373710382408</v>
      </c>
      <c r="T989" s="74">
        <f t="shared" si="19"/>
        <v>324.88155993310221</v>
      </c>
      <c r="V989" s="20"/>
    </row>
    <row r="990" spans="1:22" s="12" customFormat="1" ht="15.75" hidden="1" x14ac:dyDescent="0.25">
      <c r="A990" s="89"/>
      <c r="B990" s="16">
        <v>2908</v>
      </c>
      <c r="C990" s="21" t="s">
        <v>706</v>
      </c>
      <c r="D990" s="18" t="s">
        <v>707</v>
      </c>
      <c r="E990" s="19">
        <v>783.34945536104408</v>
      </c>
      <c r="F990" s="19">
        <v>1034.1946114890973</v>
      </c>
      <c r="G990" s="19">
        <v>829.95519608634743</v>
      </c>
      <c r="H990" s="19">
        <v>679.81277450039079</v>
      </c>
      <c r="I990" s="19">
        <v>965.34846359351786</v>
      </c>
      <c r="J990" s="19">
        <v>689.67053909872163</v>
      </c>
      <c r="K990" s="19">
        <v>619.40882671547638</v>
      </c>
      <c r="L990" s="19">
        <v>589.79534279166103</v>
      </c>
      <c r="M990" s="19">
        <v>607.7032531785552</v>
      </c>
      <c r="N990" s="19">
        <v>919.08571334888779</v>
      </c>
      <c r="O990" s="19">
        <v>732.0655605018494</v>
      </c>
      <c r="P990" s="19">
        <v>740.85278864274085</v>
      </c>
      <c r="Q990" s="19">
        <v>995.53415084876531</v>
      </c>
      <c r="R990" s="19">
        <v>944.85152243744039</v>
      </c>
      <c r="S990" s="19">
        <v>919.17624316479612</v>
      </c>
      <c r="T990" s="74">
        <f t="shared" si="19"/>
        <v>803.38696278395275</v>
      </c>
      <c r="V990" s="20"/>
    </row>
    <row r="991" spans="1:22" s="12" customFormat="1" ht="15.75" hidden="1" x14ac:dyDescent="0.25">
      <c r="A991" s="89"/>
      <c r="B991" s="16">
        <v>2909</v>
      </c>
      <c r="C991" s="21" t="s">
        <v>803</v>
      </c>
      <c r="D991" s="18" t="s">
        <v>707</v>
      </c>
      <c r="E991" s="19">
        <v>278.57042366472007</v>
      </c>
      <c r="F991" s="19">
        <v>301.71615515096312</v>
      </c>
      <c r="G991" s="19">
        <v>282.87078161141557</v>
      </c>
      <c r="H991" s="19">
        <v>269.01699137538304</v>
      </c>
      <c r="I991" s="19">
        <v>295.36365276403325</v>
      </c>
      <c r="J991" s="19">
        <v>269.92657709738552</v>
      </c>
      <c r="K991" s="19">
        <v>263.44345917042006</v>
      </c>
      <c r="L991" s="19">
        <v>260.71099362134282</v>
      </c>
      <c r="M991" s="19">
        <v>262.36337428395029</v>
      </c>
      <c r="N991" s="19">
        <v>291.09494288936173</v>
      </c>
      <c r="O991" s="19">
        <v>273.83840779364738</v>
      </c>
      <c r="P991" s="19">
        <v>274.64921405435751</v>
      </c>
      <c r="Q991" s="19">
        <v>298.14891608233711</v>
      </c>
      <c r="R991" s="19">
        <v>293.47237966308597</v>
      </c>
      <c r="S991" s="19">
        <v>291.10329616531436</v>
      </c>
      <c r="T991" s="74">
        <f t="shared" si="19"/>
        <v>280.41930435918118</v>
      </c>
      <c r="V991" s="20"/>
    </row>
    <row r="992" spans="1:22" s="12" customFormat="1" ht="15.75" hidden="1" x14ac:dyDescent="0.25">
      <c r="A992" s="89"/>
      <c r="B992" s="16"/>
      <c r="C992" s="41" t="s">
        <v>994</v>
      </c>
      <c r="D992" s="22"/>
      <c r="E992" s="23"/>
      <c r="F992" s="23"/>
      <c r="G992" s="23"/>
      <c r="H992" s="23"/>
      <c r="I992" s="23"/>
      <c r="J992" s="23"/>
      <c r="K992" s="23"/>
      <c r="L992" s="23"/>
      <c r="M992" s="23"/>
      <c r="N992" s="23"/>
      <c r="O992" s="23"/>
      <c r="P992" s="23"/>
      <c r="Q992" s="23"/>
      <c r="R992" s="23"/>
      <c r="S992" s="23"/>
      <c r="T992" s="74" t="e">
        <f t="shared" si="19"/>
        <v>#DIV/0!</v>
      </c>
      <c r="V992" s="20"/>
    </row>
    <row r="993" spans="1:22" s="12" customFormat="1" ht="30" hidden="1" x14ac:dyDescent="0.25">
      <c r="A993" s="89"/>
      <c r="B993" s="16">
        <v>2910</v>
      </c>
      <c r="C993" s="21" t="s">
        <v>995</v>
      </c>
      <c r="D993" s="18" t="s">
        <v>996</v>
      </c>
      <c r="E993" s="19">
        <v>2067.1455637825343</v>
      </c>
      <c r="F993" s="19">
        <v>2721.6647235460473</v>
      </c>
      <c r="G993" s="19">
        <v>2188.7518595967922</v>
      </c>
      <c r="H993" s="19">
        <v>1796.9918864796177</v>
      </c>
      <c r="I993" s="19">
        <v>2542.0275179921709</v>
      </c>
      <c r="J993" s="19">
        <v>1822.7133151953965</v>
      </c>
      <c r="K993" s="19">
        <v>1639.382539897701</v>
      </c>
      <c r="L993" s="19">
        <v>1562.1133874266393</v>
      </c>
      <c r="M993" s="19">
        <v>1608.8397051298468</v>
      </c>
      <c r="N993" s="19">
        <v>2421.3161720532967</v>
      </c>
      <c r="O993" s="19">
        <v>1933.3327675110954</v>
      </c>
      <c r="P993" s="19">
        <v>1956.2608928462748</v>
      </c>
      <c r="Q993" s="19">
        <v>2620.7896952817459</v>
      </c>
      <c r="R993" s="19">
        <v>2488.5457569317764</v>
      </c>
      <c r="S993" s="19">
        <v>2421.5523874937553</v>
      </c>
      <c r="T993" s="74">
        <f t="shared" si="19"/>
        <v>2119.4285447443126</v>
      </c>
      <c r="V993" s="20"/>
    </row>
    <row r="994" spans="1:22" s="12" customFormat="1" ht="15.75" hidden="1" x14ac:dyDescent="0.25">
      <c r="A994" s="89"/>
      <c r="B994" s="16">
        <v>2911</v>
      </c>
      <c r="C994" s="21" t="s">
        <v>812</v>
      </c>
      <c r="D994" s="18" t="s">
        <v>710</v>
      </c>
      <c r="E994" s="19">
        <v>324.37874797786219</v>
      </c>
      <c r="F994" s="19">
        <v>392.00456594772561</v>
      </c>
      <c r="G994" s="19">
        <v>336.94327737635325</v>
      </c>
      <c r="H994" s="19">
        <v>296.46609923007418</v>
      </c>
      <c r="I994" s="19">
        <v>373.44420330258833</v>
      </c>
      <c r="J994" s="19">
        <v>299.12367254983229</v>
      </c>
      <c r="K994" s="19">
        <v>280.1816852090256</v>
      </c>
      <c r="L994" s="19">
        <v>272.19813031724573</v>
      </c>
      <c r="M994" s="19">
        <v>277.02595759817797</v>
      </c>
      <c r="N994" s="19">
        <v>360.97214135361634</v>
      </c>
      <c r="O994" s="19">
        <v>310.55302619767718</v>
      </c>
      <c r="P994" s="19">
        <v>312.9219915781058</v>
      </c>
      <c r="Q994" s="19">
        <v>381.5820195679201</v>
      </c>
      <c r="R994" s="19">
        <v>367.91839434157214</v>
      </c>
      <c r="S994" s="19">
        <v>360.99654745715037</v>
      </c>
      <c r="T994" s="74">
        <f t="shared" si="19"/>
        <v>329.78069733366181</v>
      </c>
      <c r="V994" s="20"/>
    </row>
    <row r="995" spans="1:22" s="12" customFormat="1" ht="15.75" hidden="1" x14ac:dyDescent="0.25">
      <c r="A995" s="89"/>
      <c r="B995" s="16">
        <v>2912</v>
      </c>
      <c r="C995" s="21" t="s">
        <v>813</v>
      </c>
      <c r="D995" s="18" t="s">
        <v>710</v>
      </c>
      <c r="E995" s="19">
        <v>5739.7863171454464</v>
      </c>
      <c r="F995" s="19">
        <v>5776.9343784346383</v>
      </c>
      <c r="G995" s="19">
        <v>5746.6882360009504</v>
      </c>
      <c r="H995" s="19">
        <v>5724.4534041019597</v>
      </c>
      <c r="I995" s="19">
        <v>5766.7388420287289</v>
      </c>
      <c r="J995" s="19">
        <v>5725.9132562638506</v>
      </c>
      <c r="K995" s="19">
        <v>5715.5080866437365</v>
      </c>
      <c r="L995" s="19">
        <v>5711.1225783374621</v>
      </c>
      <c r="M995" s="19">
        <v>5713.7745894939944</v>
      </c>
      <c r="N995" s="19">
        <v>5759.8877171833419</v>
      </c>
      <c r="O995" s="19">
        <v>5732.1916029449249</v>
      </c>
      <c r="P995" s="19">
        <v>5733.4929176467067</v>
      </c>
      <c r="Q995" s="19">
        <v>5771.2090888436296</v>
      </c>
      <c r="R995" s="19">
        <v>5763.7034171552341</v>
      </c>
      <c r="S995" s="19">
        <v>5759.9011238889034</v>
      </c>
      <c r="T995" s="74">
        <f t="shared" si="19"/>
        <v>5742.753703740902</v>
      </c>
      <c r="V995" s="20"/>
    </row>
    <row r="996" spans="1:22" s="12" customFormat="1" ht="15.75" hidden="1" x14ac:dyDescent="0.25">
      <c r="A996" s="89"/>
      <c r="B996" s="16">
        <v>2913</v>
      </c>
      <c r="C996" s="21" t="s">
        <v>814</v>
      </c>
      <c r="D996" s="18" t="s">
        <v>815</v>
      </c>
      <c r="E996" s="19">
        <v>201.83271225541006</v>
      </c>
      <c r="F996" s="19">
        <v>232.30273933088824</v>
      </c>
      <c r="G996" s="19">
        <v>207.49388667748173</v>
      </c>
      <c r="H996" s="19">
        <v>189.25616695621045</v>
      </c>
      <c r="I996" s="19">
        <v>223.94003453403013</v>
      </c>
      <c r="J996" s="19">
        <v>190.4535843544619</v>
      </c>
      <c r="K996" s="19">
        <v>181.91893169569556</v>
      </c>
      <c r="L996" s="19">
        <v>178.32179762746873</v>
      </c>
      <c r="M996" s="19">
        <v>180.49706193305235</v>
      </c>
      <c r="N996" s="19">
        <v>218.32052298236849</v>
      </c>
      <c r="O996" s="19">
        <v>195.60328495047162</v>
      </c>
      <c r="P996" s="19">
        <v>196.67066485728026</v>
      </c>
      <c r="Q996" s="19">
        <v>227.60667383516852</v>
      </c>
      <c r="R996" s="19">
        <v>221.45028204436539</v>
      </c>
      <c r="S996" s="19">
        <v>218.33151959073217</v>
      </c>
      <c r="T996" s="74">
        <f t="shared" si="19"/>
        <v>204.26665757500572</v>
      </c>
      <c r="V996" s="20"/>
    </row>
    <row r="997" spans="1:22" s="12" customFormat="1" ht="15.75" hidden="1" x14ac:dyDescent="0.25">
      <c r="A997" s="89"/>
      <c r="B997" s="16">
        <v>2914</v>
      </c>
      <c r="C997" s="21" t="s">
        <v>816</v>
      </c>
      <c r="D997" s="18" t="s">
        <v>518</v>
      </c>
      <c r="E997" s="19">
        <v>145.25327352240731</v>
      </c>
      <c r="F997" s="19">
        <v>183.16727421962457</v>
      </c>
      <c r="G997" s="19">
        <v>152.29749998317837</v>
      </c>
      <c r="H997" s="19">
        <v>129.60421794194212</v>
      </c>
      <c r="I997" s="19">
        <v>172.76152056823159</v>
      </c>
      <c r="J997" s="19">
        <v>131.09417014840744</v>
      </c>
      <c r="K997" s="19">
        <v>120.47446094849705</v>
      </c>
      <c r="L997" s="19">
        <v>115.99852979054634</v>
      </c>
      <c r="M997" s="19">
        <v>118.70522158948145</v>
      </c>
      <c r="N997" s="19">
        <v>165.76913541675316</v>
      </c>
      <c r="O997" s="19">
        <v>137.50196727651374</v>
      </c>
      <c r="P997" s="19">
        <v>138.8301132092592</v>
      </c>
      <c r="Q997" s="19">
        <v>177.32393742055143</v>
      </c>
      <c r="R997" s="19">
        <v>169.66350961487026</v>
      </c>
      <c r="S997" s="19">
        <v>165.78281854923392</v>
      </c>
      <c r="T997" s="74">
        <f t="shared" si="19"/>
        <v>148.28184334663322</v>
      </c>
      <c r="V997" s="20"/>
    </row>
    <row r="998" spans="1:22" s="12" customFormat="1" ht="15.75" hidden="1" x14ac:dyDescent="0.25">
      <c r="A998" s="89"/>
      <c r="B998" s="16">
        <v>2915</v>
      </c>
      <c r="C998" s="21" t="s">
        <v>817</v>
      </c>
      <c r="D998" s="18" t="s">
        <v>518</v>
      </c>
      <c r="E998" s="19">
        <v>4045.2168083209349</v>
      </c>
      <c r="F998" s="19">
        <v>4089.4498091343557</v>
      </c>
      <c r="G998" s="19">
        <v>4053.4350725251684</v>
      </c>
      <c r="H998" s="19">
        <v>4026.9595768103927</v>
      </c>
      <c r="I998" s="19">
        <v>4077.3097632077302</v>
      </c>
      <c r="J998" s="19">
        <v>4028.6978543846021</v>
      </c>
      <c r="K998" s="19">
        <v>4016.3081936513731</v>
      </c>
      <c r="L998" s="19">
        <v>4011.086273967097</v>
      </c>
      <c r="M998" s="19">
        <v>4014.244081065855</v>
      </c>
      <c r="N998" s="19">
        <v>4069.1519805310049</v>
      </c>
      <c r="O998" s="19">
        <v>4036.173617700726</v>
      </c>
      <c r="P998" s="19">
        <v>4037.7231212889292</v>
      </c>
      <c r="Q998" s="19">
        <v>4082.6325828687691</v>
      </c>
      <c r="R998" s="19">
        <v>4073.695417095475</v>
      </c>
      <c r="S998" s="19">
        <v>4069.1679441855658</v>
      </c>
      <c r="T998" s="74">
        <f t="shared" si="19"/>
        <v>4048.7501397825317</v>
      </c>
      <c r="V998" s="20"/>
    </row>
    <row r="999" spans="1:22" s="12" customFormat="1" ht="15.75" hidden="1" x14ac:dyDescent="0.25">
      <c r="A999" s="89"/>
      <c r="B999" s="16">
        <v>2916</v>
      </c>
      <c r="C999" s="21" t="s">
        <v>818</v>
      </c>
      <c r="D999" s="18" t="s">
        <v>819</v>
      </c>
      <c r="E999" s="19">
        <v>65.797121704774639</v>
      </c>
      <c r="F999" s="19">
        <v>78.267572691675014</v>
      </c>
      <c r="G999" s="19">
        <v>68.114067403045922</v>
      </c>
      <c r="H999" s="19">
        <v>60.649926024583763</v>
      </c>
      <c r="I999" s="19">
        <v>74.844973163660029</v>
      </c>
      <c r="J999" s="19">
        <v>61.139992375321391</v>
      </c>
      <c r="K999" s="19">
        <v>57.647019841765029</v>
      </c>
      <c r="L999" s="19">
        <v>56.174822787918863</v>
      </c>
      <c r="M999" s="19">
        <v>57.065091997038301</v>
      </c>
      <c r="N999" s="19">
        <v>72.54507880512449</v>
      </c>
      <c r="O999" s="19">
        <v>63.247607466068501</v>
      </c>
      <c r="P999" s="19">
        <v>63.684453445210153</v>
      </c>
      <c r="Q999" s="19">
        <v>76.34561658541422</v>
      </c>
      <c r="R999" s="19">
        <v>73.825993550843577</v>
      </c>
      <c r="S999" s="19">
        <v>72.54957938089629</v>
      </c>
      <c r="T999" s="74">
        <f t="shared" si="19"/>
        <v>66.793261148222683</v>
      </c>
      <c r="V999" s="20"/>
    </row>
    <row r="1000" spans="1:22" s="12" customFormat="1" ht="15.75" hidden="1" x14ac:dyDescent="0.25">
      <c r="A1000" s="89"/>
      <c r="B1000" s="16">
        <v>2917</v>
      </c>
      <c r="C1000" s="21" t="s">
        <v>820</v>
      </c>
      <c r="D1000" s="18" t="s">
        <v>819</v>
      </c>
      <c r="E1000" s="19">
        <v>672.30688421886373</v>
      </c>
      <c r="F1000" s="19">
        <v>709.09591141054489</v>
      </c>
      <c r="G1000" s="19">
        <v>679.14209638439741</v>
      </c>
      <c r="H1000" s="19">
        <v>657.12216298958663</v>
      </c>
      <c r="I1000" s="19">
        <v>698.9989143384546</v>
      </c>
      <c r="J1000" s="19">
        <v>658.56790575558239</v>
      </c>
      <c r="K1000" s="19">
        <v>648.26330156349763</v>
      </c>
      <c r="L1000" s="19">
        <v>643.92017896894561</v>
      </c>
      <c r="M1000" s="19">
        <v>646.54655857435171</v>
      </c>
      <c r="N1000" s="19">
        <v>692.21400526154662</v>
      </c>
      <c r="O1000" s="19">
        <v>664.78557253960957</v>
      </c>
      <c r="P1000" s="19">
        <v>666.07431010187599</v>
      </c>
      <c r="Q1000" s="19">
        <v>703.42595644831295</v>
      </c>
      <c r="R1000" s="19">
        <v>695.99282668989633</v>
      </c>
      <c r="S1000" s="19">
        <v>692.22728239199023</v>
      </c>
      <c r="T1000" s="74">
        <f t="shared" si="19"/>
        <v>675.24559117583044</v>
      </c>
      <c r="V1000" s="20"/>
    </row>
    <row r="1001" spans="1:22" s="12" customFormat="1" ht="15.75" hidden="1" x14ac:dyDescent="0.25">
      <c r="A1001" s="89"/>
      <c r="B1001" s="16">
        <v>2924</v>
      </c>
      <c r="C1001" s="21" t="s">
        <v>980</v>
      </c>
      <c r="D1001" s="18" t="s">
        <v>685</v>
      </c>
      <c r="E1001" s="19">
        <v>1572.3893025708167</v>
      </c>
      <c r="F1001" s="19">
        <v>1861.0766525765846</v>
      </c>
      <c r="G1001" s="19">
        <v>1626.0259284188974</v>
      </c>
      <c r="H1001" s="19">
        <v>1453.2332044925397</v>
      </c>
      <c r="I1001" s="19">
        <v>1781.8444588963764</v>
      </c>
      <c r="J1001" s="19">
        <v>1464.5780994181571</v>
      </c>
      <c r="K1001" s="19">
        <v>1383.7167909206071</v>
      </c>
      <c r="L1001" s="19">
        <v>1349.6358529811857</v>
      </c>
      <c r="M1001" s="19">
        <v>1370.2453288567897</v>
      </c>
      <c r="N1001" s="19">
        <v>1728.6025666539638</v>
      </c>
      <c r="O1001" s="19">
        <v>1513.3687819699819</v>
      </c>
      <c r="P1001" s="19">
        <v>1523.4816406157158</v>
      </c>
      <c r="Q1001" s="19">
        <v>1816.5839220629352</v>
      </c>
      <c r="R1001" s="19">
        <v>1758.2553742319246</v>
      </c>
      <c r="S1001" s="19">
        <v>1728.7067536873292</v>
      </c>
      <c r="T1001" s="74">
        <f t="shared" si="19"/>
        <v>1595.4496438902538</v>
      </c>
      <c r="V1001" s="20"/>
    </row>
    <row r="1002" spans="1:22" s="12" customFormat="1" ht="15.75" hidden="1" x14ac:dyDescent="0.25">
      <c r="A1002" s="89"/>
      <c r="B1002" s="16"/>
      <c r="C1002" s="41" t="s">
        <v>798</v>
      </c>
      <c r="D1002" s="22"/>
      <c r="E1002" s="23"/>
      <c r="F1002" s="23"/>
      <c r="G1002" s="23"/>
      <c r="H1002" s="23"/>
      <c r="I1002" s="23"/>
      <c r="J1002" s="23"/>
      <c r="K1002" s="23"/>
      <c r="L1002" s="23"/>
      <c r="M1002" s="23"/>
      <c r="N1002" s="23"/>
      <c r="O1002" s="23"/>
      <c r="P1002" s="23"/>
      <c r="Q1002" s="23"/>
      <c r="R1002" s="23"/>
      <c r="S1002" s="23"/>
      <c r="T1002" s="74" t="e">
        <f t="shared" si="19"/>
        <v>#DIV/0!</v>
      </c>
      <c r="V1002" s="20"/>
    </row>
    <row r="1003" spans="1:22" s="12" customFormat="1" ht="45" hidden="1" x14ac:dyDescent="0.25">
      <c r="A1003" s="89"/>
      <c r="B1003" s="16">
        <v>2919</v>
      </c>
      <c r="C1003" s="21" t="s">
        <v>997</v>
      </c>
      <c r="D1003" s="18" t="s">
        <v>39</v>
      </c>
      <c r="E1003" s="19">
        <v>340.70975635297225</v>
      </c>
      <c r="F1003" s="19">
        <v>365.55491590076986</v>
      </c>
      <c r="G1003" s="19">
        <v>345.32585929885624</v>
      </c>
      <c r="H1003" s="19">
        <v>330.45488280971284</v>
      </c>
      <c r="I1003" s="19">
        <v>358.73599400042525</v>
      </c>
      <c r="J1003" s="19">
        <v>331.43125300561621</v>
      </c>
      <c r="K1003" s="19">
        <v>324.47212538597796</v>
      </c>
      <c r="L1003" s="19">
        <v>321.53903413474507</v>
      </c>
      <c r="M1003" s="19">
        <v>323.31273747268364</v>
      </c>
      <c r="N1003" s="19">
        <v>354.15386282161541</v>
      </c>
      <c r="O1003" s="19">
        <v>335.63030188123133</v>
      </c>
      <c r="P1003" s="19">
        <v>336.50063993564402</v>
      </c>
      <c r="Q1003" s="19">
        <v>361.72575958925603</v>
      </c>
      <c r="R1003" s="19">
        <v>356.70585803477559</v>
      </c>
      <c r="S1003" s="19">
        <v>354.16282941979426</v>
      </c>
      <c r="T1003" s="74">
        <f t="shared" si="19"/>
        <v>342.69438733627175</v>
      </c>
      <c r="V1003" s="20"/>
    </row>
    <row r="1004" spans="1:22" s="12" customFormat="1" ht="30" hidden="1" x14ac:dyDescent="0.25">
      <c r="A1004" s="89"/>
      <c r="B1004" s="16">
        <v>2920</v>
      </c>
      <c r="C1004" s="21" t="s">
        <v>998</v>
      </c>
      <c r="D1004" s="18" t="s">
        <v>39</v>
      </c>
      <c r="E1004" s="19">
        <v>266.92709916950304</v>
      </c>
      <c r="F1004" s="19">
        <v>321.40453956525209</v>
      </c>
      <c r="G1004" s="19">
        <v>277.04872759419681</v>
      </c>
      <c r="H1004" s="19">
        <v>244.44146122686496</v>
      </c>
      <c r="I1004" s="19">
        <v>306.45283798029601</v>
      </c>
      <c r="J1004" s="19">
        <v>246.5823268972658</v>
      </c>
      <c r="K1004" s="19">
        <v>231.32319928426332</v>
      </c>
      <c r="L1004" s="19">
        <v>224.89187395882399</v>
      </c>
      <c r="M1004" s="19">
        <v>228.78103464971818</v>
      </c>
      <c r="N1004" s="19">
        <v>296.4056987096111</v>
      </c>
      <c r="O1004" s="19">
        <v>255.78948994244897</v>
      </c>
      <c r="P1004" s="19">
        <v>257.69786124480288</v>
      </c>
      <c r="Q1004" s="19">
        <v>313.00843189183632</v>
      </c>
      <c r="R1004" s="19">
        <v>302.00140304983489</v>
      </c>
      <c r="S1004" s="19">
        <v>296.42535957421097</v>
      </c>
      <c r="T1004" s="74">
        <f t="shared" si="19"/>
        <v>271.27875631592866</v>
      </c>
      <c r="V1004" s="20"/>
    </row>
    <row r="1005" spans="1:22" s="12" customFormat="1" ht="45" hidden="1" x14ac:dyDescent="0.25">
      <c r="A1005" s="89"/>
      <c r="B1005" s="16">
        <v>2921</v>
      </c>
      <c r="C1005" s="21" t="s">
        <v>999</v>
      </c>
      <c r="D1005" s="18" t="s">
        <v>39</v>
      </c>
      <c r="E1005" s="19">
        <v>429.03147553213881</v>
      </c>
      <c r="F1005" s="19">
        <v>483.67646517339318</v>
      </c>
      <c r="G1005" s="19">
        <v>439.18423374548513</v>
      </c>
      <c r="H1005" s="19">
        <v>406.47668140953664</v>
      </c>
      <c r="I1005" s="19">
        <v>468.67877856598795</v>
      </c>
      <c r="J1005" s="19">
        <v>408.62413146468828</v>
      </c>
      <c r="K1005" s="19">
        <v>393.31807331860534</v>
      </c>
      <c r="L1005" s="19">
        <v>386.86696799436203</v>
      </c>
      <c r="M1005" s="19">
        <v>390.76809007578169</v>
      </c>
      <c r="N1005" s="19">
        <v>458.60073860334569</v>
      </c>
      <c r="O1005" s="19">
        <v>417.85961179515976</v>
      </c>
      <c r="P1005" s="19">
        <v>419.7738524292871</v>
      </c>
      <c r="Q1005" s="19">
        <v>475.25453467321404</v>
      </c>
      <c r="R1005" s="19">
        <v>464.21365293055607</v>
      </c>
      <c r="S1005" s="19">
        <v>458.6204599363341</v>
      </c>
      <c r="T1005" s="74">
        <f t="shared" si="19"/>
        <v>433.39651650985849</v>
      </c>
      <c r="V1005" s="20"/>
    </row>
    <row r="1006" spans="1:22" s="12" customFormat="1" ht="45" hidden="1" x14ac:dyDescent="0.25">
      <c r="A1006" s="89"/>
      <c r="B1006" s="16">
        <v>2922</v>
      </c>
      <c r="C1006" s="21" t="s">
        <v>1000</v>
      </c>
      <c r="D1006" s="18" t="s">
        <v>39</v>
      </c>
      <c r="E1006" s="19">
        <v>902.22700069349457</v>
      </c>
      <c r="F1006" s="19">
        <v>950.98383113555997</v>
      </c>
      <c r="G1006" s="19">
        <v>911.28576919134218</v>
      </c>
      <c r="H1006" s="19">
        <v>882.1025523239191</v>
      </c>
      <c r="I1006" s="19">
        <v>937.60218960280258</v>
      </c>
      <c r="J1006" s="19">
        <v>884.01860828639997</v>
      </c>
      <c r="K1006" s="19">
        <v>870.36182316000031</v>
      </c>
      <c r="L1006" s="19">
        <v>864.60584350801435</v>
      </c>
      <c r="M1006" s="19">
        <v>868.08660815096312</v>
      </c>
      <c r="N1006" s="19">
        <v>928.61008824323108</v>
      </c>
      <c r="O1006" s="19">
        <v>892.2589383053097</v>
      </c>
      <c r="P1006" s="19">
        <v>893.96691385139695</v>
      </c>
      <c r="Q1006" s="19">
        <v>943.46938854735811</v>
      </c>
      <c r="R1006" s="19">
        <v>933.61819445634001</v>
      </c>
      <c r="S1006" s="19">
        <v>928.62768454428101</v>
      </c>
      <c r="T1006" s="74">
        <f t="shared" si="19"/>
        <v>906.12169560002746</v>
      </c>
      <c r="V1006" s="20"/>
    </row>
    <row r="1007" spans="1:22" s="12" customFormat="1" ht="45" hidden="1" x14ac:dyDescent="0.25">
      <c r="A1007" s="89"/>
      <c r="B1007" s="16">
        <v>2923</v>
      </c>
      <c r="C1007" s="21" t="s">
        <v>1001</v>
      </c>
      <c r="D1007" s="18" t="s">
        <v>39</v>
      </c>
      <c r="E1007" s="19">
        <v>903.04921863328195</v>
      </c>
      <c r="F1007" s="19">
        <v>952.0693407468558</v>
      </c>
      <c r="G1007" s="19">
        <v>912.15690537044043</v>
      </c>
      <c r="H1007" s="19">
        <v>882.81609626661987</v>
      </c>
      <c r="I1007" s="19">
        <v>938.61543703596396</v>
      </c>
      <c r="J1007" s="19">
        <v>884.74249911942354</v>
      </c>
      <c r="K1007" s="19">
        <v>871.01196601246852</v>
      </c>
      <c r="L1007" s="19">
        <v>865.22490350521946</v>
      </c>
      <c r="M1007" s="19">
        <v>868.72446461899392</v>
      </c>
      <c r="N1007" s="19">
        <v>929.57477744617358</v>
      </c>
      <c r="O1007" s="19">
        <v>893.02732772950037</v>
      </c>
      <c r="P1007" s="19">
        <v>894.74452651123192</v>
      </c>
      <c r="Q1007" s="19">
        <v>944.51431943088244</v>
      </c>
      <c r="R1007" s="19">
        <v>934.60992792454726</v>
      </c>
      <c r="S1007" s="19">
        <v>929.59246876897691</v>
      </c>
      <c r="T1007" s="74">
        <f t="shared" si="19"/>
        <v>906.9649452747052</v>
      </c>
      <c r="V1007" s="20"/>
    </row>
    <row r="1008" spans="1:22" s="12" customFormat="1" ht="15.75" hidden="1" x14ac:dyDescent="0.25">
      <c r="A1008" s="89"/>
      <c r="B1008" s="16"/>
      <c r="C1008" s="33" t="s">
        <v>1002</v>
      </c>
      <c r="D1008" s="22"/>
      <c r="E1008" s="23"/>
      <c r="F1008" s="23"/>
      <c r="G1008" s="23"/>
      <c r="H1008" s="23"/>
      <c r="I1008" s="23"/>
      <c r="J1008" s="23"/>
      <c r="K1008" s="23"/>
      <c r="L1008" s="23"/>
      <c r="M1008" s="23"/>
      <c r="N1008" s="23"/>
      <c r="O1008" s="23"/>
      <c r="P1008" s="23"/>
      <c r="Q1008" s="23"/>
      <c r="R1008" s="23"/>
      <c r="S1008" s="23"/>
      <c r="T1008" s="74" t="e">
        <f t="shared" si="19"/>
        <v>#DIV/0!</v>
      </c>
      <c r="V1008" s="20"/>
    </row>
    <row r="1009" spans="1:22" s="12" customFormat="1" ht="15.75" hidden="1" x14ac:dyDescent="0.25">
      <c r="A1009" s="89"/>
      <c r="B1009" s="42">
        <v>3001</v>
      </c>
      <c r="C1009" s="76" t="s">
        <v>1003</v>
      </c>
      <c r="D1009" s="18" t="s">
        <v>39</v>
      </c>
      <c r="E1009" s="19">
        <v>249.49770644222932</v>
      </c>
      <c r="F1009" s="19">
        <v>294.99929440019019</v>
      </c>
      <c r="G1009" s="19">
        <v>257.95166761768752</v>
      </c>
      <c r="H1009" s="19">
        <v>230.71686385481502</v>
      </c>
      <c r="I1009" s="19">
        <v>282.51107616073432</v>
      </c>
      <c r="J1009" s="19">
        <v>232.504994627852</v>
      </c>
      <c r="K1009" s="19">
        <v>219.76000271558576</v>
      </c>
      <c r="L1009" s="19">
        <v>214.38832018322196</v>
      </c>
      <c r="M1009" s="19">
        <v>217.63669209595912</v>
      </c>
      <c r="N1009" s="19">
        <v>274.11933110204717</v>
      </c>
      <c r="O1009" s="19">
        <v>240.19516024687351</v>
      </c>
      <c r="P1009" s="19">
        <v>241.78910306136157</v>
      </c>
      <c r="Q1009" s="19">
        <v>287.98655244625201</v>
      </c>
      <c r="R1009" s="19">
        <v>278.79307185370158</v>
      </c>
      <c r="S1009" s="19">
        <v>274.13575258869236</v>
      </c>
      <c r="T1009" s="74">
        <f t="shared" si="19"/>
        <v>253.13237262648025</v>
      </c>
      <c r="V1009" s="20"/>
    </row>
    <row r="1010" spans="1:22" s="12" customFormat="1" ht="15.75" hidden="1" x14ac:dyDescent="0.25">
      <c r="A1010" s="89"/>
      <c r="B1010" s="42">
        <v>3002</v>
      </c>
      <c r="C1010" s="76" t="s">
        <v>1004</v>
      </c>
      <c r="D1010" s="18" t="s">
        <v>39</v>
      </c>
      <c r="E1010" s="19">
        <v>694.28060998947569</v>
      </c>
      <c r="F1010" s="19">
        <v>892.22807575083073</v>
      </c>
      <c r="G1010" s="19">
        <v>731.05823172595092</v>
      </c>
      <c r="H1010" s="19">
        <v>612.57752308894101</v>
      </c>
      <c r="I1010" s="19">
        <v>837.90005637139927</v>
      </c>
      <c r="J1010" s="19">
        <v>620.35650335880723</v>
      </c>
      <c r="K1010" s="19">
        <v>564.91143070523469</v>
      </c>
      <c r="L1010" s="19">
        <v>541.54277497527744</v>
      </c>
      <c r="M1010" s="19">
        <v>555.67430349623305</v>
      </c>
      <c r="N1010" s="19">
        <v>801.39309601614252</v>
      </c>
      <c r="O1010" s="19">
        <v>653.81135326375613</v>
      </c>
      <c r="P1010" s="19">
        <v>660.74554951615823</v>
      </c>
      <c r="Q1010" s="19">
        <v>861.72025041728625</v>
      </c>
      <c r="R1010" s="19">
        <v>821.72546635605931</v>
      </c>
      <c r="S1010" s="19">
        <v>801.46453509797084</v>
      </c>
      <c r="T1010" s="74">
        <f t="shared" si="19"/>
        <v>710.09265067530168</v>
      </c>
      <c r="V1010" s="20"/>
    </row>
    <row r="1011" spans="1:22" s="12" customFormat="1" ht="15.75" hidden="1" x14ac:dyDescent="0.25">
      <c r="A1011" s="89"/>
      <c r="B1011" s="42">
        <v>3003</v>
      </c>
      <c r="C1011" s="76" t="s">
        <v>1005</v>
      </c>
      <c r="D1011" s="18" t="s">
        <v>39</v>
      </c>
      <c r="E1011" s="19">
        <v>226.7472831685769</v>
      </c>
      <c r="F1011" s="19">
        <v>282.15821221785581</v>
      </c>
      <c r="G1011" s="19">
        <v>237.04234898719116</v>
      </c>
      <c r="H1011" s="19">
        <v>203.87634650899554</v>
      </c>
      <c r="I1011" s="19">
        <v>266.95030836496784</v>
      </c>
      <c r="J1011" s="19">
        <v>206.05389660872225</v>
      </c>
      <c r="K1011" s="19">
        <v>190.53329888284316</v>
      </c>
      <c r="L1011" s="19">
        <v>183.991770706924</v>
      </c>
      <c r="M1011" s="19">
        <v>187.94757343074653</v>
      </c>
      <c r="N1011" s="19">
        <v>256.73100809623514</v>
      </c>
      <c r="O1011" s="19">
        <v>215.41882738622618</v>
      </c>
      <c r="P1011" s="19">
        <v>217.35989925131815</v>
      </c>
      <c r="Q1011" s="19">
        <v>273.61823450961452</v>
      </c>
      <c r="R1011" s="19">
        <v>262.42259664967014</v>
      </c>
      <c r="S1011" s="19">
        <v>256.7510058561424</v>
      </c>
      <c r="T1011" s="74">
        <f t="shared" si="19"/>
        <v>231.17350737506862</v>
      </c>
      <c r="V1011" s="20"/>
    </row>
    <row r="1012" spans="1:22" s="12" customFormat="1" ht="15.75" hidden="1" x14ac:dyDescent="0.25">
      <c r="A1012" s="89"/>
      <c r="B1012" s="42">
        <v>3004</v>
      </c>
      <c r="C1012" s="76" t="s">
        <v>1006</v>
      </c>
      <c r="D1012" s="18" t="s">
        <v>39</v>
      </c>
      <c r="E1012" s="19">
        <v>673.4247492635667</v>
      </c>
      <c r="F1012" s="19">
        <v>843.7983963360366</v>
      </c>
      <c r="G1012" s="19">
        <v>705.07929721039022</v>
      </c>
      <c r="H1012" s="19">
        <v>603.1027936942794</v>
      </c>
      <c r="I1012" s="19">
        <v>797.03819779398157</v>
      </c>
      <c r="J1012" s="19">
        <v>609.79817235944358</v>
      </c>
      <c r="K1012" s="19">
        <v>562.07652457853317</v>
      </c>
      <c r="L1012" s="19">
        <v>541.96309150890374</v>
      </c>
      <c r="M1012" s="19">
        <v>554.12611690336098</v>
      </c>
      <c r="N1012" s="19">
        <v>765.61660845798212</v>
      </c>
      <c r="O1012" s="19">
        <v>638.59280617122442</v>
      </c>
      <c r="P1012" s="19">
        <v>644.56107810890251</v>
      </c>
      <c r="Q1012" s="19">
        <v>817.54027049272713</v>
      </c>
      <c r="R1012" s="19">
        <v>783.11670665381371</v>
      </c>
      <c r="S1012" s="19">
        <v>765.6780961707334</v>
      </c>
      <c r="T1012" s="74">
        <f t="shared" si="19"/>
        <v>687.034193713592</v>
      </c>
      <c r="V1012" s="20"/>
    </row>
    <row r="1013" spans="1:22" s="12" customFormat="1" ht="15.75" hidden="1" x14ac:dyDescent="0.25">
      <c r="A1013" s="89"/>
      <c r="B1013" s="42">
        <v>3005</v>
      </c>
      <c r="C1013" s="76" t="s">
        <v>1007</v>
      </c>
      <c r="D1013" s="18" t="s">
        <v>156</v>
      </c>
      <c r="E1013" s="19">
        <v>885.40734949970943</v>
      </c>
      <c r="F1013" s="19">
        <v>1050.5151631420106</v>
      </c>
      <c r="G1013" s="19">
        <v>916.08353266031475</v>
      </c>
      <c r="H1013" s="19">
        <v>817.25887387215334</v>
      </c>
      <c r="I1013" s="19">
        <v>1005.2002081626488</v>
      </c>
      <c r="J1013" s="19">
        <v>823.7473147308641</v>
      </c>
      <c r="K1013" s="19">
        <v>777.50062656105251</v>
      </c>
      <c r="L1013" s="19">
        <v>758.00885059669383</v>
      </c>
      <c r="M1013" s="19">
        <v>769.79594657463224</v>
      </c>
      <c r="N1013" s="19">
        <v>974.74978343102134</v>
      </c>
      <c r="O1013" s="19">
        <v>851.65197671929684</v>
      </c>
      <c r="P1013" s="19">
        <v>857.4357839440936</v>
      </c>
      <c r="Q1013" s="19">
        <v>1025.0686118541275</v>
      </c>
      <c r="R1013" s="19">
        <v>991.70899632155886</v>
      </c>
      <c r="S1013" s="19">
        <v>974.8093707087055</v>
      </c>
      <c r="T1013" s="74">
        <f t="shared" si="19"/>
        <v>898.59615925192554</v>
      </c>
      <c r="V1013" s="20"/>
    </row>
    <row r="1014" spans="1:22" s="12" customFormat="1" ht="15.75" hidden="1" x14ac:dyDescent="0.25">
      <c r="A1014" s="89"/>
      <c r="B1014" s="42">
        <v>3006</v>
      </c>
      <c r="C1014" s="76" t="s">
        <v>1008</v>
      </c>
      <c r="D1014" s="18" t="s">
        <v>1009</v>
      </c>
      <c r="E1014" s="19">
        <v>742.89342740102313</v>
      </c>
      <c r="F1014" s="19">
        <v>914.05694948801829</v>
      </c>
      <c r="G1014" s="19">
        <v>774.69473006577925</v>
      </c>
      <c r="H1014" s="19">
        <v>672.24544984047611</v>
      </c>
      <c r="I1014" s="19">
        <v>867.07996441155944</v>
      </c>
      <c r="J1014" s="19">
        <v>678.97186917660838</v>
      </c>
      <c r="K1014" s="19">
        <v>631.028977454033</v>
      </c>
      <c r="L1014" s="19">
        <v>610.82229581861293</v>
      </c>
      <c r="M1014" s="19">
        <v>623.04171062554792</v>
      </c>
      <c r="N1014" s="19">
        <v>835.51270038490395</v>
      </c>
      <c r="O1014" s="19">
        <v>707.89999876189142</v>
      </c>
      <c r="P1014" s="19">
        <v>713.8959404065015</v>
      </c>
      <c r="Q1014" s="19">
        <v>887.67708746139476</v>
      </c>
      <c r="R1014" s="19">
        <v>853.09393137652989</v>
      </c>
      <c r="S1014" s="19">
        <v>835.57447316291541</v>
      </c>
      <c r="T1014" s="74">
        <f t="shared" si="19"/>
        <v>756.56596705571974</v>
      </c>
      <c r="V1014" s="20"/>
    </row>
    <row r="1015" spans="1:22" s="12" customFormat="1" ht="15.75" hidden="1" x14ac:dyDescent="0.25">
      <c r="A1015" s="89"/>
      <c r="B1015" s="42">
        <v>3007</v>
      </c>
      <c r="C1015" s="76" t="s">
        <v>1010</v>
      </c>
      <c r="D1015" s="18" t="s">
        <v>448</v>
      </c>
      <c r="E1015" s="19">
        <v>281.10077939125762</v>
      </c>
      <c r="F1015" s="19">
        <v>330.95864773235832</v>
      </c>
      <c r="G1015" s="19">
        <v>290.36411507167821</v>
      </c>
      <c r="H1015" s="19">
        <v>260.52187612477474</v>
      </c>
      <c r="I1015" s="19">
        <v>317.27481890921968</v>
      </c>
      <c r="J1015" s="19">
        <v>262.48120090133233</v>
      </c>
      <c r="K1015" s="19">
        <v>248.5160151289754</v>
      </c>
      <c r="L1015" s="19">
        <v>242.63005262770568</v>
      </c>
      <c r="M1015" s="19">
        <v>246.18942069410832</v>
      </c>
      <c r="N1015" s="19">
        <v>308.07965585964303</v>
      </c>
      <c r="O1015" s="19">
        <v>270.90761593785095</v>
      </c>
      <c r="P1015" s="19">
        <v>272.65416137844983</v>
      </c>
      <c r="Q1015" s="19">
        <v>323.27451228256712</v>
      </c>
      <c r="R1015" s="19">
        <v>313.20085627294969</v>
      </c>
      <c r="S1015" s="19">
        <v>308.09764952438883</v>
      </c>
      <c r="T1015" s="74">
        <f t="shared" si="19"/>
        <v>285.08342518915066</v>
      </c>
      <c r="V1015" s="20"/>
    </row>
    <row r="1016" spans="1:22" s="12" customFormat="1" ht="15.75" hidden="1" x14ac:dyDescent="0.25">
      <c r="A1016" s="89"/>
      <c r="B1016" s="42">
        <v>3008</v>
      </c>
      <c r="C1016" s="76" t="s">
        <v>1011</v>
      </c>
      <c r="D1016" s="18" t="s">
        <v>39</v>
      </c>
      <c r="E1016" s="19">
        <v>821.30316832619894</v>
      </c>
      <c r="F1016" s="19">
        <v>875.92422236095274</v>
      </c>
      <c r="G1016" s="19">
        <v>831.4514794268805</v>
      </c>
      <c r="H1016" s="19">
        <v>798.75825365787728</v>
      </c>
      <c r="I1016" s="19">
        <v>860.93310504246858</v>
      </c>
      <c r="J1016" s="19">
        <v>800.90476308663585</v>
      </c>
      <c r="K1016" s="19">
        <v>785.60540930242178</v>
      </c>
      <c r="L1016" s="19">
        <v>779.15712969229321</v>
      </c>
      <c r="M1016" s="19">
        <v>783.05654300363801</v>
      </c>
      <c r="N1016" s="19">
        <v>850.85947946439171</v>
      </c>
      <c r="O1016" s="19">
        <v>810.13619809063789</v>
      </c>
      <c r="P1016" s="19">
        <v>812.04960024879756</v>
      </c>
      <c r="Q1016" s="19">
        <v>867.50598083602517</v>
      </c>
      <c r="R1016" s="19">
        <v>856.46993522203275</v>
      </c>
      <c r="S1016" s="19">
        <v>850.87919215903901</v>
      </c>
      <c r="T1016" s="74">
        <f t="shared" si="19"/>
        <v>825.66629732801937</v>
      </c>
      <c r="V1016" s="20"/>
    </row>
    <row r="1017" spans="1:22" s="12" customFormat="1" ht="15.75" hidden="1" x14ac:dyDescent="0.25">
      <c r="A1017" s="89"/>
      <c r="B1017" s="42">
        <v>3009</v>
      </c>
      <c r="C1017" s="76" t="s">
        <v>1012</v>
      </c>
      <c r="D1017" s="18" t="s">
        <v>39</v>
      </c>
      <c r="E1017" s="19">
        <v>339.2141164667496</v>
      </c>
      <c r="F1017" s="19">
        <v>426.33972412954688</v>
      </c>
      <c r="G1017" s="19">
        <v>355.40160656599625</v>
      </c>
      <c r="H1017" s="19">
        <v>303.25290288537769</v>
      </c>
      <c r="I1017" s="19">
        <v>402.42751245589119</v>
      </c>
      <c r="J1017" s="19">
        <v>306.67678295579037</v>
      </c>
      <c r="K1017" s="19">
        <v>282.27290575397609</v>
      </c>
      <c r="L1017" s="19">
        <v>271.98730637585709</v>
      </c>
      <c r="M1017" s="19">
        <v>278.20722944916753</v>
      </c>
      <c r="N1017" s="19">
        <v>386.3591526381</v>
      </c>
      <c r="O1017" s="19">
        <v>321.40177130573164</v>
      </c>
      <c r="P1017" s="19">
        <v>324.45382382794969</v>
      </c>
      <c r="Q1017" s="19">
        <v>412.91185421248485</v>
      </c>
      <c r="R1017" s="19">
        <v>395.30834587114691</v>
      </c>
      <c r="S1017" s="19">
        <v>386.39059620011386</v>
      </c>
      <c r="T1017" s="74">
        <f t="shared" si="19"/>
        <v>346.17370873959203</v>
      </c>
      <c r="V1017" s="20"/>
    </row>
    <row r="1018" spans="1:22" s="12" customFormat="1" ht="15.75" hidden="1" x14ac:dyDescent="0.25">
      <c r="A1018" s="89"/>
      <c r="B1018" s="42">
        <v>3010</v>
      </c>
      <c r="C1018" s="76" t="s">
        <v>1013</v>
      </c>
      <c r="D1018" s="18" t="s">
        <v>39</v>
      </c>
      <c r="E1018" s="19">
        <v>1286.4721965163608</v>
      </c>
      <c r="F1018" s="19">
        <v>1533.9424321278054</v>
      </c>
      <c r="G1018" s="19">
        <v>1332.4508943559513</v>
      </c>
      <c r="H1018" s="19">
        <v>1184.3285187092713</v>
      </c>
      <c r="I1018" s="19">
        <v>1466.0225539701341</v>
      </c>
      <c r="J1018" s="19">
        <v>1194.0536549861934</v>
      </c>
      <c r="K1018" s="19">
        <v>1124.7372576264249</v>
      </c>
      <c r="L1018" s="19">
        <v>1095.5221993928058</v>
      </c>
      <c r="M1018" s="19">
        <v>1113.1891731991127</v>
      </c>
      <c r="N1018" s="19">
        <v>1420.3822319492153</v>
      </c>
      <c r="O1018" s="19">
        <v>1235.8782853570845</v>
      </c>
      <c r="P1018" s="19">
        <v>1244.5472883865382</v>
      </c>
      <c r="Q1018" s="19">
        <v>1495.8021169979968</v>
      </c>
      <c r="R1018" s="19">
        <v>1445.8013827284658</v>
      </c>
      <c r="S1018" s="19">
        <v>1420.4715437590121</v>
      </c>
      <c r="T1018" s="74">
        <f t="shared" si="19"/>
        <v>1306.2401153374917</v>
      </c>
      <c r="V1018" s="20"/>
    </row>
    <row r="1019" spans="1:22" s="12" customFormat="1" ht="15.75" hidden="1" x14ac:dyDescent="0.25">
      <c r="A1019" s="89"/>
      <c r="B1019" s="42">
        <v>3011</v>
      </c>
      <c r="C1019" s="76" t="s">
        <v>1014</v>
      </c>
      <c r="D1019" s="18" t="s">
        <v>39</v>
      </c>
      <c r="E1019" s="19">
        <v>954.68145576379834</v>
      </c>
      <c r="F1019" s="19">
        <v>1152.5571147056514</v>
      </c>
      <c r="G1019" s="19">
        <v>991.4457361622799</v>
      </c>
      <c r="H1019" s="19">
        <v>873.00800722610552</v>
      </c>
      <c r="I1019" s="19">
        <v>1098.2488031929838</v>
      </c>
      <c r="J1019" s="19">
        <v>880.78416561679285</v>
      </c>
      <c r="K1019" s="19">
        <v>825.3592060488262</v>
      </c>
      <c r="L1019" s="19">
        <v>801.99902746121347</v>
      </c>
      <c r="M1019" s="19">
        <v>816.12542967194372</v>
      </c>
      <c r="N1019" s="19">
        <v>1061.7550859914229</v>
      </c>
      <c r="O1019" s="19">
        <v>914.22687954233254</v>
      </c>
      <c r="P1019" s="19">
        <v>921.15856036683158</v>
      </c>
      <c r="Q1019" s="19">
        <v>1122.0603562978627</v>
      </c>
      <c r="R1019" s="19">
        <v>1082.0800806226312</v>
      </c>
      <c r="S1019" s="19">
        <v>1061.8264991582275</v>
      </c>
      <c r="T1019" s="74">
        <f t="shared" si="19"/>
        <v>970.48776052192693</v>
      </c>
      <c r="V1019" s="20"/>
    </row>
    <row r="1020" spans="1:22" s="12" customFormat="1" ht="15.75" hidden="1" x14ac:dyDescent="0.25">
      <c r="A1020" s="89"/>
      <c r="B1020" s="42">
        <v>3012</v>
      </c>
      <c r="C1020" s="76" t="s">
        <v>1015</v>
      </c>
      <c r="D1020" s="18" t="s">
        <v>39</v>
      </c>
      <c r="E1020" s="19">
        <v>372.7047273715765</v>
      </c>
      <c r="F1020" s="19">
        <v>438.59945206819197</v>
      </c>
      <c r="G1020" s="19">
        <v>384.94762853729787</v>
      </c>
      <c r="H1020" s="19">
        <v>345.50658973709369</v>
      </c>
      <c r="I1020" s="19">
        <v>420.51419966775973</v>
      </c>
      <c r="J1020" s="19">
        <v>348.09613419694153</v>
      </c>
      <c r="K1020" s="19">
        <v>329.63902597260238</v>
      </c>
      <c r="L1020" s="19">
        <v>321.85983501437113</v>
      </c>
      <c r="M1020" s="19">
        <v>326.56407903108106</v>
      </c>
      <c r="N1020" s="19">
        <v>408.36139895941363</v>
      </c>
      <c r="O1020" s="19">
        <v>359.23291796820217</v>
      </c>
      <c r="P1020" s="19">
        <v>361.54124230712148</v>
      </c>
      <c r="Q1020" s="19">
        <v>428.44370319960092</v>
      </c>
      <c r="R1020" s="19">
        <v>415.12984098429769</v>
      </c>
      <c r="S1020" s="19">
        <v>408.38518031277204</v>
      </c>
      <c r="T1020" s="74">
        <f t="shared" ref="T1020:T1083" si="20">AVERAGE(E1020:S1020)</f>
        <v>377.96839702188822</v>
      </c>
      <c r="V1020" s="20"/>
    </row>
    <row r="1021" spans="1:22" s="12" customFormat="1" ht="15.75" hidden="1" x14ac:dyDescent="0.25">
      <c r="A1021" s="89"/>
      <c r="B1021" s="42">
        <v>3013</v>
      </c>
      <c r="C1021" s="76" t="s">
        <v>1016</v>
      </c>
      <c r="D1021" s="18" t="s">
        <v>39</v>
      </c>
      <c r="E1021" s="19">
        <v>597.60915802888246</v>
      </c>
      <c r="F1021" s="19">
        <v>703.06944027126838</v>
      </c>
      <c r="G1021" s="19">
        <v>617.20313642923441</v>
      </c>
      <c r="H1021" s="19">
        <v>554.08028246857339</v>
      </c>
      <c r="I1021" s="19">
        <v>674.1251532838711</v>
      </c>
      <c r="J1021" s="19">
        <v>558.22468235600161</v>
      </c>
      <c r="K1021" s="19">
        <v>528.68526396281652</v>
      </c>
      <c r="L1021" s="19">
        <v>516.23516757270863</v>
      </c>
      <c r="M1021" s="19">
        <v>523.76400852353459</v>
      </c>
      <c r="N1021" s="19">
        <v>654.67537488903906</v>
      </c>
      <c r="O1021" s="19">
        <v>576.04839078178213</v>
      </c>
      <c r="P1021" s="19">
        <v>579.74271589521425</v>
      </c>
      <c r="Q1021" s="19">
        <v>686.81581531122026</v>
      </c>
      <c r="R1021" s="19">
        <v>665.50783241233694</v>
      </c>
      <c r="S1021" s="19">
        <v>654.71343542042177</v>
      </c>
      <c r="T1021" s="74">
        <f t="shared" si="20"/>
        <v>606.0333238404603</v>
      </c>
      <c r="V1021" s="20"/>
    </row>
    <row r="1022" spans="1:22" s="12" customFormat="1" ht="15.75" hidden="1" x14ac:dyDescent="0.25">
      <c r="A1022" s="89"/>
      <c r="B1022" s="42">
        <v>3014</v>
      </c>
      <c r="C1022" s="76" t="s">
        <v>1017</v>
      </c>
      <c r="D1022" s="18" t="s">
        <v>39</v>
      </c>
      <c r="E1022" s="19">
        <v>845.44165221819549</v>
      </c>
      <c r="F1022" s="19">
        <v>924.59670291623684</v>
      </c>
      <c r="G1022" s="19">
        <v>860.14825380012098</v>
      </c>
      <c r="H1022" s="19">
        <v>812.77029691226221</v>
      </c>
      <c r="I1022" s="19">
        <v>902.87206445338541</v>
      </c>
      <c r="J1022" s="19">
        <v>815.88094839381563</v>
      </c>
      <c r="K1022" s="19">
        <v>793.70962369425524</v>
      </c>
      <c r="L1022" s="19">
        <v>784.36498711638706</v>
      </c>
      <c r="M1022" s="19">
        <v>790.01588975469429</v>
      </c>
      <c r="N1022" s="19">
        <v>888.27369469584801</v>
      </c>
      <c r="O1022" s="19">
        <v>829.25884302932536</v>
      </c>
      <c r="P1022" s="19">
        <v>832.03168305431859</v>
      </c>
      <c r="Q1022" s="19">
        <v>912.39726175807084</v>
      </c>
      <c r="R1022" s="19">
        <v>896.40418426224539</v>
      </c>
      <c r="S1022" s="19">
        <v>888.30226169023797</v>
      </c>
      <c r="T1022" s="74">
        <f t="shared" si="20"/>
        <v>851.7645565166265</v>
      </c>
      <c r="V1022" s="20"/>
    </row>
    <row r="1023" spans="1:22" s="12" customFormat="1" ht="30" hidden="1" x14ac:dyDescent="0.25">
      <c r="A1023" s="89"/>
      <c r="B1023" s="42">
        <v>3015</v>
      </c>
      <c r="C1023" s="76" t="s">
        <v>1018</v>
      </c>
      <c r="D1023" s="18" t="s">
        <v>39</v>
      </c>
      <c r="E1023" s="19">
        <v>622.22649001066577</v>
      </c>
      <c r="F1023" s="19">
        <v>679.64801000600949</v>
      </c>
      <c r="G1023" s="19">
        <v>632.89511329310881</v>
      </c>
      <c r="H1023" s="19">
        <v>598.52567919151431</v>
      </c>
      <c r="I1023" s="19">
        <v>663.88828588372917</v>
      </c>
      <c r="J1023" s="19">
        <v>600.78224190825051</v>
      </c>
      <c r="K1023" s="19">
        <v>584.69847778540657</v>
      </c>
      <c r="L1023" s="19">
        <v>577.91958962383842</v>
      </c>
      <c r="M1023" s="19">
        <v>582.01892903396822</v>
      </c>
      <c r="N1023" s="19">
        <v>653.29817731150899</v>
      </c>
      <c r="O1023" s="19">
        <v>610.48698010921476</v>
      </c>
      <c r="P1023" s="19">
        <v>612.49848395558854</v>
      </c>
      <c r="Q1023" s="19">
        <v>670.79815837660522</v>
      </c>
      <c r="R1023" s="19">
        <v>659.19628570878365</v>
      </c>
      <c r="S1023" s="19">
        <v>653.31890069207805</v>
      </c>
      <c r="T1023" s="74">
        <f t="shared" si="20"/>
        <v>626.81332019268473</v>
      </c>
      <c r="V1023" s="20"/>
    </row>
    <row r="1024" spans="1:22" s="12" customFormat="1" ht="15.75" hidden="1" x14ac:dyDescent="0.25">
      <c r="A1024" s="89"/>
      <c r="B1024" s="42">
        <v>3016</v>
      </c>
      <c r="C1024" s="76" t="s">
        <v>1019</v>
      </c>
      <c r="D1024" s="18" t="s">
        <v>39</v>
      </c>
      <c r="E1024" s="19">
        <v>1095.6249718734348</v>
      </c>
      <c r="F1024" s="19">
        <v>1238.0897017660086</v>
      </c>
      <c r="G1024" s="19">
        <v>1122.0941864533022</v>
      </c>
      <c r="H1024" s="19">
        <v>1036.8224599953235</v>
      </c>
      <c r="I1024" s="19">
        <v>1198.9892941062292</v>
      </c>
      <c r="J1024" s="19">
        <v>1042.421068286284</v>
      </c>
      <c r="K1024" s="19">
        <v>1002.5167064441963</v>
      </c>
      <c r="L1024" s="19">
        <v>985.69805603250268</v>
      </c>
      <c r="M1024" s="19">
        <v>995.86865551941071</v>
      </c>
      <c r="N1024" s="19">
        <v>1172.714877173401</v>
      </c>
      <c r="O1024" s="19">
        <v>1066.4988514343197</v>
      </c>
      <c r="P1024" s="19">
        <v>1071.4894603937269</v>
      </c>
      <c r="Q1024" s="19">
        <v>1216.1329210664614</v>
      </c>
      <c r="R1024" s="19">
        <v>1187.3482832511743</v>
      </c>
      <c r="S1024" s="19">
        <v>1172.7662925802986</v>
      </c>
      <c r="T1024" s="74">
        <f t="shared" si="20"/>
        <v>1107.0050524250717</v>
      </c>
      <c r="V1024" s="20"/>
    </row>
    <row r="1025" spans="1:22" s="12" customFormat="1" ht="15.75" hidden="1" x14ac:dyDescent="0.25">
      <c r="A1025" s="89"/>
      <c r="B1025" s="42">
        <v>3017</v>
      </c>
      <c r="C1025" s="76" t="s">
        <v>1020</v>
      </c>
      <c r="D1025" s="18" t="s">
        <v>39</v>
      </c>
      <c r="E1025" s="19">
        <v>313.45944218863241</v>
      </c>
      <c r="F1025" s="19">
        <v>386.67846247448313</v>
      </c>
      <c r="G1025" s="19">
        <v>327.06315982972995</v>
      </c>
      <c r="H1025" s="19">
        <v>283.23819154428713</v>
      </c>
      <c r="I1025" s="19">
        <v>366.58300766412253</v>
      </c>
      <c r="J1025" s="19">
        <v>286.11556768038389</v>
      </c>
      <c r="K1025" s="19">
        <v>265.60692472424387</v>
      </c>
      <c r="L1025" s="19">
        <v>256.96306524686304</v>
      </c>
      <c r="M1025" s="19">
        <v>262.19019290654899</v>
      </c>
      <c r="N1025" s="19">
        <v>353.07940527878645</v>
      </c>
      <c r="O1025" s="19">
        <v>298.49022135139234</v>
      </c>
      <c r="P1025" s="19">
        <v>301.05511933641014</v>
      </c>
      <c r="Q1025" s="19">
        <v>375.39388717879831</v>
      </c>
      <c r="R1025" s="19">
        <v>360.60016959194309</v>
      </c>
      <c r="S1025" s="19">
        <v>353.10582996455577</v>
      </c>
      <c r="T1025" s="74">
        <f t="shared" si="20"/>
        <v>319.30817646407871</v>
      </c>
      <c r="V1025" s="20"/>
    </row>
    <row r="1026" spans="1:22" s="12" customFormat="1" ht="15.75" hidden="1" x14ac:dyDescent="0.25">
      <c r="A1026" s="89"/>
      <c r="B1026" s="42">
        <v>3018</v>
      </c>
      <c r="C1026" s="76" t="s">
        <v>1021</v>
      </c>
      <c r="D1026" s="18" t="s">
        <v>39</v>
      </c>
      <c r="E1026" s="19">
        <v>105.52098317353848</v>
      </c>
      <c r="F1026" s="19">
        <v>115.40638865835585</v>
      </c>
      <c r="G1026" s="19">
        <v>107.35764070402993</v>
      </c>
      <c r="H1026" s="19">
        <v>101.44076855565206</v>
      </c>
      <c r="I1026" s="19">
        <v>112.69327233384494</v>
      </c>
      <c r="J1026" s="19">
        <v>101.82924725594887</v>
      </c>
      <c r="K1026" s="19">
        <v>99.060345804204573</v>
      </c>
      <c r="L1026" s="19">
        <v>97.893325874764145</v>
      </c>
      <c r="M1026" s="19">
        <v>98.599047915774378</v>
      </c>
      <c r="N1026" s="19">
        <v>110.87013150836478</v>
      </c>
      <c r="O1026" s="19">
        <v>103.49996708796145</v>
      </c>
      <c r="P1026" s="19">
        <v>103.84625766259771</v>
      </c>
      <c r="Q1026" s="19">
        <v>113.88284187930459</v>
      </c>
      <c r="R1026" s="19">
        <v>111.88552074057583</v>
      </c>
      <c r="S1026" s="19">
        <v>110.87369914328559</v>
      </c>
      <c r="T1026" s="74">
        <f t="shared" si="20"/>
        <v>106.31062921988021</v>
      </c>
      <c r="V1026" s="20"/>
    </row>
    <row r="1027" spans="1:22" s="12" customFormat="1" ht="15.75" hidden="1" x14ac:dyDescent="0.25">
      <c r="A1027" s="89"/>
      <c r="B1027" s="42">
        <v>3019</v>
      </c>
      <c r="C1027" s="76" t="s">
        <v>1022</v>
      </c>
      <c r="D1027" s="18" t="s">
        <v>39</v>
      </c>
      <c r="E1027" s="19">
        <v>134.71470394115042</v>
      </c>
      <c r="F1027" s="19">
        <v>160.46941653597727</v>
      </c>
      <c r="G1027" s="19">
        <v>139.49979716829037</v>
      </c>
      <c r="H1027" s="19">
        <v>124.08441113522836</v>
      </c>
      <c r="I1027" s="19">
        <v>153.40086165662197</v>
      </c>
      <c r="J1027" s="19">
        <v>125.09652513406463</v>
      </c>
      <c r="K1027" s="19">
        <v>117.88263176341844</v>
      </c>
      <c r="L1027" s="19">
        <v>114.84216337582063</v>
      </c>
      <c r="M1027" s="19">
        <v>116.68079997661241</v>
      </c>
      <c r="N1027" s="19">
        <v>148.65098386432976</v>
      </c>
      <c r="O1027" s="19">
        <v>129.4492964155308</v>
      </c>
      <c r="P1027" s="19">
        <v>130.35149655671395</v>
      </c>
      <c r="Q1027" s="19">
        <v>156.50007916488977</v>
      </c>
      <c r="R1027" s="19">
        <v>151.29640472113152</v>
      </c>
      <c r="S1027" s="19">
        <v>148.66027871947458</v>
      </c>
      <c r="T1027" s="74">
        <f t="shared" si="20"/>
        <v>136.77199000861702</v>
      </c>
      <c r="V1027" s="20"/>
    </row>
    <row r="1028" spans="1:22" s="12" customFormat="1" ht="15.75" hidden="1" x14ac:dyDescent="0.25">
      <c r="A1028" s="89"/>
      <c r="B1028" s="42">
        <v>3020</v>
      </c>
      <c r="C1028" s="76" t="s">
        <v>1023</v>
      </c>
      <c r="D1028" s="18" t="s">
        <v>159</v>
      </c>
      <c r="E1028" s="19">
        <v>165.88573631192199</v>
      </c>
      <c r="F1028" s="19">
        <v>185.27357757754447</v>
      </c>
      <c r="G1028" s="19">
        <v>169.48789757027083</v>
      </c>
      <c r="H1028" s="19">
        <v>157.88337834463869</v>
      </c>
      <c r="I1028" s="19">
        <v>179.95245355126394</v>
      </c>
      <c r="J1028" s="19">
        <v>158.64528572294478</v>
      </c>
      <c r="K1028" s="19">
        <v>153.21475260935424</v>
      </c>
      <c r="L1028" s="19">
        <v>150.9259241763113</v>
      </c>
      <c r="M1028" s="19">
        <v>152.3100279371304</v>
      </c>
      <c r="N1028" s="19">
        <v>176.3768020533488</v>
      </c>
      <c r="O1028" s="19">
        <v>161.92200016345373</v>
      </c>
      <c r="P1028" s="19">
        <v>162.601165697244</v>
      </c>
      <c r="Q1028" s="19">
        <v>182.28550762347294</v>
      </c>
      <c r="R1028" s="19">
        <v>178.36824340465873</v>
      </c>
      <c r="S1028" s="19">
        <v>176.38379910973111</v>
      </c>
      <c r="T1028" s="74">
        <f t="shared" si="20"/>
        <v>167.43443679021931</v>
      </c>
      <c r="V1028" s="20"/>
    </row>
    <row r="1029" spans="1:22" s="12" customFormat="1" ht="30" hidden="1" x14ac:dyDescent="0.25">
      <c r="A1029" s="89"/>
      <c r="B1029" s="42">
        <v>3021</v>
      </c>
      <c r="C1029" s="76" t="s">
        <v>1024</v>
      </c>
      <c r="D1029" s="18" t="s">
        <v>1025</v>
      </c>
      <c r="E1029" s="19">
        <v>15292.026020085286</v>
      </c>
      <c r="F1029" s="19">
        <v>17067.665052738295</v>
      </c>
      <c r="G1029" s="19">
        <v>15621.930625998066</v>
      </c>
      <c r="H1029" s="19">
        <v>14559.128583733504</v>
      </c>
      <c r="I1029" s="19">
        <v>16580.328923398058</v>
      </c>
      <c r="J1029" s="19">
        <v>14628.908012069625</v>
      </c>
      <c r="K1029" s="19">
        <v>14131.551631207158</v>
      </c>
      <c r="L1029" s="19">
        <v>13921.928855309801</v>
      </c>
      <c r="M1029" s="19">
        <v>14048.69225455993</v>
      </c>
      <c r="N1029" s="19">
        <v>16252.852218803819</v>
      </c>
      <c r="O1029" s="19">
        <v>14929.006510902607</v>
      </c>
      <c r="P1029" s="19">
        <v>14991.208012086186</v>
      </c>
      <c r="Q1029" s="19">
        <v>16794.00211264837</v>
      </c>
      <c r="R1029" s="19">
        <v>16435.238743748971</v>
      </c>
      <c r="S1029" s="19">
        <v>16253.493045508336</v>
      </c>
      <c r="T1029" s="74">
        <f t="shared" si="20"/>
        <v>15433.864040186536</v>
      </c>
      <c r="V1029" s="20"/>
    </row>
    <row r="1030" spans="1:22" s="12" customFormat="1" ht="15.75" hidden="1" x14ac:dyDescent="0.25">
      <c r="A1030" s="89"/>
      <c r="B1030" s="42">
        <v>3022</v>
      </c>
      <c r="C1030" s="76" t="s">
        <v>1026</v>
      </c>
      <c r="D1030" s="18" t="s">
        <v>765</v>
      </c>
      <c r="E1030" s="19">
        <v>38.350636533529311</v>
      </c>
      <c r="F1030" s="19">
        <v>38.350636533529311</v>
      </c>
      <c r="G1030" s="19">
        <v>38.350636533529311</v>
      </c>
      <c r="H1030" s="19">
        <v>38.350636533529311</v>
      </c>
      <c r="I1030" s="19">
        <v>38.350636533529311</v>
      </c>
      <c r="J1030" s="19">
        <v>38.350636533529311</v>
      </c>
      <c r="K1030" s="19">
        <v>38.350636533529311</v>
      </c>
      <c r="L1030" s="19">
        <v>38.350636533529311</v>
      </c>
      <c r="M1030" s="19">
        <v>38.350636533529311</v>
      </c>
      <c r="N1030" s="19">
        <v>38.350636533529311</v>
      </c>
      <c r="O1030" s="19">
        <v>38.350636533529311</v>
      </c>
      <c r="P1030" s="19">
        <v>38.350636533529311</v>
      </c>
      <c r="Q1030" s="19">
        <v>38.350636533529311</v>
      </c>
      <c r="R1030" s="19">
        <v>38.350636533529311</v>
      </c>
      <c r="S1030" s="19">
        <v>38.350636533529311</v>
      </c>
      <c r="T1030" s="74">
        <f t="shared" si="20"/>
        <v>38.350636533529311</v>
      </c>
      <c r="V1030" s="20"/>
    </row>
    <row r="1031" spans="1:22" s="12" customFormat="1" ht="30" hidden="1" x14ac:dyDescent="0.25">
      <c r="A1031" s="89"/>
      <c r="B1031" s="42">
        <v>3023</v>
      </c>
      <c r="C1031" s="76" t="s">
        <v>1027</v>
      </c>
      <c r="D1031" s="18" t="s">
        <v>1028</v>
      </c>
      <c r="E1031" s="19">
        <v>19.700091053555635</v>
      </c>
      <c r="F1031" s="19">
        <v>19.700091053555635</v>
      </c>
      <c r="G1031" s="19">
        <v>19.700091053555635</v>
      </c>
      <c r="H1031" s="19">
        <v>19.700091053555635</v>
      </c>
      <c r="I1031" s="19">
        <v>19.700091053555635</v>
      </c>
      <c r="J1031" s="19">
        <v>19.700091053555635</v>
      </c>
      <c r="K1031" s="19">
        <v>19.700091053555635</v>
      </c>
      <c r="L1031" s="19">
        <v>19.700091053555635</v>
      </c>
      <c r="M1031" s="19">
        <v>19.700091053555635</v>
      </c>
      <c r="N1031" s="19">
        <v>19.700091053555635</v>
      </c>
      <c r="O1031" s="19">
        <v>19.700091053555635</v>
      </c>
      <c r="P1031" s="19">
        <v>19.700091053555635</v>
      </c>
      <c r="Q1031" s="19">
        <v>19.700091053555635</v>
      </c>
      <c r="R1031" s="19">
        <v>19.700091053555635</v>
      </c>
      <c r="S1031" s="19">
        <v>19.700091053555635</v>
      </c>
      <c r="T1031" s="74">
        <f t="shared" si="20"/>
        <v>19.700091053555635</v>
      </c>
      <c r="V1031" s="20"/>
    </row>
    <row r="1032" spans="1:22" s="12" customFormat="1" ht="15.75" hidden="1" x14ac:dyDescent="0.25">
      <c r="A1032" s="89"/>
      <c r="B1032" s="42">
        <v>3024</v>
      </c>
      <c r="C1032" s="76" t="s">
        <v>1029</v>
      </c>
      <c r="D1032" s="18" t="s">
        <v>773</v>
      </c>
      <c r="E1032" s="19">
        <v>167.54125202191102</v>
      </c>
      <c r="F1032" s="19">
        <v>167.54125202191102</v>
      </c>
      <c r="G1032" s="19">
        <v>167.54125202191102</v>
      </c>
      <c r="H1032" s="19">
        <v>167.54125202191102</v>
      </c>
      <c r="I1032" s="19">
        <v>167.54125202191102</v>
      </c>
      <c r="J1032" s="19">
        <v>167.54125202191102</v>
      </c>
      <c r="K1032" s="19">
        <v>167.54125202191102</v>
      </c>
      <c r="L1032" s="19">
        <v>167.54125202191102</v>
      </c>
      <c r="M1032" s="19">
        <v>167.54125202191102</v>
      </c>
      <c r="N1032" s="19">
        <v>167.54125202191102</v>
      </c>
      <c r="O1032" s="19">
        <v>167.54125202191102</v>
      </c>
      <c r="P1032" s="19">
        <v>167.54125202191102</v>
      </c>
      <c r="Q1032" s="19">
        <v>167.54125202191102</v>
      </c>
      <c r="R1032" s="19">
        <v>167.54125202191102</v>
      </c>
      <c r="S1032" s="19">
        <v>167.54125202191102</v>
      </c>
      <c r="T1032" s="74">
        <f t="shared" si="20"/>
        <v>167.54125202191105</v>
      </c>
      <c r="V1032" s="20"/>
    </row>
    <row r="1033" spans="1:22" s="12" customFormat="1" ht="15.75" hidden="1" x14ac:dyDescent="0.25">
      <c r="A1033" s="89"/>
      <c r="B1033" s="103"/>
      <c r="C1033" s="41" t="s">
        <v>1030</v>
      </c>
      <c r="D1033" s="22"/>
      <c r="E1033" s="23"/>
      <c r="F1033" s="23"/>
      <c r="G1033" s="23"/>
      <c r="H1033" s="23"/>
      <c r="I1033" s="23"/>
      <c r="J1033" s="23"/>
      <c r="K1033" s="23"/>
      <c r="L1033" s="23"/>
      <c r="M1033" s="23"/>
      <c r="N1033" s="23"/>
      <c r="O1033" s="23"/>
      <c r="P1033" s="23"/>
      <c r="Q1033" s="23"/>
      <c r="R1033" s="23"/>
      <c r="S1033" s="23"/>
      <c r="T1033" s="74" t="e">
        <f t="shared" si="20"/>
        <v>#DIV/0!</v>
      </c>
      <c r="V1033" s="20"/>
    </row>
    <row r="1034" spans="1:22" s="12" customFormat="1" ht="15.75" hidden="1" x14ac:dyDescent="0.25">
      <c r="A1034" s="89"/>
      <c r="B1034" s="16">
        <v>3101</v>
      </c>
      <c r="C1034" s="21" t="s">
        <v>970</v>
      </c>
      <c r="D1034" s="18" t="s">
        <v>159</v>
      </c>
      <c r="E1034" s="19">
        <v>877.38843698827668</v>
      </c>
      <c r="F1034" s="19">
        <v>1142.7864418687975</v>
      </c>
      <c r="G1034" s="19">
        <v>926.69802221367434</v>
      </c>
      <c r="H1034" s="19">
        <v>767.84504792502048</v>
      </c>
      <c r="I1034" s="19">
        <v>1069.9461663090467</v>
      </c>
      <c r="J1034" s="19">
        <v>778.2747133702776</v>
      </c>
      <c r="K1034" s="19">
        <v>703.93674897090511</v>
      </c>
      <c r="L1034" s="19">
        <v>672.60523086524995</v>
      </c>
      <c r="M1034" s="19">
        <v>691.55207345779581</v>
      </c>
      <c r="N1034" s="19">
        <v>1020.9994702486977</v>
      </c>
      <c r="O1034" s="19">
        <v>823.12929326702204</v>
      </c>
      <c r="P1034" s="19">
        <v>832.42631479623981</v>
      </c>
      <c r="Q1034" s="19">
        <v>1101.8830842752855</v>
      </c>
      <c r="R1034" s="19">
        <v>1048.2600896355175</v>
      </c>
      <c r="S1034" s="19">
        <v>1021.0952521760631</v>
      </c>
      <c r="T1034" s="74">
        <f t="shared" si="20"/>
        <v>898.58842575785798</v>
      </c>
      <c r="V1034" s="20"/>
    </row>
    <row r="1035" spans="1:22" s="12" customFormat="1" ht="15.75" hidden="1" x14ac:dyDescent="0.25">
      <c r="A1035" s="89"/>
      <c r="B1035" s="16">
        <v>3102</v>
      </c>
      <c r="C1035" s="21" t="s">
        <v>806</v>
      </c>
      <c r="D1035" s="18" t="s">
        <v>594</v>
      </c>
      <c r="E1035" s="19">
        <v>881.59843392597236</v>
      </c>
      <c r="F1035" s="19">
        <v>1112.3137449868796</v>
      </c>
      <c r="G1035" s="19">
        <v>924.46415290032371</v>
      </c>
      <c r="H1035" s="19">
        <v>786.37037411530093</v>
      </c>
      <c r="I1035" s="19">
        <v>1048.9923690741418</v>
      </c>
      <c r="J1035" s="19">
        <v>795.43707191714373</v>
      </c>
      <c r="K1035" s="19">
        <v>730.81372786541647</v>
      </c>
      <c r="L1035" s="19">
        <v>703.57666951220494</v>
      </c>
      <c r="M1035" s="19">
        <v>720.04750426595228</v>
      </c>
      <c r="N1035" s="19">
        <v>1006.4421162489521</v>
      </c>
      <c r="O1035" s="19">
        <v>834.42997375919981</v>
      </c>
      <c r="P1035" s="19">
        <v>842.51204361130431</v>
      </c>
      <c r="Q1035" s="19">
        <v>1076.7557125334292</v>
      </c>
      <c r="R1035" s="19">
        <v>1030.1402683295396</v>
      </c>
      <c r="S1035" s="19">
        <v>1006.5253812199004</v>
      </c>
      <c r="T1035" s="74">
        <f t="shared" si="20"/>
        <v>900.02796961771082</v>
      </c>
      <c r="V1035" s="20"/>
    </row>
    <row r="1036" spans="1:22" s="12" customFormat="1" ht="15.75" hidden="1" x14ac:dyDescent="0.25">
      <c r="A1036" s="89"/>
      <c r="B1036" s="16">
        <v>3103</v>
      </c>
      <c r="C1036" s="21" t="s">
        <v>1031</v>
      </c>
      <c r="D1036" s="18" t="s">
        <v>342</v>
      </c>
      <c r="E1036" s="19">
        <v>325.78272842429072</v>
      </c>
      <c r="F1036" s="19">
        <v>362.30846394446348</v>
      </c>
      <c r="G1036" s="19">
        <v>332.56902235051342</v>
      </c>
      <c r="H1036" s="19">
        <v>310.70668119210029</v>
      </c>
      <c r="I1036" s="19">
        <v>352.28372905050782</v>
      </c>
      <c r="J1036" s="19">
        <v>312.14207706777324</v>
      </c>
      <c r="K1036" s="19">
        <v>301.9112208562434</v>
      </c>
      <c r="L1036" s="19">
        <v>297.59918111695498</v>
      </c>
      <c r="M1036" s="19">
        <v>300.20676425153522</v>
      </c>
      <c r="N1036" s="19">
        <v>345.54737820381837</v>
      </c>
      <c r="O1036" s="19">
        <v>318.31524526063322</v>
      </c>
      <c r="P1036" s="19">
        <v>319.59475958725545</v>
      </c>
      <c r="Q1036" s="19">
        <v>356.67908771000288</v>
      </c>
      <c r="R1036" s="19">
        <v>349.29915536690345</v>
      </c>
      <c r="S1036" s="19">
        <v>345.56056031250887</v>
      </c>
      <c r="T1036" s="74">
        <f t="shared" si="20"/>
        <v>328.70040364636696</v>
      </c>
      <c r="V1036" s="20"/>
    </row>
    <row r="1037" spans="1:22" s="12" customFormat="1" ht="15.75" hidden="1" x14ac:dyDescent="0.25">
      <c r="A1037" s="89"/>
      <c r="B1037" s="16">
        <v>3104</v>
      </c>
      <c r="C1037" s="21" t="s">
        <v>705</v>
      </c>
      <c r="D1037" s="18" t="s">
        <v>596</v>
      </c>
      <c r="E1037" s="19">
        <v>369.68304398717163</v>
      </c>
      <c r="F1037" s="19">
        <v>409.63157123695436</v>
      </c>
      <c r="G1037" s="19">
        <v>377.10527502443614</v>
      </c>
      <c r="H1037" s="19">
        <v>353.19423479285575</v>
      </c>
      <c r="I1037" s="19">
        <v>398.66742802724787</v>
      </c>
      <c r="J1037" s="19">
        <v>354.7641402427235</v>
      </c>
      <c r="K1037" s="19">
        <v>343.57456028397962</v>
      </c>
      <c r="L1037" s="19">
        <v>338.85844342626513</v>
      </c>
      <c r="M1037" s="19">
        <v>341.71038068158248</v>
      </c>
      <c r="N1037" s="19">
        <v>391.29982018771665</v>
      </c>
      <c r="O1037" s="19">
        <v>361.5157901207599</v>
      </c>
      <c r="P1037" s="19">
        <v>362.91520651075484</v>
      </c>
      <c r="Q1037" s="19">
        <v>403.47467154146619</v>
      </c>
      <c r="R1037" s="19">
        <v>395.40317279924272</v>
      </c>
      <c r="S1037" s="19">
        <v>391.31423757920055</v>
      </c>
      <c r="T1037" s="74">
        <f t="shared" si="20"/>
        <v>372.87413176282377</v>
      </c>
      <c r="V1037" s="20"/>
    </row>
    <row r="1038" spans="1:22" s="12" customFormat="1" ht="15.75" hidden="1" x14ac:dyDescent="0.25">
      <c r="A1038" s="89"/>
      <c r="B1038" s="16">
        <v>3105</v>
      </c>
      <c r="C1038" s="21" t="s">
        <v>1032</v>
      </c>
      <c r="D1038" s="18" t="s">
        <v>342</v>
      </c>
      <c r="E1038" s="19">
        <v>456.53893628241332</v>
      </c>
      <c r="F1038" s="19">
        <v>502.80646364839873</v>
      </c>
      <c r="G1038" s="19">
        <v>465.13520506313967</v>
      </c>
      <c r="H1038" s="19">
        <v>437.44195115801983</v>
      </c>
      <c r="I1038" s="19">
        <v>490.10802816346018</v>
      </c>
      <c r="J1038" s="19">
        <v>439.26018197563184</v>
      </c>
      <c r="K1038" s="19">
        <v>426.3006504835696</v>
      </c>
      <c r="L1038" s="19">
        <v>420.83854509952994</v>
      </c>
      <c r="M1038" s="19">
        <v>424.14159765466985</v>
      </c>
      <c r="N1038" s="19">
        <v>481.57502279868254</v>
      </c>
      <c r="O1038" s="19">
        <v>447.07979804168593</v>
      </c>
      <c r="P1038" s="19">
        <v>448.70057208713854</v>
      </c>
      <c r="Q1038" s="19">
        <v>495.67567448639846</v>
      </c>
      <c r="R1038" s="19">
        <v>486.32743777656168</v>
      </c>
      <c r="S1038" s="19">
        <v>481.59172071224657</v>
      </c>
      <c r="T1038" s="74">
        <f t="shared" si="20"/>
        <v>460.23478569543647</v>
      </c>
      <c r="V1038" s="20"/>
    </row>
    <row r="1039" spans="1:22" s="12" customFormat="1" ht="15.75" hidden="1" x14ac:dyDescent="0.25">
      <c r="A1039" s="89"/>
      <c r="B1039" s="16">
        <v>3106</v>
      </c>
      <c r="C1039" s="21" t="s">
        <v>1033</v>
      </c>
      <c r="D1039" s="18" t="s">
        <v>518</v>
      </c>
      <c r="E1039" s="19">
        <v>216.99445199892662</v>
      </c>
      <c r="F1039" s="19">
        <v>269.05439613809807</v>
      </c>
      <c r="G1039" s="19">
        <v>226.66692204449302</v>
      </c>
      <c r="H1039" s="19">
        <v>195.50663893862881</v>
      </c>
      <c r="I1039" s="19">
        <v>254.76619273419678</v>
      </c>
      <c r="J1039" s="19">
        <v>197.55250134333971</v>
      </c>
      <c r="K1039" s="19">
        <v>182.97051427906885</v>
      </c>
      <c r="L1039" s="19">
        <v>176.82458607923118</v>
      </c>
      <c r="M1039" s="19">
        <v>180.54116099254176</v>
      </c>
      <c r="N1039" s="19">
        <v>245.16490630460981</v>
      </c>
      <c r="O1039" s="19">
        <v>206.35108641507654</v>
      </c>
      <c r="P1039" s="19">
        <v>208.17477164469867</v>
      </c>
      <c r="Q1039" s="19">
        <v>261.03087496512831</v>
      </c>
      <c r="R1039" s="19">
        <v>250.51229511831238</v>
      </c>
      <c r="S1039" s="19">
        <v>245.18369469674735</v>
      </c>
      <c r="T1039" s="74">
        <f t="shared" si="20"/>
        <v>221.15299957953988</v>
      </c>
      <c r="V1039" s="20"/>
    </row>
    <row r="1040" spans="1:22" s="12" customFormat="1" ht="15.75" hidden="1" x14ac:dyDescent="0.25">
      <c r="A1040" s="89"/>
      <c r="B1040" s="16">
        <v>3107</v>
      </c>
      <c r="C1040" s="21" t="s">
        <v>1034</v>
      </c>
      <c r="D1040" s="18" t="s">
        <v>819</v>
      </c>
      <c r="E1040" s="19">
        <v>253.78386128729511</v>
      </c>
      <c r="F1040" s="19">
        <v>299.9317106207767</v>
      </c>
      <c r="G1040" s="19">
        <v>262.35789450469827</v>
      </c>
      <c r="H1040" s="19">
        <v>234.73627343430474</v>
      </c>
      <c r="I1040" s="19">
        <v>287.26612158044492</v>
      </c>
      <c r="J1040" s="19">
        <v>236.54980111995187</v>
      </c>
      <c r="K1040" s="19">
        <v>223.62379143723265</v>
      </c>
      <c r="L1040" s="19">
        <v>218.17581462376739</v>
      </c>
      <c r="M1040" s="19">
        <v>221.47032332853186</v>
      </c>
      <c r="N1040" s="19">
        <v>278.75518813849385</v>
      </c>
      <c r="O1040" s="19">
        <v>244.34919055365702</v>
      </c>
      <c r="P1040" s="19">
        <v>245.96577221927143</v>
      </c>
      <c r="Q1040" s="19">
        <v>292.81936633503614</v>
      </c>
      <c r="R1040" s="19">
        <v>283.49531026852526</v>
      </c>
      <c r="S1040" s="19">
        <v>278.7718428603518</v>
      </c>
      <c r="T1040" s="74">
        <f t="shared" si="20"/>
        <v>257.4701508208226</v>
      </c>
      <c r="V1040" s="20"/>
    </row>
    <row r="1041" spans="1:22" s="12" customFormat="1" ht="15.75" hidden="1" x14ac:dyDescent="0.25">
      <c r="A1041" s="89"/>
      <c r="B1041" s="16">
        <v>3108</v>
      </c>
      <c r="C1041" s="21" t="s">
        <v>797</v>
      </c>
      <c r="D1041" s="18" t="s">
        <v>346</v>
      </c>
      <c r="E1041" s="19">
        <v>106.23549432109753</v>
      </c>
      <c r="F1041" s="19">
        <v>132.756146323949</v>
      </c>
      <c r="G1041" s="19">
        <v>111.16289515350559</v>
      </c>
      <c r="H1041" s="19">
        <v>95.289058978196394</v>
      </c>
      <c r="I1041" s="19">
        <v>125.47737419911098</v>
      </c>
      <c r="J1041" s="19">
        <v>96.331273021607728</v>
      </c>
      <c r="K1041" s="19">
        <v>88.902840071165357</v>
      </c>
      <c r="L1041" s="19">
        <v>85.771948831891763</v>
      </c>
      <c r="M1041" s="19">
        <v>87.665266075086308</v>
      </c>
      <c r="N1041" s="19">
        <v>120.58623610072836</v>
      </c>
      <c r="O1041" s="19">
        <v>100.81349475010634</v>
      </c>
      <c r="P1041" s="19">
        <v>101.74252612225403</v>
      </c>
      <c r="Q1041" s="19">
        <v>128.66876174479935</v>
      </c>
      <c r="R1041" s="19">
        <v>123.31033118375471</v>
      </c>
      <c r="S1041" s="19">
        <v>120.59580738279193</v>
      </c>
      <c r="T1041" s="74">
        <f t="shared" si="20"/>
        <v>108.35396361733638</v>
      </c>
      <c r="V1041" s="20"/>
    </row>
    <row r="1042" spans="1:22" s="12" customFormat="1" ht="15.75" hidden="1" x14ac:dyDescent="0.25">
      <c r="A1042" s="89"/>
      <c r="B1042" s="16">
        <v>3109</v>
      </c>
      <c r="C1042" s="21" t="s">
        <v>1035</v>
      </c>
      <c r="D1042" s="18" t="s">
        <v>346</v>
      </c>
      <c r="E1042" s="19">
        <v>161.75342116098236</v>
      </c>
      <c r="F1042" s="19">
        <v>205.9864219744025</v>
      </c>
      <c r="G1042" s="19">
        <v>169.97168536521528</v>
      </c>
      <c r="H1042" s="19">
        <v>143.49618965043967</v>
      </c>
      <c r="I1042" s="19">
        <v>193.84637604777737</v>
      </c>
      <c r="J1042" s="19">
        <v>145.23446722464919</v>
      </c>
      <c r="K1042" s="19">
        <v>132.8448064914204</v>
      </c>
      <c r="L1042" s="19">
        <v>127.62288680714457</v>
      </c>
      <c r="M1042" s="19">
        <v>130.78069390590227</v>
      </c>
      <c r="N1042" s="19">
        <v>185.68859337105252</v>
      </c>
      <c r="O1042" s="19">
        <v>152.71023054077327</v>
      </c>
      <c r="P1042" s="19">
        <v>154.25973412897625</v>
      </c>
      <c r="Q1042" s="19">
        <v>199.16919570881717</v>
      </c>
      <c r="R1042" s="19">
        <v>190.23202993552249</v>
      </c>
      <c r="S1042" s="19">
        <v>185.7045570256135</v>
      </c>
      <c r="T1042" s="74">
        <f t="shared" si="20"/>
        <v>165.28675262257926</v>
      </c>
      <c r="V1042" s="20"/>
    </row>
    <row r="1043" spans="1:22" s="12" customFormat="1" ht="15.75" hidden="1" x14ac:dyDescent="0.25">
      <c r="A1043" s="89"/>
      <c r="B1043" s="16">
        <v>3110</v>
      </c>
      <c r="C1043" s="21" t="s">
        <v>750</v>
      </c>
      <c r="D1043" s="18" t="s">
        <v>710</v>
      </c>
      <c r="E1043" s="19">
        <v>291.82634776930581</v>
      </c>
      <c r="F1043" s="19">
        <v>364.04007258212425</v>
      </c>
      <c r="G1043" s="19">
        <v>305.24328667848908</v>
      </c>
      <c r="H1043" s="19">
        <v>262.02003420474557</v>
      </c>
      <c r="I1043" s="19">
        <v>344.22052790645978</v>
      </c>
      <c r="J1043" s="19">
        <v>264.85790403233761</v>
      </c>
      <c r="K1043" s="19">
        <v>244.63084427468013</v>
      </c>
      <c r="L1043" s="19">
        <v>236.10566479012368</v>
      </c>
      <c r="M1043" s="19">
        <v>241.26102410665601</v>
      </c>
      <c r="N1043" s="19">
        <v>330.90232967286732</v>
      </c>
      <c r="O1043" s="19">
        <v>277.06265399161589</v>
      </c>
      <c r="P1043" s="19">
        <v>279.5923359859928</v>
      </c>
      <c r="Q1043" s="19">
        <v>352.91043424702099</v>
      </c>
      <c r="R1043" s="19">
        <v>338.31983406410427</v>
      </c>
      <c r="S1043" s="19">
        <v>330.92839154830574</v>
      </c>
      <c r="T1043" s="74">
        <f t="shared" si="20"/>
        <v>297.59477905698861</v>
      </c>
      <c r="V1043" s="20"/>
    </row>
    <row r="1044" spans="1:22" s="12" customFormat="1" ht="15.75" hidden="1" x14ac:dyDescent="0.25">
      <c r="A1044" s="89"/>
      <c r="B1044" s="16">
        <v>3111</v>
      </c>
      <c r="C1044" s="21" t="s">
        <v>803</v>
      </c>
      <c r="D1044" s="18" t="s">
        <v>342</v>
      </c>
      <c r="E1044" s="19">
        <v>238.72724470672583</v>
      </c>
      <c r="F1044" s="19">
        <v>267.4021012946464</v>
      </c>
      <c r="G1044" s="19">
        <v>244.05488567895034</v>
      </c>
      <c r="H1044" s="19">
        <v>226.89165847857097</v>
      </c>
      <c r="I1044" s="19">
        <v>259.53209316688839</v>
      </c>
      <c r="J1044" s="19">
        <v>228.01852889734963</v>
      </c>
      <c r="K1044" s="19">
        <v>219.98670337873054</v>
      </c>
      <c r="L1044" s="19">
        <v>216.60149786911884</v>
      </c>
      <c r="M1044" s="19">
        <v>218.64860441907106</v>
      </c>
      <c r="N1044" s="19">
        <v>254.24366045762622</v>
      </c>
      <c r="O1044" s="19">
        <v>232.864830008127</v>
      </c>
      <c r="P1044" s="19">
        <v>233.86932421736256</v>
      </c>
      <c r="Q1044" s="19">
        <v>262.98270894282217</v>
      </c>
      <c r="R1044" s="19">
        <v>257.18902680190922</v>
      </c>
      <c r="S1044" s="19">
        <v>254.25400919039899</v>
      </c>
      <c r="T1044" s="74">
        <f t="shared" si="20"/>
        <v>241.01779183388655</v>
      </c>
      <c r="V1044" s="20"/>
    </row>
    <row r="1045" spans="1:22" s="12" customFormat="1" ht="15.75" hidden="1" x14ac:dyDescent="0.25">
      <c r="A1045" s="89"/>
      <c r="B1045" s="16">
        <v>3112</v>
      </c>
      <c r="C1045" s="21" t="s">
        <v>1036</v>
      </c>
      <c r="D1045" s="18" t="s">
        <v>815</v>
      </c>
      <c r="E1045" s="19">
        <v>592.71028368942086</v>
      </c>
      <c r="F1045" s="19">
        <v>734.67236584547857</v>
      </c>
      <c r="G1045" s="19">
        <v>619.08610890333057</v>
      </c>
      <c r="H1045" s="19">
        <v>534.11524035120169</v>
      </c>
      <c r="I1045" s="19">
        <v>695.70991325304703</v>
      </c>
      <c r="J1045" s="19">
        <v>539.69409548790986</v>
      </c>
      <c r="K1045" s="19">
        <v>499.93052524506368</v>
      </c>
      <c r="L1045" s="19">
        <v>483.17121482978223</v>
      </c>
      <c r="M1045" s="19">
        <v>493.30593014511334</v>
      </c>
      <c r="N1045" s="19">
        <v>669.52819839609083</v>
      </c>
      <c r="O1045" s="19">
        <v>563.68692678008074</v>
      </c>
      <c r="P1045" s="19">
        <v>568.65992774416736</v>
      </c>
      <c r="Q1045" s="19">
        <v>712.79305362622188</v>
      </c>
      <c r="R1045" s="19">
        <v>684.10997451290427</v>
      </c>
      <c r="S1045" s="19">
        <v>669.57943239782264</v>
      </c>
      <c r="T1045" s="74">
        <f t="shared" si="20"/>
        <v>604.05021274717569</v>
      </c>
      <c r="V1045" s="20"/>
    </row>
    <row r="1046" spans="1:22" s="12" customFormat="1" ht="15.75" hidden="1" x14ac:dyDescent="0.25">
      <c r="A1046" s="89"/>
      <c r="B1046" s="16">
        <v>3113</v>
      </c>
      <c r="C1046" s="21" t="s">
        <v>1037</v>
      </c>
      <c r="D1046" s="18" t="s">
        <v>710</v>
      </c>
      <c r="E1046" s="19">
        <v>284.20069958082462</v>
      </c>
      <c r="F1046" s="19">
        <v>312.68407131673911</v>
      </c>
      <c r="G1046" s="19">
        <v>289.4927636517321</v>
      </c>
      <c r="H1046" s="19">
        <v>272.44414898691451</v>
      </c>
      <c r="I1046" s="19">
        <v>304.86661750035171</v>
      </c>
      <c r="J1046" s="19">
        <v>273.56349439454942</v>
      </c>
      <c r="K1046" s="19">
        <v>265.58530377087942</v>
      </c>
      <c r="L1046" s="19">
        <v>262.22270397418663</v>
      </c>
      <c r="M1046" s="19">
        <v>264.25614036353818</v>
      </c>
      <c r="N1046" s="19">
        <v>299.61349986761223</v>
      </c>
      <c r="O1046" s="19">
        <v>278.37743289356877</v>
      </c>
      <c r="P1046" s="19">
        <v>279.37521929506306</v>
      </c>
      <c r="Q1046" s="19">
        <v>308.2941907669304</v>
      </c>
      <c r="R1046" s="19">
        <v>302.53919765533908</v>
      </c>
      <c r="S1046" s="19">
        <v>299.62377949365521</v>
      </c>
      <c r="T1046" s="74">
        <f t="shared" si="20"/>
        <v>286.47595090079238</v>
      </c>
      <c r="V1046" s="20"/>
    </row>
    <row r="1047" spans="1:22" s="12" customFormat="1" ht="15.75" hidden="1" x14ac:dyDescent="0.25">
      <c r="A1047" s="89"/>
      <c r="B1047" s="16">
        <v>3114</v>
      </c>
      <c r="C1047" s="21" t="s">
        <v>706</v>
      </c>
      <c r="D1047" s="18" t="s">
        <v>707</v>
      </c>
      <c r="E1047" s="19">
        <v>247.53947010569021</v>
      </c>
      <c r="F1047" s="19">
        <v>317.79047518544564</v>
      </c>
      <c r="G1047" s="19">
        <v>260.59174577637395</v>
      </c>
      <c r="H1047" s="19">
        <v>218.54327179213894</v>
      </c>
      <c r="I1047" s="19">
        <v>298.50961220133058</v>
      </c>
      <c r="J1047" s="19">
        <v>221.30401025550731</v>
      </c>
      <c r="K1047" s="19">
        <v>201.6267081710775</v>
      </c>
      <c r="L1047" s="19">
        <v>193.33323724394029</v>
      </c>
      <c r="M1047" s="19">
        <v>198.3484774143156</v>
      </c>
      <c r="N1047" s="19">
        <v>285.55339350209488</v>
      </c>
      <c r="O1047" s="19">
        <v>233.17704344426497</v>
      </c>
      <c r="P1047" s="19">
        <v>235.63797040929521</v>
      </c>
      <c r="Q1047" s="19">
        <v>306.96333282100153</v>
      </c>
      <c r="R1047" s="19">
        <v>292.7692951886313</v>
      </c>
      <c r="S1047" s="19">
        <v>285.57874703355401</v>
      </c>
      <c r="T1047" s="74">
        <f t="shared" si="20"/>
        <v>253.15111936964414</v>
      </c>
      <c r="V1047" s="20"/>
    </row>
    <row r="1048" spans="1:22" s="12" customFormat="1" ht="15.75" hidden="1" x14ac:dyDescent="0.25">
      <c r="A1048" s="89"/>
      <c r="B1048" s="16">
        <v>3115</v>
      </c>
      <c r="C1048" s="21" t="s">
        <v>805</v>
      </c>
      <c r="D1048" s="18" t="s">
        <v>749</v>
      </c>
      <c r="E1048" s="19">
        <v>107.83716742727498</v>
      </c>
      <c r="F1048" s="19">
        <v>133.35252395709418</v>
      </c>
      <c r="G1048" s="19">
        <v>112.57778952776866</v>
      </c>
      <c r="H1048" s="19">
        <v>97.305669164158914</v>
      </c>
      <c r="I1048" s="19">
        <v>126.34966196695218</v>
      </c>
      <c r="J1048" s="19">
        <v>98.308376899065465</v>
      </c>
      <c r="K1048" s="19">
        <v>91.161527147105588</v>
      </c>
      <c r="L1048" s="19">
        <v>88.149315900656447</v>
      </c>
      <c r="M1048" s="19">
        <v>89.970864800697385</v>
      </c>
      <c r="N1048" s="19">
        <v>121.64392802031328</v>
      </c>
      <c r="O1048" s="19">
        <v>102.62069491583401</v>
      </c>
      <c r="P1048" s="19">
        <v>103.51451029734072</v>
      </c>
      <c r="Q1048" s="19">
        <v>129.420076338526</v>
      </c>
      <c r="R1048" s="19">
        <v>124.26476318141988</v>
      </c>
      <c r="S1048" s="19">
        <v>121.65313649204595</v>
      </c>
      <c r="T1048" s="74">
        <f t="shared" si="20"/>
        <v>109.87533373575023</v>
      </c>
      <c r="V1048" s="20"/>
    </row>
    <row r="1049" spans="1:22" s="12" customFormat="1" ht="15.75" hidden="1" x14ac:dyDescent="0.25">
      <c r="A1049" s="89"/>
      <c r="B1049" s="16">
        <v>3116</v>
      </c>
      <c r="C1049" s="21" t="s">
        <v>1038</v>
      </c>
      <c r="D1049" s="18" t="s">
        <v>518</v>
      </c>
      <c r="E1049" s="19">
        <v>2102.4799682936805</v>
      </c>
      <c r="F1049" s="19">
        <v>2155.8324351838933</v>
      </c>
      <c r="G1049" s="19">
        <v>2112.3925824231364</v>
      </c>
      <c r="H1049" s="19">
        <v>2080.4586647022302</v>
      </c>
      <c r="I1049" s="19">
        <v>2141.1894901782398</v>
      </c>
      <c r="J1049" s="19">
        <v>2082.5553209321615</v>
      </c>
      <c r="K1049" s="19">
        <v>2067.6112983269845</v>
      </c>
      <c r="L1049" s="19">
        <v>2061.3127815649441</v>
      </c>
      <c r="M1049" s="19">
        <v>2065.1216300623091</v>
      </c>
      <c r="N1049" s="19">
        <v>2131.3498269821253</v>
      </c>
      <c r="O1049" s="19">
        <v>2091.5723536332657</v>
      </c>
      <c r="P1049" s="19">
        <v>2093.4413165651404</v>
      </c>
      <c r="Q1049" s="19">
        <v>2147.609709347319</v>
      </c>
      <c r="R1049" s="19">
        <v>2136.8299785525819</v>
      </c>
      <c r="S1049" s="19">
        <v>2131.369081844688</v>
      </c>
      <c r="T1049" s="74">
        <f t="shared" si="20"/>
        <v>2106.7417625728467</v>
      </c>
      <c r="V1049" s="20"/>
    </row>
    <row r="1050" spans="1:22" s="12" customFormat="1" ht="15.75" hidden="1" x14ac:dyDescent="0.25">
      <c r="A1050" s="89"/>
      <c r="B1050" s="16">
        <v>3117</v>
      </c>
      <c r="C1050" s="21" t="s">
        <v>1039</v>
      </c>
      <c r="D1050" s="18" t="s">
        <v>511</v>
      </c>
      <c r="E1050" s="19">
        <v>1305.6742418235845</v>
      </c>
      <c r="F1050" s="19">
        <v>1360.414973890842</v>
      </c>
      <c r="G1050" s="19">
        <v>1315.8447884875893</v>
      </c>
      <c r="H1050" s="19">
        <v>1283.0799298838601</v>
      </c>
      <c r="I1050" s="19">
        <v>1345.3910101277515</v>
      </c>
      <c r="J1050" s="19">
        <v>1285.2311424445834</v>
      </c>
      <c r="K1050" s="19">
        <v>1269.8982668510262</v>
      </c>
      <c r="L1050" s="19">
        <v>1263.4358586703231</v>
      </c>
      <c r="M1050" s="19">
        <v>1267.3438158320434</v>
      </c>
      <c r="N1050" s="19">
        <v>1335.2953126268478</v>
      </c>
      <c r="O1050" s="19">
        <v>1294.4828040809339</v>
      </c>
      <c r="P1050" s="19">
        <v>1296.4003986189321</v>
      </c>
      <c r="Q1050" s="19">
        <v>1351.9782874896548</v>
      </c>
      <c r="R1050" s="19">
        <v>1340.9180612323366</v>
      </c>
      <c r="S1050" s="19">
        <v>1335.3150685132009</v>
      </c>
      <c r="T1050" s="74">
        <f t="shared" si="20"/>
        <v>1310.0469307049009</v>
      </c>
      <c r="V1050" s="20"/>
    </row>
    <row r="1051" spans="1:22" s="12" customFormat="1" ht="15.75" hidden="1" x14ac:dyDescent="0.25">
      <c r="A1051" s="89"/>
      <c r="B1051" s="16">
        <v>3118</v>
      </c>
      <c r="C1051" s="21" t="s">
        <v>1040</v>
      </c>
      <c r="D1051" s="18" t="s">
        <v>695</v>
      </c>
      <c r="E1051" s="19">
        <v>224.23156174599592</v>
      </c>
      <c r="F1051" s="19">
        <v>246.85070988922209</v>
      </c>
      <c r="G1051" s="19">
        <v>228.43408321406957</v>
      </c>
      <c r="H1051" s="19">
        <v>214.89547745083203</v>
      </c>
      <c r="I1051" s="19">
        <v>240.64273185856155</v>
      </c>
      <c r="J1051" s="19">
        <v>215.78436939218915</v>
      </c>
      <c r="K1051" s="19">
        <v>209.44874742633357</v>
      </c>
      <c r="L1051" s="19">
        <v>206.7784475877834</v>
      </c>
      <c r="M1051" s="19">
        <v>208.39323530873904</v>
      </c>
      <c r="N1051" s="19">
        <v>236.47113844432724</v>
      </c>
      <c r="O1051" s="19">
        <v>219.60720290611624</v>
      </c>
      <c r="P1051" s="19">
        <v>220.39956269553821</v>
      </c>
      <c r="Q1051" s="19">
        <v>243.36462827613872</v>
      </c>
      <c r="R1051" s="19">
        <v>238.79448668752212</v>
      </c>
      <c r="S1051" s="19">
        <v>236.4793016767731</v>
      </c>
      <c r="T1051" s="74">
        <f t="shared" si="20"/>
        <v>226.03837897067615</v>
      </c>
      <c r="V1051" s="20"/>
    </row>
    <row r="1052" spans="1:22" s="12" customFormat="1" ht="15.75" hidden="1" x14ac:dyDescent="0.25">
      <c r="A1052" s="89"/>
      <c r="B1052" s="16">
        <v>3119</v>
      </c>
      <c r="C1052" s="21" t="s">
        <v>1041</v>
      </c>
      <c r="D1052" s="18" t="s">
        <v>879</v>
      </c>
      <c r="E1052" s="19">
        <v>4489.7243161777415</v>
      </c>
      <c r="F1052" s="19">
        <v>4568.9511736952854</v>
      </c>
      <c r="G1052" s="19">
        <v>4504.4442590976614</v>
      </c>
      <c r="H1052" s="19">
        <v>4457.0233225089669</v>
      </c>
      <c r="I1052" s="19">
        <v>4547.2068273656696</v>
      </c>
      <c r="J1052" s="19">
        <v>4460.1367958696992</v>
      </c>
      <c r="K1052" s="19">
        <v>4437.9453580845329</v>
      </c>
      <c r="L1052" s="19">
        <v>4428.5922443643203</v>
      </c>
      <c r="M1052" s="19">
        <v>4434.2482733128527</v>
      </c>
      <c r="N1052" s="19">
        <v>4532.5952144544372</v>
      </c>
      <c r="O1052" s="19">
        <v>4473.5268264846181</v>
      </c>
      <c r="P1052" s="19">
        <v>4476.3021819375144</v>
      </c>
      <c r="Q1052" s="19">
        <v>4556.7406656113635</v>
      </c>
      <c r="R1052" s="19">
        <v>4540.7330797295426</v>
      </c>
      <c r="S1052" s="19">
        <v>4532.6238073638497</v>
      </c>
      <c r="T1052" s="74">
        <f t="shared" si="20"/>
        <v>4496.0529564038698</v>
      </c>
      <c r="V1052" s="20"/>
    </row>
    <row r="1053" spans="1:22" s="12" customFormat="1" ht="15.75" hidden="1" x14ac:dyDescent="0.25">
      <c r="A1053" s="89"/>
      <c r="B1053" s="16">
        <v>3120</v>
      </c>
      <c r="C1053" s="21" t="s">
        <v>1042</v>
      </c>
      <c r="D1053" s="18" t="s">
        <v>969</v>
      </c>
      <c r="E1053" s="19">
        <v>2644.9079526334644</v>
      </c>
      <c r="F1053" s="19">
        <v>2774.5192618351257</v>
      </c>
      <c r="G1053" s="19">
        <v>2668.9890677124267</v>
      </c>
      <c r="H1053" s="19">
        <v>2591.4107077040335</v>
      </c>
      <c r="I1053" s="19">
        <v>2738.946562326103</v>
      </c>
      <c r="J1053" s="19">
        <v>2596.5041996219684</v>
      </c>
      <c r="K1053" s="19">
        <v>2560.2000801033364</v>
      </c>
      <c r="L1053" s="19">
        <v>2544.8988381713261</v>
      </c>
      <c r="M1053" s="19">
        <v>2554.1518281279136</v>
      </c>
      <c r="N1053" s="19">
        <v>2715.0426699048553</v>
      </c>
      <c r="O1053" s="19">
        <v>2618.4096424557415</v>
      </c>
      <c r="P1053" s="19">
        <v>2622.9499898205249</v>
      </c>
      <c r="Q1053" s="19">
        <v>2754.5434608458704</v>
      </c>
      <c r="R1053" s="19">
        <v>2728.355824123797</v>
      </c>
      <c r="S1053" s="19">
        <v>2715.0894465225215</v>
      </c>
      <c r="T1053" s="74">
        <f t="shared" si="20"/>
        <v>2655.2613021272673</v>
      </c>
      <c r="V1053" s="20"/>
    </row>
    <row r="1054" spans="1:22" s="12" customFormat="1" ht="15.75" hidden="1" x14ac:dyDescent="0.25">
      <c r="A1054" s="89"/>
      <c r="B1054" s="16">
        <v>3121</v>
      </c>
      <c r="C1054" s="21" t="s">
        <v>1043</v>
      </c>
      <c r="D1054" s="18" t="s">
        <v>819</v>
      </c>
      <c r="E1054" s="19">
        <v>1164.480939617483</v>
      </c>
      <c r="F1054" s="19">
        <v>1246.4603918826149</v>
      </c>
      <c r="G1054" s="19">
        <v>1179.7123004938344</v>
      </c>
      <c r="H1054" s="19">
        <v>1130.6438087064391</v>
      </c>
      <c r="I1054" s="19">
        <v>1223.9605773270462</v>
      </c>
      <c r="J1054" s="19">
        <v>1133.8654541023629</v>
      </c>
      <c r="K1054" s="19">
        <v>1110.9030147023043</v>
      </c>
      <c r="L1054" s="19">
        <v>1101.2249438588819</v>
      </c>
      <c r="M1054" s="19">
        <v>1107.0774813660491</v>
      </c>
      <c r="N1054" s="19">
        <v>1208.8413101908002</v>
      </c>
      <c r="O1054" s="19">
        <v>1147.7206972613051</v>
      </c>
      <c r="P1054" s="19">
        <v>1150.5924774504801</v>
      </c>
      <c r="Q1054" s="19">
        <v>1233.8256516447202</v>
      </c>
      <c r="R1054" s="19">
        <v>1217.2619109664006</v>
      </c>
      <c r="S1054" s="19">
        <v>1208.8708965094534</v>
      </c>
      <c r="T1054" s="74">
        <f t="shared" si="20"/>
        <v>1171.0294570720116</v>
      </c>
      <c r="V1054" s="20"/>
    </row>
    <row r="1055" spans="1:22" s="12" customFormat="1" ht="15.75" hidden="1" x14ac:dyDescent="0.25">
      <c r="A1055" s="89"/>
      <c r="B1055" s="16">
        <v>3122</v>
      </c>
      <c r="C1055" s="21" t="s">
        <v>1044</v>
      </c>
      <c r="D1055" s="18" t="s">
        <v>879</v>
      </c>
      <c r="E1055" s="19">
        <v>54.964321164326279</v>
      </c>
      <c r="F1055" s="19">
        <v>68.41613201775813</v>
      </c>
      <c r="G1055" s="19">
        <v>57.463598481847313</v>
      </c>
      <c r="H1055" s="19">
        <v>49.41206785863092</v>
      </c>
      <c r="I1055" s="19">
        <v>64.724191643968467</v>
      </c>
      <c r="J1055" s="19">
        <v>49.940699891480349</v>
      </c>
      <c r="K1055" s="19">
        <v>46.172848521310129</v>
      </c>
      <c r="L1055" s="19">
        <v>44.584797188754372</v>
      </c>
      <c r="M1055" s="19">
        <v>45.545125970952334</v>
      </c>
      <c r="N1055" s="19">
        <v>62.243307518254525</v>
      </c>
      <c r="O1055" s="19">
        <v>52.214173367487781</v>
      </c>
      <c r="P1055" s="19">
        <v>52.685396861302763</v>
      </c>
      <c r="Q1055" s="19">
        <v>66.342927926167803</v>
      </c>
      <c r="R1055" s="19">
        <v>63.625023616323851</v>
      </c>
      <c r="S1055" s="19">
        <v>62.248162266016017</v>
      </c>
      <c r="T1055" s="74">
        <f t="shared" si="20"/>
        <v>56.038851619638727</v>
      </c>
      <c r="V1055" s="20"/>
    </row>
    <row r="1056" spans="1:22" s="12" customFormat="1" ht="15.75" hidden="1" x14ac:dyDescent="0.25">
      <c r="A1056" s="89"/>
      <c r="B1056" s="16">
        <v>3123</v>
      </c>
      <c r="C1056" s="21" t="s">
        <v>1045</v>
      </c>
      <c r="D1056" s="18" t="s">
        <v>594</v>
      </c>
      <c r="E1056" s="19">
        <v>107.93457038797206</v>
      </c>
      <c r="F1056" s="19">
        <v>121.00341153739163</v>
      </c>
      <c r="G1056" s="19">
        <v>110.36269390285904</v>
      </c>
      <c r="H1056" s="19">
        <v>102.54038835076625</v>
      </c>
      <c r="I1056" s="19">
        <v>117.41657978634329</v>
      </c>
      <c r="J1056" s="19">
        <v>103.05397036132815</v>
      </c>
      <c r="K1056" s="19">
        <v>99.393388781056004</v>
      </c>
      <c r="L1056" s="19">
        <v>97.850548874338159</v>
      </c>
      <c r="M1056" s="19">
        <v>98.783537335334728</v>
      </c>
      <c r="N1056" s="19">
        <v>115.00632581367461</v>
      </c>
      <c r="O1056" s="19">
        <v>105.26271861381935</v>
      </c>
      <c r="P1056" s="19">
        <v>105.72052649215205</v>
      </c>
      <c r="Q1056" s="19">
        <v>118.98923104983231</v>
      </c>
      <c r="R1056" s="19">
        <v>116.34870479863163</v>
      </c>
      <c r="S1056" s="19">
        <v>115.01104234797667</v>
      </c>
      <c r="T1056" s="74">
        <f t="shared" si="20"/>
        <v>108.97850922889839</v>
      </c>
      <c r="V1056" s="20"/>
    </row>
    <row r="1057" spans="1:22" s="12" customFormat="1" ht="15.75" hidden="1" x14ac:dyDescent="0.25">
      <c r="A1057" s="89"/>
      <c r="B1057" s="16">
        <v>3124</v>
      </c>
      <c r="C1057" s="21" t="s">
        <v>1046</v>
      </c>
      <c r="D1057" s="18" t="s">
        <v>511</v>
      </c>
      <c r="E1057" s="19">
        <v>381.79495227551848</v>
      </c>
      <c r="F1057" s="19">
        <v>431.38952894511061</v>
      </c>
      <c r="G1057" s="19">
        <v>391.00936971662804</v>
      </c>
      <c r="H1057" s="19">
        <v>361.32472300612216</v>
      </c>
      <c r="I1057" s="19">
        <v>417.77796230010682</v>
      </c>
      <c r="J1057" s="19">
        <v>363.27370089235706</v>
      </c>
      <c r="K1057" s="19">
        <v>349.38226310055501</v>
      </c>
      <c r="L1057" s="19">
        <v>343.52738345454878</v>
      </c>
      <c r="M1057" s="19">
        <v>347.06795505012559</v>
      </c>
      <c r="N1057" s="19">
        <v>408.63135748074865</v>
      </c>
      <c r="O1057" s="19">
        <v>371.65561733770829</v>
      </c>
      <c r="P1057" s="19">
        <v>373.3929395426631</v>
      </c>
      <c r="Q1057" s="19">
        <v>423.7459722230908</v>
      </c>
      <c r="R1057" s="19">
        <v>413.72551362879074</v>
      </c>
      <c r="S1057" s="19">
        <v>408.64925612374117</v>
      </c>
      <c r="T1057" s="74">
        <f t="shared" si="20"/>
        <v>385.75656633852094</v>
      </c>
      <c r="V1057" s="20"/>
    </row>
    <row r="1058" spans="1:22" s="12" customFormat="1" ht="15.75" hidden="1" x14ac:dyDescent="0.25">
      <c r="A1058" s="89"/>
      <c r="B1058" s="16">
        <v>3125</v>
      </c>
      <c r="C1058" s="21" t="s">
        <v>1047</v>
      </c>
      <c r="D1058" s="18" t="s">
        <v>695</v>
      </c>
      <c r="E1058" s="19">
        <v>321.62354850017107</v>
      </c>
      <c r="F1058" s="19">
        <v>351.94996193664468</v>
      </c>
      <c r="G1058" s="19">
        <v>327.25804024625501</v>
      </c>
      <c r="H1058" s="19">
        <v>309.10627992665502</v>
      </c>
      <c r="I1058" s="19">
        <v>343.62667287331459</v>
      </c>
      <c r="J1058" s="19">
        <v>310.29805356654867</v>
      </c>
      <c r="K1058" s="19">
        <v>301.80362707899411</v>
      </c>
      <c r="L1058" s="19">
        <v>298.22344729545648</v>
      </c>
      <c r="M1058" s="19">
        <v>300.38845898058958</v>
      </c>
      <c r="N1058" s="19">
        <v>338.03364762904482</v>
      </c>
      <c r="O1058" s="19">
        <v>315.42348220373981</v>
      </c>
      <c r="P1058" s="19">
        <v>316.48583125474261</v>
      </c>
      <c r="Q1058" s="19">
        <v>347.27603029243653</v>
      </c>
      <c r="R1058" s="19">
        <v>341.14865527362468</v>
      </c>
      <c r="S1058" s="19">
        <v>338.04459240736134</v>
      </c>
      <c r="T1058" s="74">
        <f t="shared" si="20"/>
        <v>324.0460219643719</v>
      </c>
      <c r="V1058" s="20"/>
    </row>
    <row r="1059" spans="1:22" s="12" customFormat="1" ht="15.75" hidden="1" x14ac:dyDescent="0.25">
      <c r="A1059" s="89"/>
      <c r="B1059" s="16">
        <v>3126</v>
      </c>
      <c r="C1059" s="21" t="s">
        <v>979</v>
      </c>
      <c r="D1059" s="18" t="s">
        <v>879</v>
      </c>
      <c r="E1059" s="19">
        <v>962.6226538196014</v>
      </c>
      <c r="F1059" s="19">
        <v>1106.0687435787067</v>
      </c>
      <c r="G1059" s="19">
        <v>989.27420001871803</v>
      </c>
      <c r="H1059" s="19">
        <v>903.41508431598527</v>
      </c>
      <c r="I1059" s="19">
        <v>1066.6989950731524</v>
      </c>
      <c r="J1059" s="19">
        <v>909.05225828905748</v>
      </c>
      <c r="K1059" s="19">
        <v>868.87301761035633</v>
      </c>
      <c r="L1059" s="19">
        <v>851.93851291995304</v>
      </c>
      <c r="M1059" s="19">
        <v>862.17917197993938</v>
      </c>
      <c r="N1059" s="19">
        <v>1040.2435883731459</v>
      </c>
      <c r="O1059" s="19">
        <v>933.29589982235382</v>
      </c>
      <c r="P1059" s="19">
        <v>938.32088629643408</v>
      </c>
      <c r="Q1059" s="19">
        <v>1083.9607148938294</v>
      </c>
      <c r="R1059" s="19">
        <v>1054.9777958032696</v>
      </c>
      <c r="S1059" s="19">
        <v>1040.2953579520331</v>
      </c>
      <c r="T1059" s="74">
        <f t="shared" si="20"/>
        <v>974.08112538310218</v>
      </c>
      <c r="V1059" s="20"/>
    </row>
    <row r="1060" spans="1:22" s="12" customFormat="1" ht="15.75" hidden="1" x14ac:dyDescent="0.25">
      <c r="A1060" s="89"/>
      <c r="B1060" s="16">
        <v>3127</v>
      </c>
      <c r="C1060" s="21" t="s">
        <v>821</v>
      </c>
      <c r="D1060" s="18" t="s">
        <v>879</v>
      </c>
      <c r="E1060" s="19">
        <v>902.62125445549782</v>
      </c>
      <c r="F1060" s="19">
        <v>993.83985082992615</v>
      </c>
      <c r="G1060" s="19">
        <v>919.56920082039574</v>
      </c>
      <c r="H1060" s="19">
        <v>864.9706541921438</v>
      </c>
      <c r="I1060" s="19">
        <v>968.80429075072266</v>
      </c>
      <c r="J1060" s="19">
        <v>868.55538137575422</v>
      </c>
      <c r="K1060" s="19">
        <v>843.00505829440442</v>
      </c>
      <c r="L1060" s="19">
        <v>832.23626180264273</v>
      </c>
      <c r="M1060" s="19">
        <v>838.74838455879274</v>
      </c>
      <c r="N1060" s="19">
        <v>951.98107117226027</v>
      </c>
      <c r="O1060" s="19">
        <v>883.97212055202544</v>
      </c>
      <c r="P1060" s="19">
        <v>887.16755246471018</v>
      </c>
      <c r="Q1060" s="19">
        <v>979.78116614478256</v>
      </c>
      <c r="R1060" s="19">
        <v>961.35067980169481</v>
      </c>
      <c r="S1060" s="19">
        <v>952.01399189062158</v>
      </c>
      <c r="T1060" s="74">
        <f t="shared" si="20"/>
        <v>909.90779460709166</v>
      </c>
      <c r="V1060" s="20"/>
    </row>
    <row r="1061" spans="1:22" s="12" customFormat="1" ht="15.75" hidden="1" x14ac:dyDescent="0.25">
      <c r="A1061" s="89"/>
      <c r="B1061" s="16">
        <v>3128</v>
      </c>
      <c r="C1061" s="21" t="s">
        <v>981</v>
      </c>
      <c r="D1061" s="18" t="s">
        <v>879</v>
      </c>
      <c r="E1061" s="19">
        <v>312.44089899855857</v>
      </c>
      <c r="F1061" s="19">
        <v>406.24454087507013</v>
      </c>
      <c r="G1061" s="19">
        <v>329.86913353123646</v>
      </c>
      <c r="H1061" s="19">
        <v>273.72331767290018</v>
      </c>
      <c r="I1061" s="19">
        <v>380.4994975923625</v>
      </c>
      <c r="J1061" s="19">
        <v>277.40963250695148</v>
      </c>
      <c r="K1061" s="19">
        <v>251.13523834378944</v>
      </c>
      <c r="L1061" s="19">
        <v>240.06126472762224</v>
      </c>
      <c r="M1061" s="19">
        <v>246.75793465188158</v>
      </c>
      <c r="N1061" s="19">
        <v>363.19952448084479</v>
      </c>
      <c r="O1061" s="19">
        <v>293.263266941957</v>
      </c>
      <c r="P1061" s="19">
        <v>296.54925425914729</v>
      </c>
      <c r="Q1061" s="19">
        <v>391.78744686271688</v>
      </c>
      <c r="R1061" s="19">
        <v>372.83465862378728</v>
      </c>
      <c r="S1061" s="19">
        <v>363.23337814005708</v>
      </c>
      <c r="T1061" s="74">
        <f t="shared" si="20"/>
        <v>319.93393254725891</v>
      </c>
      <c r="V1061" s="20"/>
    </row>
    <row r="1062" spans="1:22" s="12" customFormat="1" ht="15.75" hidden="1" x14ac:dyDescent="0.25">
      <c r="A1062" s="89"/>
      <c r="B1062" s="115"/>
      <c r="C1062" s="116" t="s">
        <v>1048</v>
      </c>
      <c r="D1062" s="99"/>
      <c r="E1062" s="23"/>
      <c r="F1062" s="23"/>
      <c r="G1062" s="23"/>
      <c r="H1062" s="23"/>
      <c r="I1062" s="23"/>
      <c r="J1062" s="23"/>
      <c r="K1062" s="23"/>
      <c r="L1062" s="23"/>
      <c r="M1062" s="23"/>
      <c r="N1062" s="23"/>
      <c r="O1062" s="23"/>
      <c r="P1062" s="23"/>
      <c r="Q1062" s="23"/>
      <c r="R1062" s="23"/>
      <c r="S1062" s="23"/>
      <c r="T1062" s="74" t="e">
        <f t="shared" si="20"/>
        <v>#DIV/0!</v>
      </c>
      <c r="V1062" s="20"/>
    </row>
    <row r="1063" spans="1:22" s="12" customFormat="1" ht="30" hidden="1" x14ac:dyDescent="0.25">
      <c r="A1063" s="89"/>
      <c r="B1063" s="16">
        <v>3201</v>
      </c>
      <c r="C1063" s="17" t="s">
        <v>1049</v>
      </c>
      <c r="D1063" s="18" t="s">
        <v>39</v>
      </c>
      <c r="E1063" s="19">
        <v>0</v>
      </c>
      <c r="F1063" s="19">
        <v>0</v>
      </c>
      <c r="G1063" s="19">
        <v>6233.2238956314268</v>
      </c>
      <c r="H1063" s="19">
        <v>0</v>
      </c>
      <c r="I1063" s="19">
        <v>0</v>
      </c>
      <c r="J1063" s="19">
        <v>0</v>
      </c>
      <c r="K1063" s="19">
        <v>5634.0190709302287</v>
      </c>
      <c r="L1063" s="19">
        <v>0</v>
      </c>
      <c r="M1063" s="19">
        <v>0</v>
      </c>
      <c r="N1063" s="19">
        <v>0</v>
      </c>
      <c r="O1063" s="19">
        <v>5909.9333768909482</v>
      </c>
      <c r="P1063" s="19">
        <v>0</v>
      </c>
      <c r="Q1063" s="19">
        <v>0</v>
      </c>
      <c r="R1063" s="19">
        <v>0</v>
      </c>
      <c r="S1063" s="19">
        <v>0</v>
      </c>
      <c r="T1063" s="74">
        <f t="shared" si="20"/>
        <v>1185.1450895635069</v>
      </c>
      <c r="V1063" s="20"/>
    </row>
    <row r="1064" spans="1:22" s="12" customFormat="1" ht="15.75" hidden="1" x14ac:dyDescent="0.25">
      <c r="A1064" s="89"/>
      <c r="B1064" s="16">
        <v>3295</v>
      </c>
      <c r="C1064" s="17" t="s">
        <v>1050</v>
      </c>
      <c r="D1064" s="18" t="s">
        <v>39</v>
      </c>
      <c r="E1064" s="19">
        <v>0</v>
      </c>
      <c r="F1064" s="19">
        <v>0</v>
      </c>
      <c r="G1064" s="19">
        <v>39717.532417885508</v>
      </c>
      <c r="H1064" s="19">
        <v>0</v>
      </c>
      <c r="I1064" s="19">
        <v>0</v>
      </c>
      <c r="J1064" s="19">
        <v>0</v>
      </c>
      <c r="K1064" s="19">
        <v>33054.003715928724</v>
      </c>
      <c r="L1064" s="19">
        <v>0</v>
      </c>
      <c r="M1064" s="19">
        <v>0</v>
      </c>
      <c r="N1064" s="19">
        <v>0</v>
      </c>
      <c r="O1064" s="19">
        <v>36122.341655241129</v>
      </c>
      <c r="P1064" s="19">
        <v>0</v>
      </c>
      <c r="Q1064" s="19">
        <v>0</v>
      </c>
      <c r="R1064" s="19">
        <v>0</v>
      </c>
      <c r="S1064" s="19">
        <v>0</v>
      </c>
      <c r="T1064" s="74">
        <f t="shared" si="20"/>
        <v>7259.5918526036894</v>
      </c>
      <c r="V1064" s="20"/>
    </row>
    <row r="1065" spans="1:22" s="12" customFormat="1" ht="30" hidden="1" x14ac:dyDescent="0.25">
      <c r="A1065" s="89"/>
      <c r="B1065" s="16">
        <v>3202</v>
      </c>
      <c r="C1065" s="17" t="s">
        <v>1051</v>
      </c>
      <c r="D1065" s="18" t="s">
        <v>39</v>
      </c>
      <c r="E1065" s="19">
        <v>0</v>
      </c>
      <c r="F1065" s="19">
        <v>0</v>
      </c>
      <c r="G1065" s="19">
        <v>2777.7034016476237</v>
      </c>
      <c r="H1065" s="19">
        <v>0</v>
      </c>
      <c r="I1065" s="19">
        <v>0</v>
      </c>
      <c r="J1065" s="19">
        <v>0</v>
      </c>
      <c r="K1065" s="19">
        <v>2445.7084110203618</v>
      </c>
      <c r="L1065" s="19">
        <v>0</v>
      </c>
      <c r="M1065" s="19">
        <v>0</v>
      </c>
      <c r="N1065" s="19">
        <v>0</v>
      </c>
      <c r="O1065" s="19">
        <v>2598.5812912863621</v>
      </c>
      <c r="P1065" s="19">
        <v>0</v>
      </c>
      <c r="Q1065" s="19">
        <v>0</v>
      </c>
      <c r="R1065" s="19">
        <v>0</v>
      </c>
      <c r="S1065" s="19">
        <v>0</v>
      </c>
      <c r="T1065" s="74">
        <f t="shared" si="20"/>
        <v>521.4662069302899</v>
      </c>
      <c r="V1065" s="20"/>
    </row>
    <row r="1066" spans="1:22" s="12" customFormat="1" ht="15.75" hidden="1" x14ac:dyDescent="0.25">
      <c r="A1066" s="89"/>
      <c r="B1066" s="16">
        <v>3203</v>
      </c>
      <c r="C1066" s="17" t="s">
        <v>1052</v>
      </c>
      <c r="D1066" s="18" t="s">
        <v>1053</v>
      </c>
      <c r="E1066" s="19">
        <v>0</v>
      </c>
      <c r="F1066" s="19">
        <v>0</v>
      </c>
      <c r="G1066" s="19">
        <v>363.38293074370398</v>
      </c>
      <c r="H1066" s="19">
        <v>0</v>
      </c>
      <c r="I1066" s="19">
        <v>0</v>
      </c>
      <c r="J1066" s="19">
        <v>0</v>
      </c>
      <c r="K1066" s="19">
        <v>311.26378488967833</v>
      </c>
      <c r="L1066" s="19">
        <v>0</v>
      </c>
      <c r="M1066" s="19">
        <v>0</v>
      </c>
      <c r="N1066" s="19">
        <v>0</v>
      </c>
      <c r="O1066" s="19">
        <v>335.26295405983643</v>
      </c>
      <c r="P1066" s="19">
        <v>0</v>
      </c>
      <c r="Q1066" s="19">
        <v>0</v>
      </c>
      <c r="R1066" s="19">
        <v>0</v>
      </c>
      <c r="S1066" s="19">
        <v>0</v>
      </c>
      <c r="T1066" s="74">
        <f t="shared" si="20"/>
        <v>67.32731131288125</v>
      </c>
      <c r="V1066" s="20"/>
    </row>
    <row r="1067" spans="1:22" s="12" customFormat="1" ht="30" hidden="1" x14ac:dyDescent="0.25">
      <c r="A1067" s="89"/>
      <c r="B1067" s="16">
        <v>3204</v>
      </c>
      <c r="C1067" s="17" t="s">
        <v>1054</v>
      </c>
      <c r="D1067" s="18" t="s">
        <v>39</v>
      </c>
      <c r="E1067" s="19">
        <v>0</v>
      </c>
      <c r="F1067" s="19">
        <v>0</v>
      </c>
      <c r="G1067" s="19">
        <v>770.05727274562616</v>
      </c>
      <c r="H1067" s="19">
        <v>0</v>
      </c>
      <c r="I1067" s="19">
        <v>0</v>
      </c>
      <c r="J1067" s="19">
        <v>0</v>
      </c>
      <c r="K1067" s="19">
        <v>652.30967197579241</v>
      </c>
      <c r="L1067" s="19">
        <v>0</v>
      </c>
      <c r="M1067" s="19">
        <v>0</v>
      </c>
      <c r="N1067" s="19">
        <v>0</v>
      </c>
      <c r="O1067" s="19">
        <v>706.52860714733299</v>
      </c>
      <c r="P1067" s="19">
        <v>0</v>
      </c>
      <c r="Q1067" s="19">
        <v>0</v>
      </c>
      <c r="R1067" s="19">
        <v>0</v>
      </c>
      <c r="S1067" s="19">
        <v>0</v>
      </c>
      <c r="T1067" s="74">
        <f t="shared" si="20"/>
        <v>141.92637012458346</v>
      </c>
      <c r="V1067" s="20"/>
    </row>
    <row r="1068" spans="1:22" s="12" customFormat="1" ht="15.75" hidden="1" x14ac:dyDescent="0.25">
      <c r="A1068" s="89"/>
      <c r="B1068" s="16">
        <v>3205</v>
      </c>
      <c r="C1068" s="17" t="s">
        <v>1055</v>
      </c>
      <c r="D1068" s="18" t="s">
        <v>39</v>
      </c>
      <c r="E1068" s="19">
        <v>0</v>
      </c>
      <c r="F1068" s="19">
        <v>0</v>
      </c>
      <c r="G1068" s="19">
        <v>33734.1991818514</v>
      </c>
      <c r="H1068" s="19">
        <v>0</v>
      </c>
      <c r="I1068" s="19">
        <v>0</v>
      </c>
      <c r="J1068" s="19">
        <v>0</v>
      </c>
      <c r="K1068" s="19">
        <v>32092.876004261834</v>
      </c>
      <c r="L1068" s="19">
        <v>0</v>
      </c>
      <c r="M1068" s="19">
        <v>0</v>
      </c>
      <c r="N1068" s="19">
        <v>0</v>
      </c>
      <c r="O1068" s="19">
        <v>32848.651870431968</v>
      </c>
      <c r="P1068" s="19">
        <v>0</v>
      </c>
      <c r="Q1068" s="19">
        <v>0</v>
      </c>
      <c r="R1068" s="19">
        <v>0</v>
      </c>
      <c r="S1068" s="19">
        <v>0</v>
      </c>
      <c r="T1068" s="74">
        <f t="shared" si="20"/>
        <v>6578.3818037696801</v>
      </c>
      <c r="V1068" s="20"/>
    </row>
    <row r="1069" spans="1:22" s="12" customFormat="1" ht="15.75" hidden="1" x14ac:dyDescent="0.25">
      <c r="A1069" s="89"/>
      <c r="B1069" s="16">
        <v>3206</v>
      </c>
      <c r="C1069" s="17" t="s">
        <v>1056</v>
      </c>
      <c r="D1069" s="18" t="s">
        <v>1057</v>
      </c>
      <c r="E1069" s="19">
        <v>0</v>
      </c>
      <c r="F1069" s="19">
        <v>0</v>
      </c>
      <c r="G1069" s="19">
        <v>609.96971071817018</v>
      </c>
      <c r="H1069" s="19">
        <v>0</v>
      </c>
      <c r="I1069" s="19">
        <v>0</v>
      </c>
      <c r="J1069" s="19">
        <v>0</v>
      </c>
      <c r="K1069" s="19">
        <v>586.37389183057678</v>
      </c>
      <c r="L1069" s="19">
        <v>0</v>
      </c>
      <c r="M1069" s="19">
        <v>0</v>
      </c>
      <c r="N1069" s="19">
        <v>0</v>
      </c>
      <c r="O1069" s="19">
        <v>597.23899792379234</v>
      </c>
      <c r="P1069" s="19">
        <v>0</v>
      </c>
      <c r="Q1069" s="19">
        <v>0</v>
      </c>
      <c r="R1069" s="19">
        <v>0</v>
      </c>
      <c r="S1069" s="19">
        <v>0</v>
      </c>
      <c r="T1069" s="74">
        <f t="shared" si="20"/>
        <v>119.57217336483595</v>
      </c>
      <c r="V1069" s="20"/>
    </row>
    <row r="1070" spans="1:22" s="12" customFormat="1" ht="30" hidden="1" x14ac:dyDescent="0.25">
      <c r="A1070" s="89"/>
      <c r="B1070" s="16">
        <v>3207</v>
      </c>
      <c r="C1070" s="17" t="s">
        <v>1058</v>
      </c>
      <c r="D1070" s="18" t="s">
        <v>1059</v>
      </c>
      <c r="E1070" s="19">
        <v>0</v>
      </c>
      <c r="F1070" s="19">
        <v>0</v>
      </c>
      <c r="G1070" s="19">
        <v>95.97098554231556</v>
      </c>
      <c r="H1070" s="19">
        <v>0</v>
      </c>
      <c r="I1070" s="19">
        <v>0</v>
      </c>
      <c r="J1070" s="19">
        <v>0</v>
      </c>
      <c r="K1070" s="19">
        <v>85.967152026552355</v>
      </c>
      <c r="L1070" s="19">
        <v>0</v>
      </c>
      <c r="M1070" s="19">
        <v>0</v>
      </c>
      <c r="N1070" s="19">
        <v>0</v>
      </c>
      <c r="O1070" s="19">
        <v>90.573591540494519</v>
      </c>
      <c r="P1070" s="19">
        <v>0</v>
      </c>
      <c r="Q1070" s="19">
        <v>0</v>
      </c>
      <c r="R1070" s="19">
        <v>0</v>
      </c>
      <c r="S1070" s="19">
        <v>0</v>
      </c>
      <c r="T1070" s="74">
        <f t="shared" si="20"/>
        <v>18.167448607290829</v>
      </c>
      <c r="V1070" s="20"/>
    </row>
    <row r="1071" spans="1:22" s="12" customFormat="1" ht="15.75" hidden="1" x14ac:dyDescent="0.25">
      <c r="A1071" s="89"/>
      <c r="B1071" s="16">
        <v>3208</v>
      </c>
      <c r="C1071" s="17" t="s">
        <v>1060</v>
      </c>
      <c r="D1071" s="18" t="s">
        <v>1061</v>
      </c>
      <c r="E1071" s="19">
        <v>0</v>
      </c>
      <c r="F1071" s="19">
        <v>0</v>
      </c>
      <c r="G1071" s="19">
        <v>1402.8383926603801</v>
      </c>
      <c r="H1071" s="19">
        <v>0</v>
      </c>
      <c r="I1071" s="19">
        <v>0</v>
      </c>
      <c r="J1071" s="19">
        <v>0</v>
      </c>
      <c r="K1071" s="19">
        <v>1252.2517615396273</v>
      </c>
      <c r="L1071" s="19">
        <v>0</v>
      </c>
      <c r="M1071" s="19">
        <v>0</v>
      </c>
      <c r="N1071" s="19">
        <v>0</v>
      </c>
      <c r="O1071" s="19">
        <v>1321.5920006362737</v>
      </c>
      <c r="P1071" s="19">
        <v>0</v>
      </c>
      <c r="Q1071" s="19">
        <v>0</v>
      </c>
      <c r="R1071" s="19">
        <v>0</v>
      </c>
      <c r="S1071" s="19">
        <v>0</v>
      </c>
      <c r="T1071" s="74">
        <f t="shared" si="20"/>
        <v>265.11214365575211</v>
      </c>
      <c r="V1071" s="20"/>
    </row>
    <row r="1072" spans="1:22" s="12" customFormat="1" ht="15.75" hidden="1" x14ac:dyDescent="0.25">
      <c r="A1072" s="89"/>
      <c r="B1072" s="16">
        <v>3209</v>
      </c>
      <c r="C1072" s="17" t="s">
        <v>1062</v>
      </c>
      <c r="D1072" s="18" t="s">
        <v>39</v>
      </c>
      <c r="E1072" s="19">
        <v>0</v>
      </c>
      <c r="F1072" s="19">
        <v>0</v>
      </c>
      <c r="G1072" s="19">
        <v>60589.058088124773</v>
      </c>
      <c r="H1072" s="19">
        <v>0</v>
      </c>
      <c r="I1072" s="19">
        <v>0</v>
      </c>
      <c r="J1072" s="19">
        <v>0</v>
      </c>
      <c r="K1072" s="19">
        <v>54028.262969033109</v>
      </c>
      <c r="L1072" s="19">
        <v>0</v>
      </c>
      <c r="M1072" s="19">
        <v>0</v>
      </c>
      <c r="N1072" s="19">
        <v>0</v>
      </c>
      <c r="O1072" s="19">
        <v>57049.29543941973</v>
      </c>
      <c r="P1072" s="19">
        <v>0</v>
      </c>
      <c r="Q1072" s="19">
        <v>0</v>
      </c>
      <c r="R1072" s="19">
        <v>0</v>
      </c>
      <c r="S1072" s="19">
        <v>0</v>
      </c>
      <c r="T1072" s="74">
        <f t="shared" si="20"/>
        <v>11444.441099771842</v>
      </c>
      <c r="V1072" s="20"/>
    </row>
    <row r="1073" spans="1:22" s="12" customFormat="1" ht="15.75" hidden="1" x14ac:dyDescent="0.25">
      <c r="A1073" s="89"/>
      <c r="B1073" s="16">
        <v>3210</v>
      </c>
      <c r="C1073" s="17" t="s">
        <v>1063</v>
      </c>
      <c r="D1073" s="18" t="s">
        <v>39</v>
      </c>
      <c r="E1073" s="19">
        <v>0</v>
      </c>
      <c r="F1073" s="19">
        <v>0</v>
      </c>
      <c r="G1073" s="19">
        <v>22213.238003576422</v>
      </c>
      <c r="H1073" s="19">
        <v>0</v>
      </c>
      <c r="I1073" s="19">
        <v>0</v>
      </c>
      <c r="J1073" s="19">
        <v>0</v>
      </c>
      <c r="K1073" s="19">
        <v>20677.955461253947</v>
      </c>
      <c r="L1073" s="19">
        <v>0</v>
      </c>
      <c r="M1073" s="19">
        <v>0</v>
      </c>
      <c r="N1073" s="19">
        <v>0</v>
      </c>
      <c r="O1073" s="19">
        <v>21384.903068576285</v>
      </c>
      <c r="P1073" s="19">
        <v>0</v>
      </c>
      <c r="Q1073" s="19">
        <v>0</v>
      </c>
      <c r="R1073" s="19">
        <v>0</v>
      </c>
      <c r="S1073" s="19">
        <v>0</v>
      </c>
      <c r="T1073" s="74">
        <f t="shared" si="20"/>
        <v>4285.0731022271102</v>
      </c>
      <c r="V1073" s="20"/>
    </row>
    <row r="1074" spans="1:22" s="12" customFormat="1" ht="15.75" hidden="1" x14ac:dyDescent="0.25">
      <c r="A1074" s="89"/>
      <c r="B1074" s="16">
        <v>3211</v>
      </c>
      <c r="C1074" s="17" t="s">
        <v>1064</v>
      </c>
      <c r="D1074" s="18" t="s">
        <v>1065</v>
      </c>
      <c r="E1074" s="19">
        <v>0</v>
      </c>
      <c r="F1074" s="19">
        <v>0</v>
      </c>
      <c r="G1074" s="19">
        <v>3450.8484966296478</v>
      </c>
      <c r="H1074" s="19">
        <v>0</v>
      </c>
      <c r="I1074" s="19">
        <v>0</v>
      </c>
      <c r="J1074" s="19">
        <v>0</v>
      </c>
      <c r="K1074" s="19">
        <v>3110.3378460674794</v>
      </c>
      <c r="L1074" s="19">
        <v>0</v>
      </c>
      <c r="M1074" s="19">
        <v>0</v>
      </c>
      <c r="N1074" s="19">
        <v>0</v>
      </c>
      <c r="O1074" s="19">
        <v>3267.1319103825394</v>
      </c>
      <c r="P1074" s="19">
        <v>0</v>
      </c>
      <c r="Q1074" s="19">
        <v>0</v>
      </c>
      <c r="R1074" s="19">
        <v>0</v>
      </c>
      <c r="S1074" s="19">
        <v>0</v>
      </c>
      <c r="T1074" s="74">
        <f t="shared" si="20"/>
        <v>655.22121687197773</v>
      </c>
      <c r="V1074" s="20"/>
    </row>
    <row r="1075" spans="1:22" s="12" customFormat="1" ht="15.75" hidden="1" x14ac:dyDescent="0.25">
      <c r="A1075" s="89"/>
      <c r="B1075" s="16">
        <v>3212</v>
      </c>
      <c r="C1075" s="17" t="s">
        <v>1066</v>
      </c>
      <c r="D1075" s="18" t="s">
        <v>39</v>
      </c>
      <c r="E1075" s="19">
        <v>0</v>
      </c>
      <c r="F1075" s="19">
        <v>0</v>
      </c>
      <c r="G1075" s="19">
        <v>36104.154875076885</v>
      </c>
      <c r="H1075" s="19">
        <v>0</v>
      </c>
      <c r="I1075" s="19">
        <v>0</v>
      </c>
      <c r="J1075" s="19">
        <v>0</v>
      </c>
      <c r="K1075" s="19">
        <v>31325.067308035657</v>
      </c>
      <c r="L1075" s="19">
        <v>0</v>
      </c>
      <c r="M1075" s="19">
        <v>0</v>
      </c>
      <c r="N1075" s="19">
        <v>0</v>
      </c>
      <c r="O1075" s="19">
        <v>33525.681480064777</v>
      </c>
      <c r="P1075" s="19">
        <v>0</v>
      </c>
      <c r="Q1075" s="19">
        <v>0</v>
      </c>
      <c r="R1075" s="19">
        <v>0</v>
      </c>
      <c r="S1075" s="19">
        <v>0</v>
      </c>
      <c r="T1075" s="74">
        <f t="shared" si="20"/>
        <v>6730.3269108784889</v>
      </c>
      <c r="V1075" s="20"/>
    </row>
    <row r="1076" spans="1:22" s="12" customFormat="1" ht="30" hidden="1" x14ac:dyDescent="0.25">
      <c r="A1076" s="89"/>
      <c r="B1076" s="16">
        <v>3213</v>
      </c>
      <c r="C1076" s="17" t="s">
        <v>1067</v>
      </c>
      <c r="D1076" s="18" t="s">
        <v>1068</v>
      </c>
      <c r="E1076" s="19">
        <v>0</v>
      </c>
      <c r="F1076" s="19">
        <v>0</v>
      </c>
      <c r="G1076" s="19">
        <v>661.23149593179619</v>
      </c>
      <c r="H1076" s="19">
        <v>0</v>
      </c>
      <c r="I1076" s="19">
        <v>0</v>
      </c>
      <c r="J1076" s="19">
        <v>0</v>
      </c>
      <c r="K1076" s="19">
        <v>544.64136350262879</v>
      </c>
      <c r="L1076" s="19">
        <v>0</v>
      </c>
      <c r="M1076" s="19">
        <v>0</v>
      </c>
      <c r="N1076" s="19">
        <v>0</v>
      </c>
      <c r="O1076" s="19">
        <v>598.32732220148171</v>
      </c>
      <c r="P1076" s="19">
        <v>0</v>
      </c>
      <c r="Q1076" s="19">
        <v>0</v>
      </c>
      <c r="R1076" s="19">
        <v>0</v>
      </c>
      <c r="S1076" s="19">
        <v>0</v>
      </c>
      <c r="T1076" s="74">
        <f t="shared" si="20"/>
        <v>120.28001210906044</v>
      </c>
      <c r="V1076" s="20"/>
    </row>
    <row r="1077" spans="1:22" s="12" customFormat="1" ht="15.75" hidden="1" x14ac:dyDescent="0.25">
      <c r="A1077" s="89"/>
      <c r="B1077" s="16">
        <v>3214</v>
      </c>
      <c r="C1077" s="17" t="s">
        <v>1069</v>
      </c>
      <c r="D1077" s="18" t="s">
        <v>584</v>
      </c>
      <c r="E1077" s="19">
        <v>0</v>
      </c>
      <c r="F1077" s="19">
        <v>0</v>
      </c>
      <c r="G1077" s="19">
        <v>66.411180450488601</v>
      </c>
      <c r="H1077" s="19">
        <v>0</v>
      </c>
      <c r="I1077" s="19">
        <v>0</v>
      </c>
      <c r="J1077" s="19">
        <v>0</v>
      </c>
      <c r="K1077" s="19">
        <v>51.893220406124826</v>
      </c>
      <c r="L1077" s="19">
        <v>0</v>
      </c>
      <c r="M1077" s="19">
        <v>0</v>
      </c>
      <c r="N1077" s="19">
        <v>0</v>
      </c>
      <c r="O1077" s="19">
        <v>58.57826816354833</v>
      </c>
      <c r="P1077" s="19">
        <v>0</v>
      </c>
      <c r="Q1077" s="19">
        <v>0</v>
      </c>
      <c r="R1077" s="19">
        <v>0</v>
      </c>
      <c r="S1077" s="19">
        <v>0</v>
      </c>
      <c r="T1077" s="74">
        <f t="shared" si="20"/>
        <v>11.792177934677451</v>
      </c>
      <c r="V1077" s="20"/>
    </row>
    <row r="1078" spans="1:22" s="12" customFormat="1" ht="15.75" hidden="1" x14ac:dyDescent="0.25">
      <c r="A1078" s="89"/>
      <c r="B1078" s="16">
        <v>3215</v>
      </c>
      <c r="C1078" s="17" t="s">
        <v>1070</v>
      </c>
      <c r="D1078" s="18" t="s">
        <v>1071</v>
      </c>
      <c r="E1078" s="19">
        <v>0</v>
      </c>
      <c r="F1078" s="19">
        <v>0</v>
      </c>
      <c r="G1078" s="19">
        <v>91.314444884731074</v>
      </c>
      <c r="H1078" s="19">
        <v>0</v>
      </c>
      <c r="I1078" s="19">
        <v>0</v>
      </c>
      <c r="J1078" s="19">
        <v>0</v>
      </c>
      <c r="K1078" s="19">
        <v>71.571342045357099</v>
      </c>
      <c r="L1078" s="19">
        <v>0</v>
      </c>
      <c r="M1078" s="19">
        <v>0</v>
      </c>
      <c r="N1078" s="19">
        <v>0</v>
      </c>
      <c r="O1078" s="19">
        <v>80.662397879484288</v>
      </c>
      <c r="P1078" s="19">
        <v>0</v>
      </c>
      <c r="Q1078" s="19">
        <v>0</v>
      </c>
      <c r="R1078" s="19">
        <v>0</v>
      </c>
      <c r="S1078" s="19">
        <v>0</v>
      </c>
      <c r="T1078" s="74">
        <f t="shared" si="20"/>
        <v>16.236545653971497</v>
      </c>
      <c r="V1078" s="20"/>
    </row>
    <row r="1079" spans="1:22" s="12" customFormat="1" ht="30" hidden="1" x14ac:dyDescent="0.25">
      <c r="A1079" s="89"/>
      <c r="B1079" s="16">
        <v>3216</v>
      </c>
      <c r="C1079" s="17" t="s">
        <v>1072</v>
      </c>
      <c r="D1079" s="18" t="s">
        <v>1073</v>
      </c>
      <c r="E1079" s="19">
        <v>0</v>
      </c>
      <c r="F1079" s="19">
        <v>0</v>
      </c>
      <c r="G1079" s="19">
        <v>188.85200642617994</v>
      </c>
      <c r="H1079" s="19">
        <v>0</v>
      </c>
      <c r="I1079" s="19">
        <v>0</v>
      </c>
      <c r="J1079" s="19">
        <v>0</v>
      </c>
      <c r="K1079" s="19">
        <v>154.45866144636599</v>
      </c>
      <c r="L1079" s="19">
        <v>0</v>
      </c>
      <c r="M1079" s="19">
        <v>0</v>
      </c>
      <c r="N1079" s="19">
        <v>0</v>
      </c>
      <c r="O1079" s="19">
        <v>170.29567663479523</v>
      </c>
      <c r="P1079" s="19">
        <v>0</v>
      </c>
      <c r="Q1079" s="19">
        <v>0</v>
      </c>
      <c r="R1079" s="19">
        <v>0</v>
      </c>
      <c r="S1079" s="19">
        <v>0</v>
      </c>
      <c r="T1079" s="74">
        <f t="shared" si="20"/>
        <v>34.240422967156078</v>
      </c>
      <c r="V1079" s="20"/>
    </row>
    <row r="1080" spans="1:22" s="12" customFormat="1" ht="15.75" hidden="1" x14ac:dyDescent="0.25">
      <c r="A1080" s="89"/>
      <c r="B1080" s="16">
        <v>3217</v>
      </c>
      <c r="C1080" s="17" t="s">
        <v>1074</v>
      </c>
      <c r="D1080" s="18" t="s">
        <v>1075</v>
      </c>
      <c r="E1080" s="19">
        <v>0</v>
      </c>
      <c r="F1080" s="19">
        <v>0</v>
      </c>
      <c r="G1080" s="19">
        <v>2007.7901899884255</v>
      </c>
      <c r="H1080" s="19">
        <v>0</v>
      </c>
      <c r="I1080" s="19">
        <v>0</v>
      </c>
      <c r="J1080" s="19">
        <v>0</v>
      </c>
      <c r="K1080" s="19">
        <v>1675.9440167192495</v>
      </c>
      <c r="L1080" s="19">
        <v>0</v>
      </c>
      <c r="M1080" s="19">
        <v>0</v>
      </c>
      <c r="N1080" s="19">
        <v>0</v>
      </c>
      <c r="O1080" s="19">
        <v>1828.7483714387618</v>
      </c>
      <c r="P1080" s="19">
        <v>0</v>
      </c>
      <c r="Q1080" s="19">
        <v>0</v>
      </c>
      <c r="R1080" s="19">
        <v>0</v>
      </c>
      <c r="S1080" s="19">
        <v>0</v>
      </c>
      <c r="T1080" s="74">
        <f t="shared" si="20"/>
        <v>367.49883854309581</v>
      </c>
      <c r="V1080" s="20"/>
    </row>
    <row r="1081" spans="1:22" s="12" customFormat="1" ht="15.75" hidden="1" x14ac:dyDescent="0.25">
      <c r="A1081" s="89"/>
      <c r="B1081" s="16">
        <v>3218</v>
      </c>
      <c r="C1081" s="17" t="s">
        <v>1076</v>
      </c>
      <c r="D1081" s="18" t="s">
        <v>1077</v>
      </c>
      <c r="E1081" s="19">
        <v>0</v>
      </c>
      <c r="F1081" s="19">
        <v>0</v>
      </c>
      <c r="G1081" s="19">
        <v>416.2796407087007</v>
      </c>
      <c r="H1081" s="19">
        <v>0</v>
      </c>
      <c r="I1081" s="19">
        <v>0</v>
      </c>
      <c r="J1081" s="19">
        <v>0</v>
      </c>
      <c r="K1081" s="19">
        <v>347.57562705912051</v>
      </c>
      <c r="L1081" s="19">
        <v>0</v>
      </c>
      <c r="M1081" s="19">
        <v>0</v>
      </c>
      <c r="N1081" s="19">
        <v>0</v>
      </c>
      <c r="O1081" s="19">
        <v>379.21158768792992</v>
      </c>
      <c r="P1081" s="19">
        <v>0</v>
      </c>
      <c r="Q1081" s="19">
        <v>0</v>
      </c>
      <c r="R1081" s="19">
        <v>0</v>
      </c>
      <c r="S1081" s="19">
        <v>0</v>
      </c>
      <c r="T1081" s="74">
        <f t="shared" si="20"/>
        <v>76.204457030383409</v>
      </c>
      <c r="V1081" s="20"/>
    </row>
    <row r="1082" spans="1:22" s="12" customFormat="1" ht="15.75" hidden="1" x14ac:dyDescent="0.25">
      <c r="A1082" s="89"/>
      <c r="B1082" s="16">
        <v>3219</v>
      </c>
      <c r="C1082" s="17" t="s">
        <v>713</v>
      </c>
      <c r="D1082" s="18" t="s">
        <v>765</v>
      </c>
      <c r="E1082" s="19">
        <v>0</v>
      </c>
      <c r="F1082" s="19">
        <v>0</v>
      </c>
      <c r="G1082" s="19">
        <v>190.30812074422477</v>
      </c>
      <c r="H1082" s="19">
        <v>0</v>
      </c>
      <c r="I1082" s="19">
        <v>0</v>
      </c>
      <c r="J1082" s="19">
        <v>0</v>
      </c>
      <c r="K1082" s="19">
        <v>148.70540152825751</v>
      </c>
      <c r="L1082" s="19">
        <v>0</v>
      </c>
      <c r="M1082" s="19">
        <v>0</v>
      </c>
      <c r="N1082" s="19">
        <v>0</v>
      </c>
      <c r="O1082" s="19">
        <v>167.86209874656899</v>
      </c>
      <c r="P1082" s="19">
        <v>0</v>
      </c>
      <c r="Q1082" s="19">
        <v>0</v>
      </c>
      <c r="R1082" s="19">
        <v>0</v>
      </c>
      <c r="S1082" s="19">
        <v>0</v>
      </c>
      <c r="T1082" s="74">
        <f t="shared" si="20"/>
        <v>33.791708067936753</v>
      </c>
      <c r="V1082" s="20"/>
    </row>
    <row r="1083" spans="1:22" s="12" customFormat="1" ht="15.75" hidden="1" x14ac:dyDescent="0.25">
      <c r="A1083" s="89"/>
      <c r="B1083" s="16">
        <v>3220</v>
      </c>
      <c r="C1083" s="17" t="s">
        <v>1078</v>
      </c>
      <c r="D1083" s="18" t="s">
        <v>724</v>
      </c>
      <c r="E1083" s="19">
        <v>0</v>
      </c>
      <c r="F1083" s="19">
        <v>0</v>
      </c>
      <c r="G1083" s="19">
        <v>227.13114806103752</v>
      </c>
      <c r="H1083" s="19">
        <v>0</v>
      </c>
      <c r="I1083" s="19">
        <v>0</v>
      </c>
      <c r="J1083" s="19">
        <v>0</v>
      </c>
      <c r="K1083" s="19">
        <v>182.32058801522214</v>
      </c>
      <c r="L1083" s="19">
        <v>0</v>
      </c>
      <c r="M1083" s="19">
        <v>0</v>
      </c>
      <c r="N1083" s="19">
        <v>0</v>
      </c>
      <c r="O1083" s="19">
        <v>202.95439145783911</v>
      </c>
      <c r="P1083" s="19">
        <v>0</v>
      </c>
      <c r="Q1083" s="19">
        <v>0</v>
      </c>
      <c r="R1083" s="19">
        <v>0</v>
      </c>
      <c r="S1083" s="19">
        <v>0</v>
      </c>
      <c r="T1083" s="74">
        <f t="shared" si="20"/>
        <v>40.827075168939913</v>
      </c>
      <c r="V1083" s="20"/>
    </row>
    <row r="1084" spans="1:22" s="12" customFormat="1" ht="15.75" hidden="1" x14ac:dyDescent="0.25">
      <c r="A1084" s="89"/>
      <c r="B1084" s="16">
        <v>3221</v>
      </c>
      <c r="C1084" s="17" t="s">
        <v>729</v>
      </c>
      <c r="D1084" s="18" t="s">
        <v>730</v>
      </c>
      <c r="E1084" s="19">
        <v>0</v>
      </c>
      <c r="F1084" s="19">
        <v>0</v>
      </c>
      <c r="G1084" s="19">
        <v>365.33713163537584</v>
      </c>
      <c r="H1084" s="19">
        <v>0</v>
      </c>
      <c r="I1084" s="19">
        <v>0</v>
      </c>
      <c r="J1084" s="19">
        <v>0</v>
      </c>
      <c r="K1084" s="19">
        <v>285.47181612936549</v>
      </c>
      <c r="L1084" s="19">
        <v>0</v>
      </c>
      <c r="M1084" s="19">
        <v>0</v>
      </c>
      <c r="N1084" s="19">
        <v>0</v>
      </c>
      <c r="O1084" s="19">
        <v>322.24719274480464</v>
      </c>
      <c r="P1084" s="19">
        <v>0</v>
      </c>
      <c r="Q1084" s="19">
        <v>0</v>
      </c>
      <c r="R1084" s="19">
        <v>0</v>
      </c>
      <c r="S1084" s="19">
        <v>0</v>
      </c>
      <c r="T1084" s="74">
        <f t="shared" ref="T1084:T1147" si="21">AVERAGE(E1084:S1084)</f>
        <v>64.870409367303054</v>
      </c>
      <c r="V1084" s="20"/>
    </row>
    <row r="1085" spans="1:22" s="12" customFormat="1" ht="15.75" hidden="1" x14ac:dyDescent="0.25">
      <c r="A1085" s="89"/>
      <c r="B1085" s="16">
        <v>3222</v>
      </c>
      <c r="C1085" s="17" t="s">
        <v>731</v>
      </c>
      <c r="D1085" s="18" t="s">
        <v>730</v>
      </c>
      <c r="E1085" s="19">
        <v>0</v>
      </c>
      <c r="F1085" s="19">
        <v>0</v>
      </c>
      <c r="G1085" s="19">
        <v>939.71692568971537</v>
      </c>
      <c r="H1085" s="19">
        <v>0</v>
      </c>
      <c r="I1085" s="19">
        <v>0</v>
      </c>
      <c r="J1085" s="19">
        <v>0</v>
      </c>
      <c r="K1085" s="19">
        <v>869.52473845927773</v>
      </c>
      <c r="L1085" s="19">
        <v>0</v>
      </c>
      <c r="M1085" s="19">
        <v>0</v>
      </c>
      <c r="N1085" s="19">
        <v>0</v>
      </c>
      <c r="O1085" s="19">
        <v>901.84595455297108</v>
      </c>
      <c r="P1085" s="19">
        <v>0</v>
      </c>
      <c r="Q1085" s="19">
        <v>0</v>
      </c>
      <c r="R1085" s="19">
        <v>0</v>
      </c>
      <c r="S1085" s="19">
        <v>0</v>
      </c>
      <c r="T1085" s="74">
        <f t="shared" si="21"/>
        <v>180.73917458013094</v>
      </c>
      <c r="V1085" s="20"/>
    </row>
    <row r="1086" spans="1:22" s="12" customFormat="1" ht="15.75" hidden="1" x14ac:dyDescent="0.25">
      <c r="A1086" s="89"/>
      <c r="B1086" s="16">
        <v>3223</v>
      </c>
      <c r="C1086" s="17" t="s">
        <v>1079</v>
      </c>
      <c r="D1086" s="18" t="s">
        <v>737</v>
      </c>
      <c r="E1086" s="19">
        <v>0</v>
      </c>
      <c r="F1086" s="19">
        <v>0</v>
      </c>
      <c r="G1086" s="19">
        <v>666.09536089633957</v>
      </c>
      <c r="H1086" s="19">
        <v>0</v>
      </c>
      <c r="I1086" s="19">
        <v>0</v>
      </c>
      <c r="J1086" s="19">
        <v>0</v>
      </c>
      <c r="K1086" s="19">
        <v>604.86528567506502</v>
      </c>
      <c r="L1086" s="19">
        <v>0</v>
      </c>
      <c r="M1086" s="19">
        <v>0</v>
      </c>
      <c r="N1086" s="19">
        <v>0</v>
      </c>
      <c r="O1086" s="19">
        <v>633.05974108023497</v>
      </c>
      <c r="P1086" s="19">
        <v>0</v>
      </c>
      <c r="Q1086" s="19">
        <v>0</v>
      </c>
      <c r="R1086" s="19">
        <v>0</v>
      </c>
      <c r="S1086" s="19">
        <v>0</v>
      </c>
      <c r="T1086" s="74">
        <f t="shared" si="21"/>
        <v>126.9346925101093</v>
      </c>
      <c r="V1086" s="20"/>
    </row>
    <row r="1087" spans="1:22" s="12" customFormat="1" ht="15.75" hidden="1" x14ac:dyDescent="0.25">
      <c r="A1087" s="89"/>
      <c r="B1087" s="16">
        <v>3224</v>
      </c>
      <c r="C1087" s="17" t="s">
        <v>736</v>
      </c>
      <c r="D1087" s="18" t="s">
        <v>737</v>
      </c>
      <c r="E1087" s="19">
        <v>0</v>
      </c>
      <c r="F1087" s="19">
        <v>0</v>
      </c>
      <c r="G1087" s="19">
        <v>1217.1610789234512</v>
      </c>
      <c r="H1087" s="19">
        <v>0</v>
      </c>
      <c r="I1087" s="19">
        <v>0</v>
      </c>
      <c r="J1087" s="19">
        <v>0</v>
      </c>
      <c r="K1087" s="19">
        <v>1053.6108023872307</v>
      </c>
      <c r="L1087" s="19">
        <v>0</v>
      </c>
      <c r="M1087" s="19">
        <v>0</v>
      </c>
      <c r="N1087" s="19">
        <v>0</v>
      </c>
      <c r="O1087" s="19">
        <v>1128.9203779779775</v>
      </c>
      <c r="P1087" s="19">
        <v>0</v>
      </c>
      <c r="Q1087" s="19">
        <v>0</v>
      </c>
      <c r="R1087" s="19">
        <v>0</v>
      </c>
      <c r="S1087" s="19">
        <v>0</v>
      </c>
      <c r="T1087" s="74">
        <f t="shared" si="21"/>
        <v>226.64615061924397</v>
      </c>
      <c r="V1087" s="20"/>
    </row>
    <row r="1088" spans="1:22" s="12" customFormat="1" ht="30" hidden="1" x14ac:dyDescent="0.25">
      <c r="A1088" s="89"/>
      <c r="B1088" s="16">
        <v>3225</v>
      </c>
      <c r="C1088" s="17" t="s">
        <v>1080</v>
      </c>
      <c r="D1088" s="18" t="s">
        <v>1081</v>
      </c>
      <c r="E1088" s="19">
        <v>0</v>
      </c>
      <c r="F1088" s="19">
        <v>0</v>
      </c>
      <c r="G1088" s="19">
        <v>1064.0216298099231</v>
      </c>
      <c r="H1088" s="19">
        <v>0</v>
      </c>
      <c r="I1088" s="19">
        <v>0</v>
      </c>
      <c r="J1088" s="19">
        <v>0</v>
      </c>
      <c r="K1088" s="19">
        <v>880.33140414609943</v>
      </c>
      <c r="L1088" s="19">
        <v>0</v>
      </c>
      <c r="M1088" s="19">
        <v>0</v>
      </c>
      <c r="N1088" s="19">
        <v>0</v>
      </c>
      <c r="O1088" s="19">
        <v>964.91477036160938</v>
      </c>
      <c r="P1088" s="19">
        <v>0</v>
      </c>
      <c r="Q1088" s="19">
        <v>0</v>
      </c>
      <c r="R1088" s="19">
        <v>0</v>
      </c>
      <c r="S1088" s="19">
        <v>0</v>
      </c>
      <c r="T1088" s="74">
        <f t="shared" si="21"/>
        <v>193.95118695450881</v>
      </c>
      <c r="V1088" s="20"/>
    </row>
    <row r="1089" spans="1:22" s="12" customFormat="1" ht="15.75" hidden="1" x14ac:dyDescent="0.25">
      <c r="A1089" s="89"/>
      <c r="B1089" s="16">
        <v>3226</v>
      </c>
      <c r="C1089" s="17" t="s">
        <v>1082</v>
      </c>
      <c r="D1089" s="18" t="s">
        <v>765</v>
      </c>
      <c r="E1089" s="19">
        <v>0</v>
      </c>
      <c r="F1089" s="19">
        <v>0</v>
      </c>
      <c r="G1089" s="19">
        <v>523.94695414826992</v>
      </c>
      <c r="H1089" s="19">
        <v>0</v>
      </c>
      <c r="I1089" s="19">
        <v>0</v>
      </c>
      <c r="J1089" s="19">
        <v>0</v>
      </c>
      <c r="K1089" s="19">
        <v>494.08427095906615</v>
      </c>
      <c r="L1089" s="19">
        <v>0</v>
      </c>
      <c r="M1089" s="19">
        <v>0</v>
      </c>
      <c r="N1089" s="19">
        <v>0</v>
      </c>
      <c r="O1089" s="19">
        <v>507.83506395440423</v>
      </c>
      <c r="P1089" s="19">
        <v>0</v>
      </c>
      <c r="Q1089" s="19">
        <v>0</v>
      </c>
      <c r="R1089" s="19">
        <v>0</v>
      </c>
      <c r="S1089" s="19">
        <v>0</v>
      </c>
      <c r="T1089" s="74">
        <f t="shared" si="21"/>
        <v>101.72441927078268</v>
      </c>
      <c r="V1089" s="20"/>
    </row>
    <row r="1090" spans="1:22" s="12" customFormat="1" ht="15.75" hidden="1" x14ac:dyDescent="0.25">
      <c r="A1090" s="89"/>
      <c r="B1090" s="16">
        <v>3227</v>
      </c>
      <c r="C1090" s="17" t="s">
        <v>1083</v>
      </c>
      <c r="D1090" s="18" t="s">
        <v>765</v>
      </c>
      <c r="E1090" s="19">
        <v>0</v>
      </c>
      <c r="F1090" s="19">
        <v>0</v>
      </c>
      <c r="G1090" s="19">
        <v>2893.9032142878077</v>
      </c>
      <c r="H1090" s="19">
        <v>0</v>
      </c>
      <c r="I1090" s="19">
        <v>0</v>
      </c>
      <c r="J1090" s="19">
        <v>0</v>
      </c>
      <c r="K1090" s="19">
        <v>2870.605030116385</v>
      </c>
      <c r="L1090" s="19">
        <v>0</v>
      </c>
      <c r="M1090" s="19">
        <v>0</v>
      </c>
      <c r="N1090" s="19">
        <v>0</v>
      </c>
      <c r="O1090" s="19">
        <v>2881.3330851166238</v>
      </c>
      <c r="P1090" s="19">
        <v>0</v>
      </c>
      <c r="Q1090" s="19">
        <v>0</v>
      </c>
      <c r="R1090" s="19">
        <v>0</v>
      </c>
      <c r="S1090" s="19">
        <v>0</v>
      </c>
      <c r="T1090" s="74">
        <f t="shared" si="21"/>
        <v>576.38942196805442</v>
      </c>
      <c r="V1090" s="20"/>
    </row>
    <row r="1091" spans="1:22" s="12" customFormat="1" ht="15.75" hidden="1" x14ac:dyDescent="0.25">
      <c r="A1091" s="89"/>
      <c r="B1091" s="16">
        <v>3228</v>
      </c>
      <c r="C1091" s="17" t="s">
        <v>1084</v>
      </c>
      <c r="D1091" s="18" t="s">
        <v>765</v>
      </c>
      <c r="E1091" s="19">
        <v>0</v>
      </c>
      <c r="F1091" s="19">
        <v>0</v>
      </c>
      <c r="G1091" s="19">
        <v>582.48730461381444</v>
      </c>
      <c r="H1091" s="19">
        <v>0</v>
      </c>
      <c r="I1091" s="19">
        <v>0</v>
      </c>
      <c r="J1091" s="19">
        <v>0</v>
      </c>
      <c r="K1091" s="19">
        <v>507.81406137879532</v>
      </c>
      <c r="L1091" s="19">
        <v>0</v>
      </c>
      <c r="M1091" s="19">
        <v>0</v>
      </c>
      <c r="N1091" s="19">
        <v>0</v>
      </c>
      <c r="O1091" s="19">
        <v>542.19865781675037</v>
      </c>
      <c r="P1091" s="19">
        <v>0</v>
      </c>
      <c r="Q1091" s="19">
        <v>0</v>
      </c>
      <c r="R1091" s="19">
        <v>0</v>
      </c>
      <c r="S1091" s="19">
        <v>0</v>
      </c>
      <c r="T1091" s="74">
        <f t="shared" si="21"/>
        <v>108.83333492062403</v>
      </c>
      <c r="V1091" s="20"/>
    </row>
    <row r="1092" spans="1:22" s="12" customFormat="1" ht="15.75" hidden="1" x14ac:dyDescent="0.25">
      <c r="A1092" s="89"/>
      <c r="B1092" s="16">
        <v>3229</v>
      </c>
      <c r="C1092" s="17" t="s">
        <v>1085</v>
      </c>
      <c r="D1092" s="18" t="s">
        <v>765</v>
      </c>
      <c r="E1092" s="19">
        <v>0</v>
      </c>
      <c r="F1092" s="19">
        <v>0</v>
      </c>
      <c r="G1092" s="19">
        <v>1364.3034872271785</v>
      </c>
      <c r="H1092" s="19">
        <v>0</v>
      </c>
      <c r="I1092" s="19">
        <v>0</v>
      </c>
      <c r="J1092" s="19">
        <v>0</v>
      </c>
      <c r="K1092" s="19">
        <v>1066.0569663613594</v>
      </c>
      <c r="L1092" s="19">
        <v>0</v>
      </c>
      <c r="M1092" s="19">
        <v>0</v>
      </c>
      <c r="N1092" s="19">
        <v>0</v>
      </c>
      <c r="O1092" s="19">
        <v>1203.3897754737143</v>
      </c>
      <c r="P1092" s="19">
        <v>0</v>
      </c>
      <c r="Q1092" s="19">
        <v>0</v>
      </c>
      <c r="R1092" s="19">
        <v>0</v>
      </c>
      <c r="S1092" s="19">
        <v>0</v>
      </c>
      <c r="T1092" s="74">
        <f t="shared" si="21"/>
        <v>242.25001527081682</v>
      </c>
      <c r="V1092" s="20"/>
    </row>
    <row r="1093" spans="1:22" s="12" customFormat="1" ht="15.75" hidden="1" x14ac:dyDescent="0.25">
      <c r="A1093" s="89"/>
      <c r="B1093" s="16">
        <v>3230</v>
      </c>
      <c r="C1093" s="17" t="s">
        <v>1086</v>
      </c>
      <c r="D1093" s="18" t="s">
        <v>1087</v>
      </c>
      <c r="E1093" s="19">
        <v>0</v>
      </c>
      <c r="F1093" s="19">
        <v>0</v>
      </c>
      <c r="G1093" s="19">
        <v>43.114319882435666</v>
      </c>
      <c r="H1093" s="19">
        <v>0</v>
      </c>
      <c r="I1093" s="19">
        <v>0</v>
      </c>
      <c r="J1093" s="19">
        <v>0</v>
      </c>
      <c r="K1093" s="19">
        <v>33.689220537005873</v>
      </c>
      <c r="L1093" s="19">
        <v>0</v>
      </c>
      <c r="M1093" s="19">
        <v>0</v>
      </c>
      <c r="N1093" s="19">
        <v>0</v>
      </c>
      <c r="O1093" s="19">
        <v>38.029171814604275</v>
      </c>
      <c r="P1093" s="19">
        <v>0</v>
      </c>
      <c r="Q1093" s="19">
        <v>0</v>
      </c>
      <c r="R1093" s="19">
        <v>0</v>
      </c>
      <c r="S1093" s="19">
        <v>0</v>
      </c>
      <c r="T1093" s="74">
        <f t="shared" si="21"/>
        <v>7.6555141489363869</v>
      </c>
      <c r="V1093" s="20"/>
    </row>
    <row r="1094" spans="1:22" s="12" customFormat="1" ht="15.75" hidden="1" x14ac:dyDescent="0.25">
      <c r="A1094" s="89"/>
      <c r="B1094" s="16">
        <v>3231</v>
      </c>
      <c r="C1094" s="17" t="s">
        <v>1088</v>
      </c>
      <c r="D1094" s="18" t="s">
        <v>1087</v>
      </c>
      <c r="E1094" s="19">
        <v>0</v>
      </c>
      <c r="F1094" s="19">
        <v>0</v>
      </c>
      <c r="G1094" s="19">
        <v>65.623539149288263</v>
      </c>
      <c r="H1094" s="19">
        <v>0</v>
      </c>
      <c r="I1094" s="19">
        <v>0</v>
      </c>
      <c r="J1094" s="19">
        <v>0</v>
      </c>
      <c r="K1094" s="19">
        <v>62.944826703745072</v>
      </c>
      <c r="L1094" s="19">
        <v>0</v>
      </c>
      <c r="M1094" s="19">
        <v>0</v>
      </c>
      <c r="N1094" s="19">
        <v>0</v>
      </c>
      <c r="O1094" s="19">
        <v>64.178286540536192</v>
      </c>
      <c r="P1094" s="19">
        <v>0</v>
      </c>
      <c r="Q1094" s="19">
        <v>0</v>
      </c>
      <c r="R1094" s="19">
        <v>0</v>
      </c>
      <c r="S1094" s="19">
        <v>0</v>
      </c>
      <c r="T1094" s="74">
        <f t="shared" si="21"/>
        <v>12.849776826237967</v>
      </c>
      <c r="V1094" s="20"/>
    </row>
    <row r="1095" spans="1:22" s="12" customFormat="1" ht="15.75" hidden="1" x14ac:dyDescent="0.25">
      <c r="A1095" s="89"/>
      <c r="B1095" s="16">
        <v>3232</v>
      </c>
      <c r="C1095" s="17" t="s">
        <v>1089</v>
      </c>
      <c r="D1095" s="18" t="s">
        <v>1087</v>
      </c>
      <c r="E1095" s="19">
        <v>0</v>
      </c>
      <c r="F1095" s="19">
        <v>0</v>
      </c>
      <c r="G1095" s="19">
        <v>1313.4632307371701</v>
      </c>
      <c r="H1095" s="19">
        <v>0</v>
      </c>
      <c r="I1095" s="19">
        <v>0</v>
      </c>
      <c r="J1095" s="19">
        <v>0</v>
      </c>
      <c r="K1095" s="19">
        <v>1215.3429859726434</v>
      </c>
      <c r="L1095" s="19">
        <v>0</v>
      </c>
      <c r="M1095" s="19">
        <v>0</v>
      </c>
      <c r="N1095" s="19">
        <v>0</v>
      </c>
      <c r="O1095" s="19">
        <v>1260.5241629573256</v>
      </c>
      <c r="P1095" s="19">
        <v>0</v>
      </c>
      <c r="Q1095" s="19">
        <v>0</v>
      </c>
      <c r="R1095" s="19">
        <v>0</v>
      </c>
      <c r="S1095" s="19">
        <v>0</v>
      </c>
      <c r="T1095" s="74">
        <f t="shared" si="21"/>
        <v>252.62202531114261</v>
      </c>
      <c r="V1095" s="20"/>
    </row>
    <row r="1096" spans="1:22" s="12" customFormat="1" ht="15.75" hidden="1" x14ac:dyDescent="0.25">
      <c r="A1096" s="89"/>
      <c r="B1096" s="16">
        <v>3233</v>
      </c>
      <c r="C1096" s="17" t="s">
        <v>1090</v>
      </c>
      <c r="D1096" s="18" t="s">
        <v>765</v>
      </c>
      <c r="E1096" s="19">
        <v>0</v>
      </c>
      <c r="F1096" s="19">
        <v>0</v>
      </c>
      <c r="G1096" s="19">
        <v>18747.279738758454</v>
      </c>
      <c r="H1096" s="19">
        <v>0</v>
      </c>
      <c r="I1096" s="19">
        <v>0</v>
      </c>
      <c r="J1096" s="19">
        <v>0</v>
      </c>
      <c r="K1096" s="19">
        <v>18721.517800547608</v>
      </c>
      <c r="L1096" s="19">
        <v>0</v>
      </c>
      <c r="M1096" s="19">
        <v>0</v>
      </c>
      <c r="N1096" s="19">
        <v>0</v>
      </c>
      <c r="O1096" s="19">
        <v>18733.38033403971</v>
      </c>
      <c r="P1096" s="19">
        <v>0</v>
      </c>
      <c r="Q1096" s="19">
        <v>0</v>
      </c>
      <c r="R1096" s="19">
        <v>0</v>
      </c>
      <c r="S1096" s="19">
        <v>0</v>
      </c>
      <c r="T1096" s="74">
        <f t="shared" si="21"/>
        <v>3746.8118582230518</v>
      </c>
      <c r="V1096" s="20"/>
    </row>
    <row r="1097" spans="1:22" s="12" customFormat="1" ht="15.75" hidden="1" x14ac:dyDescent="0.25">
      <c r="A1097" s="89"/>
      <c r="B1097" s="16">
        <v>3234</v>
      </c>
      <c r="C1097" s="17" t="s">
        <v>1091</v>
      </c>
      <c r="D1097" s="18" t="s">
        <v>1092</v>
      </c>
      <c r="E1097" s="19">
        <v>0</v>
      </c>
      <c r="F1097" s="19">
        <v>0</v>
      </c>
      <c r="G1097" s="19">
        <v>437.95160901513094</v>
      </c>
      <c r="H1097" s="19">
        <v>0</v>
      </c>
      <c r="I1097" s="19">
        <v>0</v>
      </c>
      <c r="J1097" s="19">
        <v>0</v>
      </c>
      <c r="K1097" s="19">
        <v>363.27836578011187</v>
      </c>
      <c r="L1097" s="19">
        <v>0</v>
      </c>
      <c r="M1097" s="19">
        <v>0</v>
      </c>
      <c r="N1097" s="19">
        <v>0</v>
      </c>
      <c r="O1097" s="19">
        <v>397.66296221806687</v>
      </c>
      <c r="P1097" s="19">
        <v>0</v>
      </c>
      <c r="Q1097" s="19">
        <v>0</v>
      </c>
      <c r="R1097" s="19">
        <v>0</v>
      </c>
      <c r="S1097" s="19">
        <v>0</v>
      </c>
      <c r="T1097" s="74">
        <f t="shared" si="21"/>
        <v>79.926195800887314</v>
      </c>
      <c r="V1097" s="20"/>
    </row>
    <row r="1098" spans="1:22" s="12" customFormat="1" ht="15.75" hidden="1" x14ac:dyDescent="0.25">
      <c r="A1098" s="89"/>
      <c r="B1098" s="16">
        <v>3235</v>
      </c>
      <c r="C1098" s="17" t="s">
        <v>1093</v>
      </c>
      <c r="D1098" s="18" t="s">
        <v>1094</v>
      </c>
      <c r="E1098" s="19">
        <v>0</v>
      </c>
      <c r="F1098" s="19">
        <v>0</v>
      </c>
      <c r="G1098" s="19">
        <v>2240.3915697532821</v>
      </c>
      <c r="H1098" s="19">
        <v>0</v>
      </c>
      <c r="I1098" s="19">
        <v>0</v>
      </c>
      <c r="J1098" s="19">
        <v>0</v>
      </c>
      <c r="K1098" s="19">
        <v>1940.2104232323486</v>
      </c>
      <c r="L1098" s="19">
        <v>0</v>
      </c>
      <c r="M1098" s="19">
        <v>0</v>
      </c>
      <c r="N1098" s="19">
        <v>0</v>
      </c>
      <c r="O1098" s="19">
        <v>2078.4340644490526</v>
      </c>
      <c r="P1098" s="19">
        <v>0</v>
      </c>
      <c r="Q1098" s="19">
        <v>0</v>
      </c>
      <c r="R1098" s="19">
        <v>0</v>
      </c>
      <c r="S1098" s="19">
        <v>0</v>
      </c>
      <c r="T1098" s="74">
        <f t="shared" si="21"/>
        <v>417.26907049564556</v>
      </c>
      <c r="V1098" s="20"/>
    </row>
    <row r="1099" spans="1:22" s="12" customFormat="1" ht="15.75" hidden="1" x14ac:dyDescent="0.25">
      <c r="A1099" s="89"/>
      <c r="B1099" s="16">
        <v>3236</v>
      </c>
      <c r="C1099" s="17" t="s">
        <v>1095</v>
      </c>
      <c r="D1099" s="18" t="s">
        <v>346</v>
      </c>
      <c r="E1099" s="19">
        <v>0</v>
      </c>
      <c r="F1099" s="19">
        <v>0</v>
      </c>
      <c r="G1099" s="19">
        <v>221.40013554621007</v>
      </c>
      <c r="H1099" s="19">
        <v>0</v>
      </c>
      <c r="I1099" s="19">
        <v>0</v>
      </c>
      <c r="J1099" s="19">
        <v>0</v>
      </c>
      <c r="K1099" s="19">
        <v>176.22579973618522</v>
      </c>
      <c r="L1099" s="19">
        <v>0</v>
      </c>
      <c r="M1099" s="19">
        <v>0</v>
      </c>
      <c r="N1099" s="19">
        <v>0</v>
      </c>
      <c r="O1099" s="19">
        <v>197.02711007021821</v>
      </c>
      <c r="P1099" s="19">
        <v>0</v>
      </c>
      <c r="Q1099" s="19">
        <v>0</v>
      </c>
      <c r="R1099" s="19">
        <v>0</v>
      </c>
      <c r="S1099" s="19">
        <v>0</v>
      </c>
      <c r="T1099" s="74">
        <f t="shared" si="21"/>
        <v>39.643536356840897</v>
      </c>
      <c r="V1099" s="20"/>
    </row>
    <row r="1100" spans="1:22" s="12" customFormat="1" ht="30" hidden="1" x14ac:dyDescent="0.25">
      <c r="A1100" s="89"/>
      <c r="B1100" s="16">
        <v>3237</v>
      </c>
      <c r="C1100" s="17" t="s">
        <v>1096</v>
      </c>
      <c r="D1100" s="18" t="s">
        <v>1097</v>
      </c>
      <c r="E1100" s="19">
        <v>0</v>
      </c>
      <c r="F1100" s="19">
        <v>0</v>
      </c>
      <c r="G1100" s="19">
        <v>371.68052913660523</v>
      </c>
      <c r="H1100" s="19">
        <v>0</v>
      </c>
      <c r="I1100" s="19">
        <v>0</v>
      </c>
      <c r="J1100" s="19">
        <v>0</v>
      </c>
      <c r="K1100" s="19">
        <v>332.55809922206686</v>
      </c>
      <c r="L1100" s="19">
        <v>0</v>
      </c>
      <c r="M1100" s="19">
        <v>0</v>
      </c>
      <c r="N1100" s="19">
        <v>0</v>
      </c>
      <c r="O1100" s="19">
        <v>350.57270399890513</v>
      </c>
      <c r="P1100" s="19">
        <v>0</v>
      </c>
      <c r="Q1100" s="19">
        <v>0</v>
      </c>
      <c r="R1100" s="19">
        <v>0</v>
      </c>
      <c r="S1100" s="19">
        <v>0</v>
      </c>
      <c r="T1100" s="74">
        <f t="shared" si="21"/>
        <v>70.32075549050515</v>
      </c>
      <c r="V1100" s="20"/>
    </row>
    <row r="1101" spans="1:22" s="12" customFormat="1" ht="30" hidden="1" x14ac:dyDescent="0.25">
      <c r="A1101" s="89"/>
      <c r="B1101" s="16">
        <v>3238</v>
      </c>
      <c r="C1101" s="17" t="s">
        <v>1098</v>
      </c>
      <c r="D1101" s="18" t="s">
        <v>1097</v>
      </c>
      <c r="E1101" s="19">
        <v>0</v>
      </c>
      <c r="F1101" s="19">
        <v>0</v>
      </c>
      <c r="G1101" s="19">
        <v>1594.4011223595887</v>
      </c>
      <c r="H1101" s="19">
        <v>0</v>
      </c>
      <c r="I1101" s="19">
        <v>0</v>
      </c>
      <c r="J1101" s="19">
        <v>0</v>
      </c>
      <c r="K1101" s="19">
        <v>1555.2786924450504</v>
      </c>
      <c r="L1101" s="19">
        <v>0</v>
      </c>
      <c r="M1101" s="19">
        <v>0</v>
      </c>
      <c r="N1101" s="19">
        <v>0</v>
      </c>
      <c r="O1101" s="19">
        <v>1573.2932972218887</v>
      </c>
      <c r="P1101" s="19">
        <v>0</v>
      </c>
      <c r="Q1101" s="19">
        <v>0</v>
      </c>
      <c r="R1101" s="19">
        <v>0</v>
      </c>
      <c r="S1101" s="19">
        <v>0</v>
      </c>
      <c r="T1101" s="74">
        <f t="shared" si="21"/>
        <v>314.86487413510184</v>
      </c>
      <c r="V1101" s="20"/>
    </row>
    <row r="1102" spans="1:22" s="12" customFormat="1" ht="30" hidden="1" x14ac:dyDescent="0.25">
      <c r="A1102" s="89"/>
      <c r="B1102" s="16">
        <v>3239</v>
      </c>
      <c r="C1102" s="17" t="s">
        <v>1099</v>
      </c>
      <c r="D1102" s="18" t="s">
        <v>1097</v>
      </c>
      <c r="E1102" s="19">
        <v>0</v>
      </c>
      <c r="F1102" s="19">
        <v>0</v>
      </c>
      <c r="G1102" s="19">
        <v>3350.8765598705104</v>
      </c>
      <c r="H1102" s="19">
        <v>0</v>
      </c>
      <c r="I1102" s="19">
        <v>0</v>
      </c>
      <c r="J1102" s="19">
        <v>0</v>
      </c>
      <c r="K1102" s="19">
        <v>2681.0165606026053</v>
      </c>
      <c r="L1102" s="19">
        <v>0</v>
      </c>
      <c r="M1102" s="19">
        <v>0</v>
      </c>
      <c r="N1102" s="19">
        <v>0</v>
      </c>
      <c r="O1102" s="19">
        <v>2989.4652732460941</v>
      </c>
      <c r="P1102" s="19">
        <v>0</v>
      </c>
      <c r="Q1102" s="19">
        <v>0</v>
      </c>
      <c r="R1102" s="19">
        <v>0</v>
      </c>
      <c r="S1102" s="19">
        <v>0</v>
      </c>
      <c r="T1102" s="74">
        <f t="shared" si="21"/>
        <v>601.42389291461404</v>
      </c>
      <c r="V1102" s="20"/>
    </row>
    <row r="1103" spans="1:22" s="12" customFormat="1" ht="30" hidden="1" x14ac:dyDescent="0.25">
      <c r="A1103" s="89"/>
      <c r="B1103" s="16">
        <v>3240</v>
      </c>
      <c r="C1103" s="17" t="s">
        <v>1100</v>
      </c>
      <c r="D1103" s="18" t="s">
        <v>1101</v>
      </c>
      <c r="E1103" s="19">
        <v>0</v>
      </c>
      <c r="F1103" s="19">
        <v>0</v>
      </c>
      <c r="G1103" s="19">
        <v>126.10108137225032</v>
      </c>
      <c r="H1103" s="19">
        <v>0</v>
      </c>
      <c r="I1103" s="19">
        <v>0</v>
      </c>
      <c r="J1103" s="19">
        <v>0</v>
      </c>
      <c r="K1103" s="19">
        <v>117.89959141552546</v>
      </c>
      <c r="L1103" s="19">
        <v>0</v>
      </c>
      <c r="M1103" s="19">
        <v>0</v>
      </c>
      <c r="N1103" s="19">
        <v>0</v>
      </c>
      <c r="O1103" s="19">
        <v>121.67611042199705</v>
      </c>
      <c r="P1103" s="19">
        <v>0</v>
      </c>
      <c r="Q1103" s="19">
        <v>0</v>
      </c>
      <c r="R1103" s="19">
        <v>0</v>
      </c>
      <c r="S1103" s="19">
        <v>0</v>
      </c>
      <c r="T1103" s="74">
        <f t="shared" si="21"/>
        <v>24.378452213984858</v>
      </c>
      <c r="V1103" s="20"/>
    </row>
    <row r="1104" spans="1:22" s="12" customFormat="1" ht="30" hidden="1" x14ac:dyDescent="0.25">
      <c r="A1104" s="89"/>
      <c r="B1104" s="16">
        <v>3241</v>
      </c>
      <c r="C1104" s="17" t="s">
        <v>1102</v>
      </c>
      <c r="D1104" s="18" t="s">
        <v>1103</v>
      </c>
      <c r="E1104" s="19">
        <v>0</v>
      </c>
      <c r="F1104" s="19">
        <v>0</v>
      </c>
      <c r="G1104" s="19">
        <v>218.95056135122414</v>
      </c>
      <c r="H1104" s="19">
        <v>0</v>
      </c>
      <c r="I1104" s="19">
        <v>0</v>
      </c>
      <c r="J1104" s="19">
        <v>0</v>
      </c>
      <c r="K1104" s="19">
        <v>192.46107161196358</v>
      </c>
      <c r="L1104" s="19">
        <v>0</v>
      </c>
      <c r="M1104" s="19">
        <v>0</v>
      </c>
      <c r="N1104" s="19">
        <v>0</v>
      </c>
      <c r="O1104" s="19">
        <v>204.65861888689804</v>
      </c>
      <c r="P1104" s="19">
        <v>0</v>
      </c>
      <c r="Q1104" s="19">
        <v>0</v>
      </c>
      <c r="R1104" s="19">
        <v>0</v>
      </c>
      <c r="S1104" s="19">
        <v>0</v>
      </c>
      <c r="T1104" s="74">
        <f t="shared" si="21"/>
        <v>41.071350123339045</v>
      </c>
      <c r="V1104" s="20"/>
    </row>
    <row r="1105" spans="1:22" s="12" customFormat="1" ht="15.75" hidden="1" x14ac:dyDescent="0.25">
      <c r="A1105" s="89"/>
      <c r="B1105" s="16">
        <v>3242</v>
      </c>
      <c r="C1105" s="17" t="s">
        <v>1104</v>
      </c>
      <c r="D1105" s="18" t="s">
        <v>155</v>
      </c>
      <c r="E1105" s="19">
        <v>0</v>
      </c>
      <c r="F1105" s="19">
        <v>0</v>
      </c>
      <c r="G1105" s="19">
        <v>114.36640642498725</v>
      </c>
      <c r="H1105" s="19">
        <v>0</v>
      </c>
      <c r="I1105" s="19">
        <v>0</v>
      </c>
      <c r="J1105" s="19">
        <v>0</v>
      </c>
      <c r="K1105" s="19">
        <v>89.365090266583991</v>
      </c>
      <c r="L1105" s="19">
        <v>0</v>
      </c>
      <c r="M1105" s="19">
        <v>0</v>
      </c>
      <c r="N1105" s="19">
        <v>0</v>
      </c>
      <c r="O1105" s="19">
        <v>100.87738207663449</v>
      </c>
      <c r="P1105" s="19">
        <v>0</v>
      </c>
      <c r="Q1105" s="19">
        <v>0</v>
      </c>
      <c r="R1105" s="19">
        <v>0</v>
      </c>
      <c r="S1105" s="19">
        <v>0</v>
      </c>
      <c r="T1105" s="74">
        <f t="shared" si="21"/>
        <v>20.30725858454705</v>
      </c>
      <c r="V1105" s="20"/>
    </row>
    <row r="1106" spans="1:22" s="12" customFormat="1" ht="15.75" hidden="1" x14ac:dyDescent="0.25">
      <c r="A1106" s="89"/>
      <c r="B1106" s="16">
        <v>3243</v>
      </c>
      <c r="C1106" s="17" t="s">
        <v>1105</v>
      </c>
      <c r="D1106" s="18" t="s">
        <v>371</v>
      </c>
      <c r="E1106" s="19">
        <v>0</v>
      </c>
      <c r="F1106" s="19">
        <v>0</v>
      </c>
      <c r="G1106" s="19">
        <v>223.96108311320077</v>
      </c>
      <c r="H1106" s="19">
        <v>0</v>
      </c>
      <c r="I1106" s="19">
        <v>0</v>
      </c>
      <c r="J1106" s="19">
        <v>0</v>
      </c>
      <c r="K1106" s="19">
        <v>176.68676902796611</v>
      </c>
      <c r="L1106" s="19">
        <v>0</v>
      </c>
      <c r="M1106" s="19">
        <v>0</v>
      </c>
      <c r="N1106" s="19">
        <v>0</v>
      </c>
      <c r="O1106" s="19">
        <v>198.45505096244648</v>
      </c>
      <c r="P1106" s="19">
        <v>0</v>
      </c>
      <c r="Q1106" s="19">
        <v>0</v>
      </c>
      <c r="R1106" s="19">
        <v>0</v>
      </c>
      <c r="S1106" s="19">
        <v>0</v>
      </c>
      <c r="T1106" s="74">
        <f t="shared" si="21"/>
        <v>39.940193540240891</v>
      </c>
      <c r="V1106" s="20"/>
    </row>
    <row r="1107" spans="1:22" s="12" customFormat="1" ht="15.75" hidden="1" x14ac:dyDescent="0.25">
      <c r="A1107" s="89"/>
      <c r="B1107" s="16">
        <v>3244</v>
      </c>
      <c r="C1107" s="17" t="s">
        <v>1106</v>
      </c>
      <c r="D1107" s="18" t="s">
        <v>1107</v>
      </c>
      <c r="E1107" s="19">
        <v>0</v>
      </c>
      <c r="F1107" s="19">
        <v>0</v>
      </c>
      <c r="G1107" s="19">
        <v>731.19155685097144</v>
      </c>
      <c r="H1107" s="19">
        <v>0</v>
      </c>
      <c r="I1107" s="19">
        <v>0</v>
      </c>
      <c r="J1107" s="19">
        <v>0</v>
      </c>
      <c r="K1107" s="19">
        <v>626.65563042674796</v>
      </c>
      <c r="L1107" s="19">
        <v>0</v>
      </c>
      <c r="M1107" s="19">
        <v>0</v>
      </c>
      <c r="N1107" s="19">
        <v>0</v>
      </c>
      <c r="O1107" s="19">
        <v>674.79101986004139</v>
      </c>
      <c r="P1107" s="19">
        <v>0</v>
      </c>
      <c r="Q1107" s="19">
        <v>0</v>
      </c>
      <c r="R1107" s="19">
        <v>0</v>
      </c>
      <c r="S1107" s="19">
        <v>0</v>
      </c>
      <c r="T1107" s="74">
        <f t="shared" si="21"/>
        <v>135.50921380918405</v>
      </c>
      <c r="V1107" s="20"/>
    </row>
    <row r="1108" spans="1:22" s="12" customFormat="1" ht="15.75" hidden="1" x14ac:dyDescent="0.25">
      <c r="A1108" s="89"/>
      <c r="B1108" s="16">
        <v>3245</v>
      </c>
      <c r="C1108" s="17" t="s">
        <v>1108</v>
      </c>
      <c r="D1108" s="18" t="s">
        <v>1109</v>
      </c>
      <c r="E1108" s="19">
        <v>0</v>
      </c>
      <c r="F1108" s="19">
        <v>0</v>
      </c>
      <c r="G1108" s="19">
        <v>2183.9293999395873</v>
      </c>
      <c r="H1108" s="19">
        <v>0</v>
      </c>
      <c r="I1108" s="19">
        <v>0</v>
      </c>
      <c r="J1108" s="19">
        <v>0</v>
      </c>
      <c r="K1108" s="19">
        <v>1706.5067799385449</v>
      </c>
      <c r="L1108" s="19">
        <v>0</v>
      </c>
      <c r="M1108" s="19">
        <v>0</v>
      </c>
      <c r="N1108" s="19">
        <v>0</v>
      </c>
      <c r="O1108" s="19">
        <v>1926.3443470229283</v>
      </c>
      <c r="P1108" s="19">
        <v>0</v>
      </c>
      <c r="Q1108" s="19">
        <v>0</v>
      </c>
      <c r="R1108" s="19">
        <v>0</v>
      </c>
      <c r="S1108" s="19">
        <v>0</v>
      </c>
      <c r="T1108" s="74">
        <f t="shared" si="21"/>
        <v>387.78536846007069</v>
      </c>
      <c r="V1108" s="20"/>
    </row>
    <row r="1109" spans="1:22" s="12" customFormat="1" ht="15.75" hidden="1" x14ac:dyDescent="0.25">
      <c r="A1109" s="89"/>
      <c r="B1109" s="16">
        <v>3246</v>
      </c>
      <c r="C1109" s="17" t="s">
        <v>1110</v>
      </c>
      <c r="D1109" s="18" t="s">
        <v>1111</v>
      </c>
      <c r="E1109" s="19">
        <v>0</v>
      </c>
      <c r="F1109" s="19">
        <v>0</v>
      </c>
      <c r="G1109" s="19">
        <v>121.0226523015738</v>
      </c>
      <c r="H1109" s="19">
        <v>0</v>
      </c>
      <c r="I1109" s="19">
        <v>0</v>
      </c>
      <c r="J1109" s="19">
        <v>0</v>
      </c>
      <c r="K1109" s="19">
        <v>94.566233086332247</v>
      </c>
      <c r="L1109" s="19">
        <v>0</v>
      </c>
      <c r="M1109" s="19">
        <v>0</v>
      </c>
      <c r="N1109" s="19">
        <v>0</v>
      </c>
      <c r="O1109" s="19">
        <v>106.74855246204707</v>
      </c>
      <c r="P1109" s="19">
        <v>0</v>
      </c>
      <c r="Q1109" s="19">
        <v>0</v>
      </c>
      <c r="R1109" s="19">
        <v>0</v>
      </c>
      <c r="S1109" s="19">
        <v>0</v>
      </c>
      <c r="T1109" s="74">
        <f t="shared" si="21"/>
        <v>21.489162523330208</v>
      </c>
      <c r="V1109" s="20"/>
    </row>
    <row r="1110" spans="1:22" s="12" customFormat="1" ht="15.75" hidden="1" x14ac:dyDescent="0.25">
      <c r="A1110" s="89"/>
      <c r="B1110" s="16">
        <v>3247</v>
      </c>
      <c r="C1110" s="17" t="s">
        <v>1112</v>
      </c>
      <c r="D1110" s="18" t="s">
        <v>773</v>
      </c>
      <c r="E1110" s="19">
        <v>0</v>
      </c>
      <c r="F1110" s="19">
        <v>0</v>
      </c>
      <c r="G1110" s="19">
        <v>106.8137299070478</v>
      </c>
      <c r="H1110" s="19">
        <v>0</v>
      </c>
      <c r="I1110" s="19">
        <v>0</v>
      </c>
      <c r="J1110" s="19">
        <v>0</v>
      </c>
      <c r="K1110" s="19">
        <v>99.88545512505641</v>
      </c>
      <c r="L1110" s="19">
        <v>0</v>
      </c>
      <c r="M1110" s="19">
        <v>0</v>
      </c>
      <c r="N1110" s="19">
        <v>0</v>
      </c>
      <c r="O1110" s="19">
        <v>103.07570001157174</v>
      </c>
      <c r="P1110" s="19">
        <v>0</v>
      </c>
      <c r="Q1110" s="19">
        <v>0</v>
      </c>
      <c r="R1110" s="19">
        <v>0</v>
      </c>
      <c r="S1110" s="19">
        <v>0</v>
      </c>
      <c r="T1110" s="74">
        <f t="shared" si="21"/>
        <v>20.651659002911728</v>
      </c>
      <c r="V1110" s="20"/>
    </row>
    <row r="1111" spans="1:22" s="12" customFormat="1" ht="15.75" hidden="1" x14ac:dyDescent="0.25">
      <c r="A1111" s="89"/>
      <c r="B1111" s="16">
        <v>3248</v>
      </c>
      <c r="C1111" s="17" t="s">
        <v>1113</v>
      </c>
      <c r="D1111" s="18" t="s">
        <v>1114</v>
      </c>
      <c r="E1111" s="19">
        <v>0</v>
      </c>
      <c r="F1111" s="19">
        <v>0</v>
      </c>
      <c r="G1111" s="19">
        <v>433.71065902208943</v>
      </c>
      <c r="H1111" s="19">
        <v>0</v>
      </c>
      <c r="I1111" s="19">
        <v>0</v>
      </c>
      <c r="J1111" s="19">
        <v>0</v>
      </c>
      <c r="K1111" s="19">
        <v>353.06818620163148</v>
      </c>
      <c r="L1111" s="19">
        <v>0</v>
      </c>
      <c r="M1111" s="19">
        <v>0</v>
      </c>
      <c r="N1111" s="19">
        <v>0</v>
      </c>
      <c r="O1111" s="19">
        <v>390.201418448732</v>
      </c>
      <c r="P1111" s="19">
        <v>0</v>
      </c>
      <c r="Q1111" s="19">
        <v>0</v>
      </c>
      <c r="R1111" s="19">
        <v>0</v>
      </c>
      <c r="S1111" s="19">
        <v>0</v>
      </c>
      <c r="T1111" s="74">
        <f t="shared" si="21"/>
        <v>78.46535091149687</v>
      </c>
      <c r="V1111" s="20"/>
    </row>
    <row r="1112" spans="1:22" s="12" customFormat="1" ht="15.75" hidden="1" x14ac:dyDescent="0.25">
      <c r="A1112" s="89"/>
      <c r="B1112" s="16">
        <v>3249</v>
      </c>
      <c r="C1112" s="17" t="s">
        <v>1115</v>
      </c>
      <c r="D1112" s="18" t="s">
        <v>1116</v>
      </c>
      <c r="E1112" s="19">
        <v>0</v>
      </c>
      <c r="F1112" s="19">
        <v>0</v>
      </c>
      <c r="G1112" s="19">
        <v>585.55224177605112</v>
      </c>
      <c r="H1112" s="19">
        <v>0</v>
      </c>
      <c r="I1112" s="19">
        <v>0</v>
      </c>
      <c r="J1112" s="19">
        <v>0</v>
      </c>
      <c r="K1112" s="19">
        <v>531.33311764681548</v>
      </c>
      <c r="L1112" s="19">
        <v>0</v>
      </c>
      <c r="M1112" s="19">
        <v>0</v>
      </c>
      <c r="N1112" s="19">
        <v>0</v>
      </c>
      <c r="O1112" s="19">
        <v>556.29925841742113</v>
      </c>
      <c r="P1112" s="19">
        <v>0</v>
      </c>
      <c r="Q1112" s="19">
        <v>0</v>
      </c>
      <c r="R1112" s="19">
        <v>0</v>
      </c>
      <c r="S1112" s="19">
        <v>0</v>
      </c>
      <c r="T1112" s="74">
        <f t="shared" si="21"/>
        <v>111.54564118935254</v>
      </c>
      <c r="V1112" s="20"/>
    </row>
    <row r="1113" spans="1:22" s="12" customFormat="1" ht="15.75" hidden="1" x14ac:dyDescent="0.25">
      <c r="A1113" s="89"/>
      <c r="B1113" s="16">
        <v>3250</v>
      </c>
      <c r="C1113" s="17" t="s">
        <v>1117</v>
      </c>
      <c r="D1113" s="18" t="s">
        <v>1116</v>
      </c>
      <c r="E1113" s="19">
        <v>0</v>
      </c>
      <c r="F1113" s="19">
        <v>0</v>
      </c>
      <c r="G1113" s="19">
        <v>163.14717386162073</v>
      </c>
      <c r="H1113" s="19">
        <v>0</v>
      </c>
      <c r="I1113" s="19">
        <v>0</v>
      </c>
      <c r="J1113" s="19">
        <v>0</v>
      </c>
      <c r="K1113" s="19">
        <v>151.95280148117169</v>
      </c>
      <c r="L1113" s="19">
        <v>0</v>
      </c>
      <c r="M1113" s="19">
        <v>0</v>
      </c>
      <c r="N1113" s="19">
        <v>0</v>
      </c>
      <c r="O1113" s="19">
        <v>157.107445367021</v>
      </c>
      <c r="P1113" s="19">
        <v>0</v>
      </c>
      <c r="Q1113" s="19">
        <v>0</v>
      </c>
      <c r="R1113" s="19">
        <v>0</v>
      </c>
      <c r="S1113" s="19">
        <v>0</v>
      </c>
      <c r="T1113" s="74">
        <f t="shared" si="21"/>
        <v>31.480494713987561</v>
      </c>
      <c r="V1113" s="20"/>
    </row>
    <row r="1114" spans="1:22" s="12" customFormat="1" ht="30" hidden="1" x14ac:dyDescent="0.25">
      <c r="A1114" s="89"/>
      <c r="B1114" s="16">
        <v>3251</v>
      </c>
      <c r="C1114" s="17" t="s">
        <v>1118</v>
      </c>
      <c r="D1114" s="18" t="s">
        <v>1116</v>
      </c>
      <c r="E1114" s="19">
        <v>0</v>
      </c>
      <c r="F1114" s="19">
        <v>0</v>
      </c>
      <c r="G1114" s="19">
        <v>585.55224177605112</v>
      </c>
      <c r="H1114" s="19">
        <v>0</v>
      </c>
      <c r="I1114" s="19">
        <v>0</v>
      </c>
      <c r="J1114" s="19">
        <v>0</v>
      </c>
      <c r="K1114" s="19">
        <v>531.33311764681548</v>
      </c>
      <c r="L1114" s="19">
        <v>0</v>
      </c>
      <c r="M1114" s="19">
        <v>0</v>
      </c>
      <c r="N1114" s="19">
        <v>0</v>
      </c>
      <c r="O1114" s="19">
        <v>556.29925841742113</v>
      </c>
      <c r="P1114" s="19">
        <v>0</v>
      </c>
      <c r="Q1114" s="19">
        <v>0</v>
      </c>
      <c r="R1114" s="19">
        <v>0</v>
      </c>
      <c r="S1114" s="19">
        <v>0</v>
      </c>
      <c r="T1114" s="74">
        <f t="shared" si="21"/>
        <v>111.54564118935254</v>
      </c>
      <c r="V1114" s="20"/>
    </row>
    <row r="1115" spans="1:22" s="12" customFormat="1" ht="15.75" hidden="1" x14ac:dyDescent="0.25">
      <c r="A1115" s="89"/>
      <c r="B1115" s="16">
        <v>3252</v>
      </c>
      <c r="C1115" s="17" t="s">
        <v>1119</v>
      </c>
      <c r="D1115" s="18" t="s">
        <v>389</v>
      </c>
      <c r="E1115" s="19">
        <v>0</v>
      </c>
      <c r="F1115" s="19">
        <v>0</v>
      </c>
      <c r="G1115" s="19">
        <v>97.755976392221925</v>
      </c>
      <c r="H1115" s="19">
        <v>0</v>
      </c>
      <c r="I1115" s="19">
        <v>0</v>
      </c>
      <c r="J1115" s="19">
        <v>0</v>
      </c>
      <c r="K1115" s="19">
        <v>77.219180976390703</v>
      </c>
      <c r="L1115" s="19">
        <v>0</v>
      </c>
      <c r="M1115" s="19">
        <v>0</v>
      </c>
      <c r="N1115" s="19">
        <v>0</v>
      </c>
      <c r="O1115" s="19">
        <v>86.675706391789319</v>
      </c>
      <c r="P1115" s="19">
        <v>0</v>
      </c>
      <c r="Q1115" s="19">
        <v>0</v>
      </c>
      <c r="R1115" s="19">
        <v>0</v>
      </c>
      <c r="S1115" s="19">
        <v>0</v>
      </c>
      <c r="T1115" s="74">
        <f t="shared" si="21"/>
        <v>17.44339091736013</v>
      </c>
      <c r="V1115" s="20"/>
    </row>
    <row r="1116" spans="1:22" s="12" customFormat="1" ht="15.75" hidden="1" x14ac:dyDescent="0.25">
      <c r="A1116" s="89"/>
      <c r="B1116" s="16">
        <v>3253</v>
      </c>
      <c r="C1116" s="17" t="s">
        <v>1120</v>
      </c>
      <c r="D1116" s="18" t="s">
        <v>1121</v>
      </c>
      <c r="E1116" s="19">
        <v>0</v>
      </c>
      <c r="F1116" s="19">
        <v>0</v>
      </c>
      <c r="G1116" s="19">
        <v>127.49194793389572</v>
      </c>
      <c r="H1116" s="19">
        <v>0</v>
      </c>
      <c r="I1116" s="19">
        <v>0</v>
      </c>
      <c r="J1116" s="19">
        <v>0</v>
      </c>
      <c r="K1116" s="19">
        <v>104.75596267079753</v>
      </c>
      <c r="L1116" s="19">
        <v>0</v>
      </c>
      <c r="M1116" s="19">
        <v>0</v>
      </c>
      <c r="N1116" s="19">
        <v>0</v>
      </c>
      <c r="O1116" s="19">
        <v>115.22514338430247</v>
      </c>
      <c r="P1116" s="19">
        <v>0</v>
      </c>
      <c r="Q1116" s="19">
        <v>0</v>
      </c>
      <c r="R1116" s="19">
        <v>0</v>
      </c>
      <c r="S1116" s="19">
        <v>0</v>
      </c>
      <c r="T1116" s="74">
        <f t="shared" si="21"/>
        <v>23.16487026593305</v>
      </c>
      <c r="V1116" s="20"/>
    </row>
    <row r="1117" spans="1:22" s="12" customFormat="1" ht="15.75" hidden="1" x14ac:dyDescent="0.25">
      <c r="A1117" s="89"/>
      <c r="B1117" s="16">
        <v>3254</v>
      </c>
      <c r="C1117" s="17" t="s">
        <v>1122</v>
      </c>
      <c r="D1117" s="18" t="s">
        <v>371</v>
      </c>
      <c r="E1117" s="19">
        <v>0</v>
      </c>
      <c r="F1117" s="19">
        <v>0</v>
      </c>
      <c r="G1117" s="19">
        <v>269.43236938167229</v>
      </c>
      <c r="H1117" s="19">
        <v>0</v>
      </c>
      <c r="I1117" s="19">
        <v>0</v>
      </c>
      <c r="J1117" s="19">
        <v>0</v>
      </c>
      <c r="K1117" s="19">
        <v>211.17864132211244</v>
      </c>
      <c r="L1117" s="19">
        <v>0</v>
      </c>
      <c r="M1117" s="19">
        <v>0</v>
      </c>
      <c r="N1117" s="19">
        <v>0</v>
      </c>
      <c r="O1117" s="19">
        <v>238.00258579751443</v>
      </c>
      <c r="P1117" s="19">
        <v>0</v>
      </c>
      <c r="Q1117" s="19">
        <v>0</v>
      </c>
      <c r="R1117" s="19">
        <v>0</v>
      </c>
      <c r="S1117" s="19">
        <v>0</v>
      </c>
      <c r="T1117" s="74">
        <f t="shared" si="21"/>
        <v>47.907573100086601</v>
      </c>
      <c r="V1117" s="20"/>
    </row>
    <row r="1118" spans="1:22" s="12" customFormat="1" ht="15.75" hidden="1" x14ac:dyDescent="0.25">
      <c r="A1118" s="89"/>
      <c r="B1118" s="16">
        <v>3255</v>
      </c>
      <c r="C1118" s="17" t="s">
        <v>1123</v>
      </c>
      <c r="D1118" s="18" t="s">
        <v>153</v>
      </c>
      <c r="E1118" s="19">
        <v>0</v>
      </c>
      <c r="F1118" s="19">
        <v>0</v>
      </c>
      <c r="G1118" s="19">
        <v>482.30749390036578</v>
      </c>
      <c r="H1118" s="19">
        <v>0</v>
      </c>
      <c r="I1118" s="19">
        <v>0</v>
      </c>
      <c r="J1118" s="19">
        <v>0</v>
      </c>
      <c r="K1118" s="19">
        <v>385.22897064243898</v>
      </c>
      <c r="L1118" s="19">
        <v>0</v>
      </c>
      <c r="M1118" s="19">
        <v>0</v>
      </c>
      <c r="N1118" s="19">
        <v>0</v>
      </c>
      <c r="O1118" s="19">
        <v>429.93046880170255</v>
      </c>
      <c r="P1118" s="19">
        <v>0</v>
      </c>
      <c r="Q1118" s="19">
        <v>0</v>
      </c>
      <c r="R1118" s="19">
        <v>0</v>
      </c>
      <c r="S1118" s="19">
        <v>0</v>
      </c>
      <c r="T1118" s="74">
        <f t="shared" si="21"/>
        <v>86.497795556300474</v>
      </c>
      <c r="V1118" s="20"/>
    </row>
    <row r="1119" spans="1:22" s="12" customFormat="1" ht="15.75" hidden="1" x14ac:dyDescent="0.25">
      <c r="A1119" s="89"/>
      <c r="B1119" s="16">
        <v>3256</v>
      </c>
      <c r="C1119" s="17" t="s">
        <v>1124</v>
      </c>
      <c r="D1119" s="18" t="s">
        <v>159</v>
      </c>
      <c r="E1119" s="19">
        <v>0</v>
      </c>
      <c r="F1119" s="19">
        <v>0</v>
      </c>
      <c r="G1119" s="19">
        <v>784.73594301728065</v>
      </c>
      <c r="H1119" s="19">
        <v>0</v>
      </c>
      <c r="I1119" s="19">
        <v>0</v>
      </c>
      <c r="J1119" s="19">
        <v>0</v>
      </c>
      <c r="K1119" s="19">
        <v>710.06269978226169</v>
      </c>
      <c r="L1119" s="19">
        <v>0</v>
      </c>
      <c r="M1119" s="19">
        <v>0</v>
      </c>
      <c r="N1119" s="19">
        <v>0</v>
      </c>
      <c r="O1119" s="19">
        <v>744.44729622021657</v>
      </c>
      <c r="P1119" s="19">
        <v>0</v>
      </c>
      <c r="Q1119" s="19">
        <v>0</v>
      </c>
      <c r="R1119" s="19">
        <v>0</v>
      </c>
      <c r="S1119" s="19">
        <v>0</v>
      </c>
      <c r="T1119" s="74">
        <f t="shared" si="21"/>
        <v>149.28306260131728</v>
      </c>
      <c r="V1119" s="20"/>
    </row>
    <row r="1120" spans="1:22" s="12" customFormat="1" ht="15.75" hidden="1" x14ac:dyDescent="0.25">
      <c r="A1120" s="89"/>
      <c r="B1120" s="16">
        <v>3257</v>
      </c>
      <c r="C1120" s="17" t="s">
        <v>1125</v>
      </c>
      <c r="D1120" s="18" t="s">
        <v>195</v>
      </c>
      <c r="E1120" s="19">
        <v>0</v>
      </c>
      <c r="F1120" s="19">
        <v>0</v>
      </c>
      <c r="G1120" s="19">
        <v>389.39038378031358</v>
      </c>
      <c r="H1120" s="19">
        <v>0</v>
      </c>
      <c r="I1120" s="19">
        <v>0</v>
      </c>
      <c r="J1120" s="19">
        <v>0</v>
      </c>
      <c r="K1120" s="19">
        <v>304.26685495527408</v>
      </c>
      <c r="L1120" s="19">
        <v>0</v>
      </c>
      <c r="M1120" s="19">
        <v>0</v>
      </c>
      <c r="N1120" s="19">
        <v>0</v>
      </c>
      <c r="O1120" s="19">
        <v>343.46346754663637</v>
      </c>
      <c r="P1120" s="19">
        <v>0</v>
      </c>
      <c r="Q1120" s="19">
        <v>0</v>
      </c>
      <c r="R1120" s="19">
        <v>0</v>
      </c>
      <c r="S1120" s="19">
        <v>0</v>
      </c>
      <c r="T1120" s="74">
        <f t="shared" si="21"/>
        <v>69.141380418814933</v>
      </c>
      <c r="V1120" s="20"/>
    </row>
    <row r="1121" spans="1:22" s="12" customFormat="1" ht="15.75" hidden="1" x14ac:dyDescent="0.25">
      <c r="A1121" s="89"/>
      <c r="B1121" s="16">
        <v>3258</v>
      </c>
      <c r="C1121" s="17" t="s">
        <v>1126</v>
      </c>
      <c r="D1121" s="18" t="s">
        <v>195</v>
      </c>
      <c r="E1121" s="19">
        <v>0</v>
      </c>
      <c r="F1121" s="19">
        <v>0</v>
      </c>
      <c r="G1121" s="19">
        <v>1127.2457891183997</v>
      </c>
      <c r="H1121" s="19">
        <v>0</v>
      </c>
      <c r="I1121" s="19">
        <v>0</v>
      </c>
      <c r="J1121" s="19">
        <v>0</v>
      </c>
      <c r="K1121" s="19">
        <v>948.03661945915724</v>
      </c>
      <c r="L1121" s="19">
        <v>0</v>
      </c>
      <c r="M1121" s="19">
        <v>0</v>
      </c>
      <c r="N1121" s="19">
        <v>0</v>
      </c>
      <c r="O1121" s="19">
        <v>1030.5566053304053</v>
      </c>
      <c r="P1121" s="19">
        <v>0</v>
      </c>
      <c r="Q1121" s="19">
        <v>0</v>
      </c>
      <c r="R1121" s="19">
        <v>0</v>
      </c>
      <c r="S1121" s="19">
        <v>0</v>
      </c>
      <c r="T1121" s="74">
        <f t="shared" si="21"/>
        <v>207.05593426053079</v>
      </c>
      <c r="V1121" s="20"/>
    </row>
    <row r="1122" spans="1:22" s="12" customFormat="1" ht="15.75" hidden="1" x14ac:dyDescent="0.25">
      <c r="A1122" s="89"/>
      <c r="B1122" s="16">
        <v>3259</v>
      </c>
      <c r="C1122" s="17" t="s">
        <v>1127</v>
      </c>
      <c r="D1122" s="18" t="s">
        <v>195</v>
      </c>
      <c r="E1122" s="19">
        <v>0</v>
      </c>
      <c r="F1122" s="19">
        <v>0</v>
      </c>
      <c r="G1122" s="19">
        <v>1306.2779615355087</v>
      </c>
      <c r="H1122" s="19">
        <v>0</v>
      </c>
      <c r="I1122" s="19">
        <v>0</v>
      </c>
      <c r="J1122" s="19">
        <v>0</v>
      </c>
      <c r="K1122" s="19">
        <v>1062.8458342312676</v>
      </c>
      <c r="L1122" s="19">
        <v>0</v>
      </c>
      <c r="M1122" s="19">
        <v>0</v>
      </c>
      <c r="N1122" s="19">
        <v>0</v>
      </c>
      <c r="O1122" s="19">
        <v>1174.9384003870634</v>
      </c>
      <c r="P1122" s="19">
        <v>0</v>
      </c>
      <c r="Q1122" s="19">
        <v>0</v>
      </c>
      <c r="R1122" s="19">
        <v>0</v>
      </c>
      <c r="S1122" s="19">
        <v>0</v>
      </c>
      <c r="T1122" s="74">
        <f t="shared" si="21"/>
        <v>236.27081307692268</v>
      </c>
      <c r="V1122" s="20"/>
    </row>
    <row r="1123" spans="1:22" s="12" customFormat="1" ht="15.75" hidden="1" x14ac:dyDescent="0.25">
      <c r="A1123" s="89"/>
      <c r="B1123" s="16">
        <v>3260</v>
      </c>
      <c r="C1123" s="17" t="s">
        <v>1128</v>
      </c>
      <c r="D1123" s="18" t="s">
        <v>195</v>
      </c>
      <c r="E1123" s="19">
        <v>0</v>
      </c>
      <c r="F1123" s="19">
        <v>0</v>
      </c>
      <c r="G1123" s="19">
        <v>876.18343318714119</v>
      </c>
      <c r="H1123" s="19">
        <v>0</v>
      </c>
      <c r="I1123" s="19">
        <v>0</v>
      </c>
      <c r="J1123" s="19">
        <v>0</v>
      </c>
      <c r="K1123" s="19">
        <v>741.76828831170474</v>
      </c>
      <c r="L1123" s="19">
        <v>0</v>
      </c>
      <c r="M1123" s="19">
        <v>0</v>
      </c>
      <c r="N1123" s="19">
        <v>0</v>
      </c>
      <c r="O1123" s="19">
        <v>803.6620846899458</v>
      </c>
      <c r="P1123" s="19">
        <v>0</v>
      </c>
      <c r="Q1123" s="19">
        <v>0</v>
      </c>
      <c r="R1123" s="19">
        <v>0</v>
      </c>
      <c r="S1123" s="19">
        <v>0</v>
      </c>
      <c r="T1123" s="74">
        <f t="shared" si="21"/>
        <v>161.44092041258611</v>
      </c>
      <c r="V1123" s="20"/>
    </row>
    <row r="1124" spans="1:22" s="12" customFormat="1" ht="15.75" hidden="1" x14ac:dyDescent="0.25">
      <c r="A1124" s="89"/>
      <c r="B1124" s="16">
        <v>3261</v>
      </c>
      <c r="C1124" s="17" t="s">
        <v>1129</v>
      </c>
      <c r="D1124" s="18" t="s">
        <v>195</v>
      </c>
      <c r="E1124" s="19">
        <v>0</v>
      </c>
      <c r="F1124" s="19">
        <v>0</v>
      </c>
      <c r="G1124" s="19">
        <v>668.1080072889614</v>
      </c>
      <c r="H1124" s="19">
        <v>0</v>
      </c>
      <c r="I1124" s="19">
        <v>0</v>
      </c>
      <c r="J1124" s="19">
        <v>0</v>
      </c>
      <c r="K1124" s="19">
        <v>533.69286241352506</v>
      </c>
      <c r="L1124" s="19">
        <v>0</v>
      </c>
      <c r="M1124" s="19">
        <v>0</v>
      </c>
      <c r="N1124" s="19">
        <v>0</v>
      </c>
      <c r="O1124" s="19">
        <v>595.5866587917659</v>
      </c>
      <c r="P1124" s="19">
        <v>0</v>
      </c>
      <c r="Q1124" s="19">
        <v>0</v>
      </c>
      <c r="R1124" s="19">
        <v>0</v>
      </c>
      <c r="S1124" s="19">
        <v>0</v>
      </c>
      <c r="T1124" s="74">
        <f t="shared" si="21"/>
        <v>119.82583523295015</v>
      </c>
      <c r="V1124" s="20"/>
    </row>
    <row r="1125" spans="1:22" s="12" customFormat="1" ht="15.75" hidden="1" x14ac:dyDescent="0.25">
      <c r="A1125" s="89"/>
      <c r="B1125" s="16">
        <v>3262</v>
      </c>
      <c r="C1125" s="17" t="s">
        <v>1130</v>
      </c>
      <c r="D1125" s="18" t="s">
        <v>159</v>
      </c>
      <c r="E1125" s="19">
        <v>0</v>
      </c>
      <c r="F1125" s="19">
        <v>0</v>
      </c>
      <c r="G1125" s="19">
        <v>475.91155391980533</v>
      </c>
      <c r="H1125" s="19">
        <v>0</v>
      </c>
      <c r="I1125" s="19">
        <v>0</v>
      </c>
      <c r="J1125" s="19">
        <v>0</v>
      </c>
      <c r="K1125" s="19">
        <v>426.61993786940855</v>
      </c>
      <c r="L1125" s="19">
        <v>0</v>
      </c>
      <c r="M1125" s="19">
        <v>0</v>
      </c>
      <c r="N1125" s="19">
        <v>0</v>
      </c>
      <c r="O1125" s="19">
        <v>449.31712165628716</v>
      </c>
      <c r="P1125" s="19">
        <v>0</v>
      </c>
      <c r="Q1125" s="19">
        <v>0</v>
      </c>
      <c r="R1125" s="19">
        <v>0</v>
      </c>
      <c r="S1125" s="19">
        <v>0</v>
      </c>
      <c r="T1125" s="74">
        <f t="shared" si="21"/>
        <v>90.123240896366738</v>
      </c>
      <c r="V1125" s="20"/>
    </row>
    <row r="1126" spans="1:22" s="12" customFormat="1" ht="15.75" hidden="1" x14ac:dyDescent="0.25">
      <c r="A1126" s="89"/>
      <c r="B1126" s="16">
        <v>3263</v>
      </c>
      <c r="C1126" s="17" t="s">
        <v>1131</v>
      </c>
      <c r="D1126" s="18" t="s">
        <v>1132</v>
      </c>
      <c r="E1126" s="19">
        <v>0</v>
      </c>
      <c r="F1126" s="19">
        <v>0</v>
      </c>
      <c r="G1126" s="19">
        <v>421.84705657867431</v>
      </c>
      <c r="H1126" s="19">
        <v>0</v>
      </c>
      <c r="I1126" s="19">
        <v>0</v>
      </c>
      <c r="J1126" s="19">
        <v>0</v>
      </c>
      <c r="K1126" s="19">
        <v>376.75539707869711</v>
      </c>
      <c r="L1126" s="19">
        <v>0</v>
      </c>
      <c r="M1126" s="19">
        <v>0</v>
      </c>
      <c r="N1126" s="19">
        <v>0</v>
      </c>
      <c r="O1126" s="19">
        <v>397.51863766468102</v>
      </c>
      <c r="P1126" s="19">
        <v>0</v>
      </c>
      <c r="Q1126" s="19">
        <v>0</v>
      </c>
      <c r="R1126" s="19">
        <v>0</v>
      </c>
      <c r="S1126" s="19">
        <v>0</v>
      </c>
      <c r="T1126" s="74">
        <f t="shared" si="21"/>
        <v>79.741406088136827</v>
      </c>
      <c r="V1126" s="20"/>
    </row>
    <row r="1127" spans="1:22" s="12" customFormat="1" ht="15.75" hidden="1" x14ac:dyDescent="0.25">
      <c r="A1127" s="89"/>
      <c r="B1127" s="16">
        <v>3264</v>
      </c>
      <c r="C1127" s="17" t="s">
        <v>1133</v>
      </c>
      <c r="D1127" s="18" t="s">
        <v>765</v>
      </c>
      <c r="E1127" s="19">
        <v>0</v>
      </c>
      <c r="F1127" s="19">
        <v>0</v>
      </c>
      <c r="G1127" s="19">
        <v>1647.5893645866231</v>
      </c>
      <c r="H1127" s="19">
        <v>0</v>
      </c>
      <c r="I1127" s="19">
        <v>0</v>
      </c>
      <c r="J1127" s="19">
        <v>0</v>
      </c>
      <c r="K1127" s="19">
        <v>1586.3592893653488</v>
      </c>
      <c r="L1127" s="19">
        <v>0</v>
      </c>
      <c r="M1127" s="19">
        <v>0</v>
      </c>
      <c r="N1127" s="19">
        <v>0</v>
      </c>
      <c r="O1127" s="19">
        <v>1614.553744770519</v>
      </c>
      <c r="P1127" s="19">
        <v>0</v>
      </c>
      <c r="Q1127" s="19">
        <v>0</v>
      </c>
      <c r="R1127" s="19">
        <v>0</v>
      </c>
      <c r="S1127" s="19">
        <v>0</v>
      </c>
      <c r="T1127" s="74">
        <f t="shared" si="21"/>
        <v>323.2334932481661</v>
      </c>
      <c r="V1127" s="20"/>
    </row>
    <row r="1128" spans="1:22" s="12" customFormat="1" ht="30" hidden="1" x14ac:dyDescent="0.25">
      <c r="A1128" s="89"/>
      <c r="B1128" s="16">
        <v>3265</v>
      </c>
      <c r="C1128" s="17" t="s">
        <v>1134</v>
      </c>
      <c r="D1128" s="18" t="s">
        <v>39</v>
      </c>
      <c r="E1128" s="19">
        <v>0</v>
      </c>
      <c r="F1128" s="19">
        <v>0</v>
      </c>
      <c r="G1128" s="19">
        <v>8123.7832095983367</v>
      </c>
      <c r="H1128" s="19">
        <v>0</v>
      </c>
      <c r="I1128" s="19">
        <v>0</v>
      </c>
      <c r="J1128" s="19">
        <v>0</v>
      </c>
      <c r="K1128" s="19">
        <v>7523.4043812944592</v>
      </c>
      <c r="L1128" s="19">
        <v>0</v>
      </c>
      <c r="M1128" s="19">
        <v>0</v>
      </c>
      <c r="N1128" s="19">
        <v>0</v>
      </c>
      <c r="O1128" s="19">
        <v>7799.8592776774776</v>
      </c>
      <c r="P1128" s="19">
        <v>0</v>
      </c>
      <c r="Q1128" s="19">
        <v>0</v>
      </c>
      <c r="R1128" s="19">
        <v>0</v>
      </c>
      <c r="S1128" s="19">
        <v>0</v>
      </c>
      <c r="T1128" s="74">
        <f t="shared" si="21"/>
        <v>1563.1364579046849</v>
      </c>
      <c r="V1128" s="20"/>
    </row>
    <row r="1129" spans="1:22" s="12" customFormat="1" ht="15.75" hidden="1" x14ac:dyDescent="0.25">
      <c r="A1129" s="89"/>
      <c r="B1129" s="16">
        <v>3268</v>
      </c>
      <c r="C1129" s="17" t="s">
        <v>1135</v>
      </c>
      <c r="D1129" s="18" t="s">
        <v>39</v>
      </c>
      <c r="E1129" s="19">
        <v>0</v>
      </c>
      <c r="F1129" s="19">
        <v>0</v>
      </c>
      <c r="G1129" s="19">
        <v>40043.035255721152</v>
      </c>
      <c r="H1129" s="19">
        <v>0</v>
      </c>
      <c r="I1129" s="19">
        <v>0</v>
      </c>
      <c r="J1129" s="19">
        <v>0</v>
      </c>
      <c r="K1129" s="19">
        <v>34980.864003076858</v>
      </c>
      <c r="L1129" s="19">
        <v>0</v>
      </c>
      <c r="M1129" s="19">
        <v>0</v>
      </c>
      <c r="N1129" s="19">
        <v>0</v>
      </c>
      <c r="O1129" s="19">
        <v>37311.828992426119</v>
      </c>
      <c r="P1129" s="19">
        <v>0</v>
      </c>
      <c r="Q1129" s="19">
        <v>0</v>
      </c>
      <c r="R1129" s="19">
        <v>0</v>
      </c>
      <c r="S1129" s="19">
        <v>0</v>
      </c>
      <c r="T1129" s="74">
        <f t="shared" si="21"/>
        <v>7489.0485500816094</v>
      </c>
      <c r="V1129" s="20"/>
    </row>
    <row r="1130" spans="1:22" s="12" customFormat="1" ht="15.75" hidden="1" x14ac:dyDescent="0.25">
      <c r="A1130" s="89"/>
      <c r="B1130" s="16">
        <v>3269</v>
      </c>
      <c r="C1130" s="17" t="s">
        <v>1136</v>
      </c>
      <c r="D1130" s="18" t="s">
        <v>39</v>
      </c>
      <c r="E1130" s="19">
        <v>0</v>
      </c>
      <c r="F1130" s="19">
        <v>0</v>
      </c>
      <c r="G1130" s="19">
        <v>1600.4270951181131</v>
      </c>
      <c r="H1130" s="19">
        <v>0</v>
      </c>
      <c r="I1130" s="19">
        <v>0</v>
      </c>
      <c r="J1130" s="19">
        <v>0</v>
      </c>
      <c r="K1130" s="19">
        <v>1423.7643558083378</v>
      </c>
      <c r="L1130" s="19">
        <v>0</v>
      </c>
      <c r="M1130" s="19">
        <v>0</v>
      </c>
      <c r="N1130" s="19">
        <v>0</v>
      </c>
      <c r="O1130" s="19">
        <v>1505.1117934396734</v>
      </c>
      <c r="P1130" s="19">
        <v>0</v>
      </c>
      <c r="Q1130" s="19">
        <v>0</v>
      </c>
      <c r="R1130" s="19">
        <v>0</v>
      </c>
      <c r="S1130" s="19">
        <v>0</v>
      </c>
      <c r="T1130" s="74">
        <f t="shared" si="21"/>
        <v>301.95354962440825</v>
      </c>
      <c r="V1130" s="20"/>
    </row>
    <row r="1131" spans="1:22" s="12" customFormat="1" ht="15.75" hidden="1" x14ac:dyDescent="0.25">
      <c r="A1131" s="89"/>
      <c r="B1131" s="16">
        <v>3270</v>
      </c>
      <c r="C1131" s="17" t="s">
        <v>1137</v>
      </c>
      <c r="D1131" s="18" t="s">
        <v>1116</v>
      </c>
      <c r="E1131" s="19">
        <v>0</v>
      </c>
      <c r="F1131" s="19">
        <v>0</v>
      </c>
      <c r="G1131" s="19">
        <v>2762.4331182909268</v>
      </c>
      <c r="H1131" s="19">
        <v>0</v>
      </c>
      <c r="I1131" s="19">
        <v>0</v>
      </c>
      <c r="J1131" s="19">
        <v>0</v>
      </c>
      <c r="K1131" s="19">
        <v>2296.4694348624857</v>
      </c>
      <c r="L1131" s="19">
        <v>0</v>
      </c>
      <c r="M1131" s="19">
        <v>0</v>
      </c>
      <c r="N1131" s="19">
        <v>0</v>
      </c>
      <c r="O1131" s="19">
        <v>2511.0305348672632</v>
      </c>
      <c r="P1131" s="19">
        <v>0</v>
      </c>
      <c r="Q1131" s="19">
        <v>0</v>
      </c>
      <c r="R1131" s="19">
        <v>0</v>
      </c>
      <c r="S1131" s="19">
        <v>0</v>
      </c>
      <c r="T1131" s="74">
        <f t="shared" si="21"/>
        <v>504.66220586804508</v>
      </c>
      <c r="V1131" s="20"/>
    </row>
    <row r="1132" spans="1:22" s="12" customFormat="1" ht="15.75" hidden="1" x14ac:dyDescent="0.25">
      <c r="A1132" s="89"/>
      <c r="B1132" s="16">
        <v>3271</v>
      </c>
      <c r="C1132" s="17" t="s">
        <v>1138</v>
      </c>
      <c r="D1132" s="18" t="s">
        <v>1116</v>
      </c>
      <c r="E1132" s="19">
        <v>0</v>
      </c>
      <c r="F1132" s="19">
        <v>0</v>
      </c>
      <c r="G1132" s="19">
        <v>1038.882800473041</v>
      </c>
      <c r="H1132" s="19">
        <v>0</v>
      </c>
      <c r="I1132" s="19">
        <v>0</v>
      </c>
      <c r="J1132" s="19">
        <v>0</v>
      </c>
      <c r="K1132" s="19">
        <v>964.20955723802206</v>
      </c>
      <c r="L1132" s="19">
        <v>0</v>
      </c>
      <c r="M1132" s="19">
        <v>0</v>
      </c>
      <c r="N1132" s="19">
        <v>0</v>
      </c>
      <c r="O1132" s="19">
        <v>998.59415367597705</v>
      </c>
      <c r="P1132" s="19">
        <v>0</v>
      </c>
      <c r="Q1132" s="19">
        <v>0</v>
      </c>
      <c r="R1132" s="19">
        <v>0</v>
      </c>
      <c r="S1132" s="19">
        <v>0</v>
      </c>
      <c r="T1132" s="74">
        <f t="shared" si="21"/>
        <v>200.11243409246933</v>
      </c>
      <c r="V1132" s="20"/>
    </row>
    <row r="1133" spans="1:22" s="12" customFormat="1" ht="15.75" hidden="1" x14ac:dyDescent="0.25">
      <c r="A1133" s="89"/>
      <c r="B1133" s="16">
        <v>3272</v>
      </c>
      <c r="C1133" s="17" t="s">
        <v>1139</v>
      </c>
      <c r="D1133" s="18" t="s">
        <v>710</v>
      </c>
      <c r="E1133" s="19">
        <v>0</v>
      </c>
      <c r="F1133" s="19">
        <v>0</v>
      </c>
      <c r="G1133" s="19">
        <v>2053.6787704000189</v>
      </c>
      <c r="H1133" s="19">
        <v>0</v>
      </c>
      <c r="I1133" s="19">
        <v>0</v>
      </c>
      <c r="J1133" s="19">
        <v>0</v>
      </c>
      <c r="K1133" s="19">
        <v>1604.7298715793793</v>
      </c>
      <c r="L1133" s="19">
        <v>0</v>
      </c>
      <c r="M1133" s="19">
        <v>0</v>
      </c>
      <c r="N1133" s="19">
        <v>0</v>
      </c>
      <c r="O1133" s="19">
        <v>1811.4562174356504</v>
      </c>
      <c r="P1133" s="19">
        <v>0</v>
      </c>
      <c r="Q1133" s="19">
        <v>0</v>
      </c>
      <c r="R1133" s="19">
        <v>0</v>
      </c>
      <c r="S1133" s="19">
        <v>0</v>
      </c>
      <c r="T1133" s="74">
        <f t="shared" si="21"/>
        <v>364.65765729433662</v>
      </c>
      <c r="V1133" s="20"/>
    </row>
    <row r="1134" spans="1:22" s="12" customFormat="1" ht="15.75" hidden="1" x14ac:dyDescent="0.25">
      <c r="A1134" s="89"/>
      <c r="B1134" s="117"/>
      <c r="C1134" s="43" t="s">
        <v>1140</v>
      </c>
      <c r="D1134" s="22"/>
      <c r="E1134" s="23"/>
      <c r="F1134" s="23"/>
      <c r="G1134" s="23"/>
      <c r="H1134" s="23"/>
      <c r="I1134" s="23"/>
      <c r="J1134" s="23"/>
      <c r="K1134" s="23"/>
      <c r="L1134" s="23"/>
      <c r="M1134" s="23"/>
      <c r="N1134" s="23"/>
      <c r="O1134" s="23"/>
      <c r="P1134" s="23"/>
      <c r="Q1134" s="23"/>
      <c r="R1134" s="23"/>
      <c r="S1134" s="23"/>
      <c r="T1134" s="74" t="e">
        <f t="shared" si="21"/>
        <v>#DIV/0!</v>
      </c>
      <c r="V1134" s="20"/>
    </row>
    <row r="1135" spans="1:22" s="12" customFormat="1" ht="15.75" hidden="1" x14ac:dyDescent="0.25">
      <c r="A1135" s="89"/>
      <c r="B1135" s="16">
        <v>1571</v>
      </c>
      <c r="C1135" s="17" t="s">
        <v>1141</v>
      </c>
      <c r="D1135" s="18" t="s">
        <v>163</v>
      </c>
      <c r="E1135" s="19">
        <v>0</v>
      </c>
      <c r="F1135" s="19">
        <v>0</v>
      </c>
      <c r="G1135" s="19">
        <v>8787.6876679532525</v>
      </c>
      <c r="H1135" s="19">
        <v>0</v>
      </c>
      <c r="I1135" s="19">
        <v>0</v>
      </c>
      <c r="J1135" s="19">
        <v>0</v>
      </c>
      <c r="K1135" s="19">
        <v>6899.9890864217514</v>
      </c>
      <c r="L1135" s="19">
        <v>0</v>
      </c>
      <c r="M1135" s="19">
        <v>0</v>
      </c>
      <c r="N1135" s="19">
        <v>0</v>
      </c>
      <c r="O1135" s="19">
        <v>7769.2128017782234</v>
      </c>
      <c r="P1135" s="19">
        <v>0</v>
      </c>
      <c r="Q1135" s="19">
        <v>0</v>
      </c>
      <c r="R1135" s="19">
        <v>0</v>
      </c>
      <c r="S1135" s="19">
        <v>0</v>
      </c>
      <c r="T1135" s="74">
        <f t="shared" si="21"/>
        <v>1563.7926370768816</v>
      </c>
      <c r="V1135" s="20"/>
    </row>
    <row r="1136" spans="1:22" s="12" customFormat="1" ht="33.75" hidden="1" customHeight="1" x14ac:dyDescent="0.25">
      <c r="A1136" s="89"/>
      <c r="B1136" s="16">
        <v>1572</v>
      </c>
      <c r="C1136" s="17" t="s">
        <v>1142</v>
      </c>
      <c r="D1136" s="18" t="s">
        <v>332</v>
      </c>
      <c r="E1136" s="19">
        <v>0</v>
      </c>
      <c r="F1136" s="19">
        <v>0</v>
      </c>
      <c r="G1136" s="19">
        <v>327.04466889085569</v>
      </c>
      <c r="H1136" s="19">
        <v>0</v>
      </c>
      <c r="I1136" s="19">
        <v>0</v>
      </c>
      <c r="J1136" s="19">
        <v>0</v>
      </c>
      <c r="K1136" s="19">
        <v>315.05660393394936</v>
      </c>
      <c r="L1136" s="19">
        <v>0</v>
      </c>
      <c r="M1136" s="19">
        <v>0</v>
      </c>
      <c r="N1136" s="19">
        <v>0</v>
      </c>
      <c r="O1136" s="19">
        <v>320.5767174010702</v>
      </c>
      <c r="P1136" s="19">
        <v>0</v>
      </c>
      <c r="Q1136" s="19">
        <v>0</v>
      </c>
      <c r="R1136" s="19">
        <v>0</v>
      </c>
      <c r="S1136" s="19">
        <v>0</v>
      </c>
      <c r="T1136" s="74">
        <f t="shared" si="21"/>
        <v>64.178532681725017</v>
      </c>
      <c r="V1136" s="20"/>
    </row>
    <row r="1137" spans="1:22" s="12" customFormat="1" ht="15.75" hidden="1" x14ac:dyDescent="0.25">
      <c r="A1137" s="89"/>
      <c r="B1137" s="16">
        <v>1573</v>
      </c>
      <c r="C1137" s="17" t="s">
        <v>1143</v>
      </c>
      <c r="D1137" s="18" t="s">
        <v>1144</v>
      </c>
      <c r="E1137" s="19">
        <v>0</v>
      </c>
      <c r="F1137" s="19">
        <v>0</v>
      </c>
      <c r="G1137" s="19">
        <v>74.567613205812535</v>
      </c>
      <c r="H1137" s="19">
        <v>0</v>
      </c>
      <c r="I1137" s="19">
        <v>0</v>
      </c>
      <c r="J1137" s="19">
        <v>0</v>
      </c>
      <c r="K1137" s="19">
        <v>64.514173904020794</v>
      </c>
      <c r="L1137" s="19">
        <v>0</v>
      </c>
      <c r="M1137" s="19">
        <v>0</v>
      </c>
      <c r="N1137" s="19">
        <v>0</v>
      </c>
      <c r="O1137" s="19">
        <v>69.143455266792415</v>
      </c>
      <c r="P1137" s="19">
        <v>0</v>
      </c>
      <c r="Q1137" s="19">
        <v>0</v>
      </c>
      <c r="R1137" s="19">
        <v>0</v>
      </c>
      <c r="S1137" s="19">
        <v>0</v>
      </c>
      <c r="T1137" s="74">
        <f t="shared" si="21"/>
        <v>13.881682825108383</v>
      </c>
      <c r="V1137" s="20"/>
    </row>
    <row r="1138" spans="1:22" s="12" customFormat="1" ht="30" hidden="1" x14ac:dyDescent="0.25">
      <c r="A1138" s="89"/>
      <c r="B1138" s="16">
        <v>1574</v>
      </c>
      <c r="C1138" s="17" t="s">
        <v>1145</v>
      </c>
      <c r="D1138" s="18" t="s">
        <v>332</v>
      </c>
      <c r="E1138" s="19">
        <v>0</v>
      </c>
      <c r="F1138" s="19">
        <v>0</v>
      </c>
      <c r="G1138" s="19">
        <v>326.82100812212838</v>
      </c>
      <c r="H1138" s="19">
        <v>0</v>
      </c>
      <c r="I1138" s="19">
        <v>0</v>
      </c>
      <c r="J1138" s="19">
        <v>0</v>
      </c>
      <c r="K1138" s="19">
        <v>314.86601368924107</v>
      </c>
      <c r="L1138" s="19">
        <v>0</v>
      </c>
      <c r="M1138" s="19">
        <v>0</v>
      </c>
      <c r="N1138" s="19">
        <v>0</v>
      </c>
      <c r="O1138" s="19">
        <v>320.37089925714218</v>
      </c>
      <c r="P1138" s="19">
        <v>0</v>
      </c>
      <c r="Q1138" s="19">
        <v>0</v>
      </c>
      <c r="R1138" s="19">
        <v>0</v>
      </c>
      <c r="S1138" s="19">
        <v>0</v>
      </c>
      <c r="T1138" s="74">
        <f t="shared" si="21"/>
        <v>64.137194737900771</v>
      </c>
      <c r="V1138" s="20"/>
    </row>
    <row r="1139" spans="1:22" s="12" customFormat="1" ht="15.75" hidden="1" x14ac:dyDescent="0.25">
      <c r="A1139" s="89"/>
      <c r="B1139" s="16">
        <v>1575</v>
      </c>
      <c r="C1139" s="17" t="s">
        <v>1146</v>
      </c>
      <c r="D1139" s="18" t="s">
        <v>216</v>
      </c>
      <c r="E1139" s="19">
        <v>0</v>
      </c>
      <c r="F1139" s="19">
        <v>0</v>
      </c>
      <c r="G1139" s="19">
        <v>327.69919172028011</v>
      </c>
      <c r="H1139" s="19">
        <v>0</v>
      </c>
      <c r="I1139" s="19">
        <v>0</v>
      </c>
      <c r="J1139" s="19">
        <v>0</v>
      </c>
      <c r="K1139" s="19">
        <v>286.29489564842714</v>
      </c>
      <c r="L1139" s="19">
        <v>0</v>
      </c>
      <c r="M1139" s="19">
        <v>0</v>
      </c>
      <c r="N1139" s="19">
        <v>0</v>
      </c>
      <c r="O1139" s="19">
        <v>305.36022547142079</v>
      </c>
      <c r="P1139" s="19">
        <v>0</v>
      </c>
      <c r="Q1139" s="19">
        <v>0</v>
      </c>
      <c r="R1139" s="19">
        <v>0</v>
      </c>
      <c r="S1139" s="19">
        <v>0</v>
      </c>
      <c r="T1139" s="74">
        <f t="shared" si="21"/>
        <v>61.2902875226752</v>
      </c>
      <c r="V1139" s="20"/>
    </row>
    <row r="1140" spans="1:22" s="12" customFormat="1" ht="15.75" hidden="1" x14ac:dyDescent="0.25">
      <c r="A1140" s="89"/>
      <c r="B1140" s="16">
        <v>1576</v>
      </c>
      <c r="C1140" s="17" t="s">
        <v>1147</v>
      </c>
      <c r="D1140" s="18" t="s">
        <v>195</v>
      </c>
      <c r="E1140" s="19">
        <v>0</v>
      </c>
      <c r="F1140" s="19">
        <v>0</v>
      </c>
      <c r="G1140" s="19">
        <v>591.91081179468267</v>
      </c>
      <c r="H1140" s="19">
        <v>0</v>
      </c>
      <c r="I1140" s="19">
        <v>0</v>
      </c>
      <c r="J1140" s="19">
        <v>0</v>
      </c>
      <c r="K1140" s="19">
        <v>494.74961222670811</v>
      </c>
      <c r="L1140" s="19">
        <v>0</v>
      </c>
      <c r="M1140" s="19">
        <v>0</v>
      </c>
      <c r="N1140" s="19">
        <v>0</v>
      </c>
      <c r="O1140" s="19">
        <v>539.48918013402078</v>
      </c>
      <c r="P1140" s="19">
        <v>0</v>
      </c>
      <c r="Q1140" s="19">
        <v>0</v>
      </c>
      <c r="R1140" s="19">
        <v>0</v>
      </c>
      <c r="S1140" s="19">
        <v>0</v>
      </c>
      <c r="T1140" s="74">
        <f t="shared" si="21"/>
        <v>108.40997361036077</v>
      </c>
      <c r="V1140" s="20"/>
    </row>
    <row r="1141" spans="1:22" s="12" customFormat="1" ht="38.25" hidden="1" customHeight="1" x14ac:dyDescent="0.25">
      <c r="A1141" s="89"/>
      <c r="B1141" s="16">
        <v>1577</v>
      </c>
      <c r="C1141" s="17" t="s">
        <v>1148</v>
      </c>
      <c r="D1141" s="18" t="s">
        <v>220</v>
      </c>
      <c r="E1141" s="19">
        <v>0</v>
      </c>
      <c r="F1141" s="19">
        <v>0</v>
      </c>
      <c r="G1141" s="19">
        <v>281.70975935436587</v>
      </c>
      <c r="H1141" s="19">
        <v>0</v>
      </c>
      <c r="I1141" s="19">
        <v>0</v>
      </c>
      <c r="J1141" s="19">
        <v>0</v>
      </c>
      <c r="K1141" s="19">
        <v>266.77841775976395</v>
      </c>
      <c r="L1141" s="19">
        <v>0</v>
      </c>
      <c r="M1141" s="19">
        <v>0</v>
      </c>
      <c r="N1141" s="19">
        <v>0</v>
      </c>
      <c r="O1141" s="19">
        <v>273.653814257433</v>
      </c>
      <c r="P1141" s="19">
        <v>0</v>
      </c>
      <c r="Q1141" s="19">
        <v>0</v>
      </c>
      <c r="R1141" s="19">
        <v>0</v>
      </c>
      <c r="S1141" s="19">
        <v>0</v>
      </c>
      <c r="T1141" s="74">
        <f t="shared" si="21"/>
        <v>54.809466091437528</v>
      </c>
      <c r="V1141" s="20"/>
    </row>
    <row r="1142" spans="1:22" s="12" customFormat="1" ht="30" hidden="1" x14ac:dyDescent="0.25">
      <c r="A1142" s="89"/>
      <c r="B1142" s="16">
        <v>1578</v>
      </c>
      <c r="C1142" s="17" t="s">
        <v>1149</v>
      </c>
      <c r="D1142" s="18" t="s">
        <v>163</v>
      </c>
      <c r="E1142" s="19">
        <v>0</v>
      </c>
      <c r="F1142" s="19">
        <v>0</v>
      </c>
      <c r="G1142" s="19">
        <v>6459.7101220021032</v>
      </c>
      <c r="H1142" s="19">
        <v>0</v>
      </c>
      <c r="I1142" s="19">
        <v>0</v>
      </c>
      <c r="J1142" s="19">
        <v>0</v>
      </c>
      <c r="K1142" s="19">
        <v>5161.5597721582417</v>
      </c>
      <c r="L1142" s="19">
        <v>0</v>
      </c>
      <c r="M1142" s="19">
        <v>0</v>
      </c>
      <c r="N1142" s="19">
        <v>0</v>
      </c>
      <c r="O1142" s="19">
        <v>5759.3157281261283</v>
      </c>
      <c r="P1142" s="19">
        <v>0</v>
      </c>
      <c r="Q1142" s="19">
        <v>0</v>
      </c>
      <c r="R1142" s="19">
        <v>0</v>
      </c>
      <c r="S1142" s="19">
        <v>0</v>
      </c>
      <c r="T1142" s="74">
        <f t="shared" si="21"/>
        <v>1158.7057081524317</v>
      </c>
      <c r="V1142" s="20"/>
    </row>
    <row r="1143" spans="1:22" s="12" customFormat="1" ht="15.75" hidden="1" x14ac:dyDescent="0.25">
      <c r="A1143" s="89"/>
      <c r="B1143" s="16">
        <v>1579</v>
      </c>
      <c r="C1143" s="17" t="s">
        <v>1150</v>
      </c>
      <c r="D1143" s="18" t="s">
        <v>1151</v>
      </c>
      <c r="E1143" s="19">
        <v>0</v>
      </c>
      <c r="F1143" s="19">
        <v>0</v>
      </c>
      <c r="G1143" s="19">
        <v>1596.5480768503146</v>
      </c>
      <c r="H1143" s="19">
        <v>0</v>
      </c>
      <c r="I1143" s="19">
        <v>0</v>
      </c>
      <c r="J1143" s="19">
        <v>0</v>
      </c>
      <c r="K1143" s="19">
        <v>1276.5907569659873</v>
      </c>
      <c r="L1143" s="19">
        <v>0</v>
      </c>
      <c r="M1143" s="19">
        <v>0</v>
      </c>
      <c r="N1143" s="19">
        <v>0</v>
      </c>
      <c r="O1143" s="19">
        <v>1423.9206819160383</v>
      </c>
      <c r="P1143" s="19">
        <v>0</v>
      </c>
      <c r="Q1143" s="19">
        <v>0</v>
      </c>
      <c r="R1143" s="19">
        <v>0</v>
      </c>
      <c r="S1143" s="19">
        <v>0</v>
      </c>
      <c r="T1143" s="74">
        <f t="shared" si="21"/>
        <v>286.47063438215605</v>
      </c>
      <c r="V1143" s="20"/>
    </row>
    <row r="1144" spans="1:22" s="12" customFormat="1" ht="15.75" hidden="1" x14ac:dyDescent="0.25">
      <c r="A1144" s="89"/>
      <c r="B1144" s="16">
        <v>1580</v>
      </c>
      <c r="C1144" s="17" t="s">
        <v>1152</v>
      </c>
      <c r="D1144" s="18" t="s">
        <v>1153</v>
      </c>
      <c r="E1144" s="19">
        <v>0</v>
      </c>
      <c r="F1144" s="19">
        <v>0</v>
      </c>
      <c r="G1144" s="19">
        <v>445.43696993087093</v>
      </c>
      <c r="H1144" s="19">
        <v>0</v>
      </c>
      <c r="I1144" s="19">
        <v>0</v>
      </c>
      <c r="J1144" s="19">
        <v>0</v>
      </c>
      <c r="K1144" s="19">
        <v>392.11074995014974</v>
      </c>
      <c r="L1144" s="19">
        <v>0</v>
      </c>
      <c r="M1144" s="19">
        <v>0</v>
      </c>
      <c r="N1144" s="19">
        <v>0</v>
      </c>
      <c r="O1144" s="19">
        <v>416.66573744182494</v>
      </c>
      <c r="P1144" s="19">
        <v>0</v>
      </c>
      <c r="Q1144" s="19">
        <v>0</v>
      </c>
      <c r="R1144" s="19">
        <v>0</v>
      </c>
      <c r="S1144" s="19">
        <v>0</v>
      </c>
      <c r="T1144" s="74">
        <f t="shared" si="21"/>
        <v>83.614230488189691</v>
      </c>
      <c r="V1144" s="20"/>
    </row>
    <row r="1145" spans="1:22" s="12" customFormat="1" ht="15.75" hidden="1" x14ac:dyDescent="0.25">
      <c r="A1145" s="89"/>
      <c r="B1145" s="16">
        <v>1581</v>
      </c>
      <c r="C1145" s="17" t="s">
        <v>1154</v>
      </c>
      <c r="D1145" s="18" t="s">
        <v>1153</v>
      </c>
      <c r="E1145" s="19">
        <v>0</v>
      </c>
      <c r="F1145" s="19">
        <v>0</v>
      </c>
      <c r="G1145" s="19">
        <v>843.60581777300092</v>
      </c>
      <c r="H1145" s="19">
        <v>0</v>
      </c>
      <c r="I1145" s="19">
        <v>0</v>
      </c>
      <c r="J1145" s="19">
        <v>0</v>
      </c>
      <c r="K1145" s="19">
        <v>690.72078523292419</v>
      </c>
      <c r="L1145" s="19">
        <v>0</v>
      </c>
      <c r="M1145" s="19">
        <v>0</v>
      </c>
      <c r="N1145" s="19">
        <v>0</v>
      </c>
      <c r="O1145" s="19">
        <v>761.11936332533617</v>
      </c>
      <c r="P1145" s="19">
        <v>0</v>
      </c>
      <c r="Q1145" s="19">
        <v>0</v>
      </c>
      <c r="R1145" s="19">
        <v>0</v>
      </c>
      <c r="S1145" s="19">
        <v>0</v>
      </c>
      <c r="T1145" s="74">
        <f t="shared" si="21"/>
        <v>153.02973108875076</v>
      </c>
      <c r="V1145" s="20"/>
    </row>
    <row r="1146" spans="1:22" s="12" customFormat="1" ht="15.75" hidden="1" x14ac:dyDescent="0.25">
      <c r="A1146" s="89"/>
      <c r="B1146" s="16">
        <v>1582</v>
      </c>
      <c r="C1146" s="17" t="s">
        <v>1155</v>
      </c>
      <c r="D1146" s="18" t="s">
        <v>242</v>
      </c>
      <c r="E1146" s="19">
        <v>0</v>
      </c>
      <c r="F1146" s="19">
        <v>0</v>
      </c>
      <c r="G1146" s="19">
        <v>539.28320308444722</v>
      </c>
      <c r="H1146" s="19">
        <v>0</v>
      </c>
      <c r="I1146" s="19">
        <v>0</v>
      </c>
      <c r="J1146" s="19">
        <v>0</v>
      </c>
      <c r="K1146" s="19">
        <v>484.96486738315446</v>
      </c>
      <c r="L1146" s="19">
        <v>0</v>
      </c>
      <c r="M1146" s="19">
        <v>0</v>
      </c>
      <c r="N1146" s="19">
        <v>0</v>
      </c>
      <c r="O1146" s="19">
        <v>509.97669185141882</v>
      </c>
      <c r="P1146" s="19">
        <v>0</v>
      </c>
      <c r="Q1146" s="19">
        <v>0</v>
      </c>
      <c r="R1146" s="19">
        <v>0</v>
      </c>
      <c r="S1146" s="19">
        <v>0</v>
      </c>
      <c r="T1146" s="74">
        <f t="shared" si="21"/>
        <v>102.28165082126803</v>
      </c>
      <c r="V1146" s="20"/>
    </row>
    <row r="1147" spans="1:22" s="12" customFormat="1" ht="15.75" hidden="1" x14ac:dyDescent="0.25">
      <c r="A1147" s="89"/>
      <c r="B1147" s="16">
        <v>1583</v>
      </c>
      <c r="C1147" s="17" t="s">
        <v>1156</v>
      </c>
      <c r="D1147" s="18" t="s">
        <v>242</v>
      </c>
      <c r="E1147" s="19">
        <v>0</v>
      </c>
      <c r="F1147" s="19">
        <v>0</v>
      </c>
      <c r="G1147" s="19">
        <v>309.45482259164061</v>
      </c>
      <c r="H1147" s="19">
        <v>0</v>
      </c>
      <c r="I1147" s="19">
        <v>0</v>
      </c>
      <c r="J1147" s="19">
        <v>0</v>
      </c>
      <c r="K1147" s="19">
        <v>251.96171658451897</v>
      </c>
      <c r="L1147" s="19">
        <v>0</v>
      </c>
      <c r="M1147" s="19">
        <v>0</v>
      </c>
      <c r="N1147" s="19">
        <v>0</v>
      </c>
      <c r="O1147" s="19">
        <v>278.43541937786915</v>
      </c>
      <c r="P1147" s="19">
        <v>0</v>
      </c>
      <c r="Q1147" s="19">
        <v>0</v>
      </c>
      <c r="R1147" s="19">
        <v>0</v>
      </c>
      <c r="S1147" s="19">
        <v>0</v>
      </c>
      <c r="T1147" s="74">
        <f t="shared" si="21"/>
        <v>55.990130570268583</v>
      </c>
      <c r="V1147" s="20"/>
    </row>
    <row r="1148" spans="1:22" s="12" customFormat="1" ht="15.75" hidden="1" x14ac:dyDescent="0.25">
      <c r="A1148" s="89"/>
      <c r="B1148" s="16">
        <v>1584</v>
      </c>
      <c r="C1148" s="17" t="s">
        <v>1157</v>
      </c>
      <c r="D1148" s="18" t="s">
        <v>242</v>
      </c>
      <c r="E1148" s="19">
        <v>0</v>
      </c>
      <c r="F1148" s="19">
        <v>0</v>
      </c>
      <c r="G1148" s="19">
        <v>316.21894533952957</v>
      </c>
      <c r="H1148" s="19">
        <v>0</v>
      </c>
      <c r="I1148" s="19">
        <v>0</v>
      </c>
      <c r="J1148" s="19">
        <v>0</v>
      </c>
      <c r="K1148" s="19">
        <v>254.21171280380727</v>
      </c>
      <c r="L1148" s="19">
        <v>0</v>
      </c>
      <c r="M1148" s="19">
        <v>0</v>
      </c>
      <c r="N1148" s="19">
        <v>0</v>
      </c>
      <c r="O1148" s="19">
        <v>282.7640238406388</v>
      </c>
      <c r="P1148" s="19">
        <v>0</v>
      </c>
      <c r="Q1148" s="19">
        <v>0</v>
      </c>
      <c r="R1148" s="19">
        <v>0</v>
      </c>
      <c r="S1148" s="19">
        <v>0</v>
      </c>
      <c r="T1148" s="74">
        <f t="shared" ref="T1148:T1213" si="22">AVERAGE(E1148:S1148)</f>
        <v>56.879645465598379</v>
      </c>
      <c r="V1148" s="20"/>
    </row>
    <row r="1149" spans="1:22" s="12" customFormat="1" ht="15.75" hidden="1" x14ac:dyDescent="0.25">
      <c r="A1149" s="89"/>
      <c r="B1149" s="16">
        <v>1585</v>
      </c>
      <c r="C1149" s="17" t="s">
        <v>1158</v>
      </c>
      <c r="D1149" s="18" t="s">
        <v>242</v>
      </c>
      <c r="E1149" s="19">
        <v>0</v>
      </c>
      <c r="F1149" s="19">
        <v>0</v>
      </c>
      <c r="G1149" s="19">
        <v>307.36795946261788</v>
      </c>
      <c r="H1149" s="19">
        <v>0</v>
      </c>
      <c r="I1149" s="19">
        <v>0</v>
      </c>
      <c r="J1149" s="19">
        <v>0</v>
      </c>
      <c r="K1149" s="19">
        <v>259.18420596685928</v>
      </c>
      <c r="L1149" s="19">
        <v>0</v>
      </c>
      <c r="M1149" s="19">
        <v>0</v>
      </c>
      <c r="N1149" s="19">
        <v>0</v>
      </c>
      <c r="O1149" s="19">
        <v>281.37125512987984</v>
      </c>
      <c r="P1149" s="19">
        <v>0</v>
      </c>
      <c r="Q1149" s="19">
        <v>0</v>
      </c>
      <c r="R1149" s="19">
        <v>0</v>
      </c>
      <c r="S1149" s="19">
        <v>0</v>
      </c>
      <c r="T1149" s="74">
        <f t="shared" si="22"/>
        <v>56.528228037290461</v>
      </c>
      <c r="V1149" s="20"/>
    </row>
    <row r="1150" spans="1:22" s="12" customFormat="1" ht="15.75" hidden="1" x14ac:dyDescent="0.25">
      <c r="A1150" s="89"/>
      <c r="B1150" s="16">
        <v>1586</v>
      </c>
      <c r="C1150" s="17" t="s">
        <v>217</v>
      </c>
      <c r="D1150" s="18" t="s">
        <v>218</v>
      </c>
      <c r="E1150" s="19">
        <v>0</v>
      </c>
      <c r="F1150" s="19">
        <v>0</v>
      </c>
      <c r="G1150" s="19">
        <v>7276.5796576798448</v>
      </c>
      <c r="H1150" s="19">
        <v>0</v>
      </c>
      <c r="I1150" s="19">
        <v>0</v>
      </c>
      <c r="J1150" s="19">
        <v>0</v>
      </c>
      <c r="K1150" s="19">
        <v>6865.7280025291539</v>
      </c>
      <c r="L1150" s="19">
        <v>0</v>
      </c>
      <c r="M1150" s="19">
        <v>0</v>
      </c>
      <c r="N1150" s="19">
        <v>0</v>
      </c>
      <c r="O1150" s="19">
        <v>7054.911808484394</v>
      </c>
      <c r="P1150" s="19">
        <v>0</v>
      </c>
      <c r="Q1150" s="19">
        <v>0</v>
      </c>
      <c r="R1150" s="19">
        <v>0</v>
      </c>
      <c r="S1150" s="19">
        <v>0</v>
      </c>
      <c r="T1150" s="74">
        <f t="shared" si="22"/>
        <v>1413.1479645795596</v>
      </c>
      <c r="V1150" s="20"/>
    </row>
    <row r="1151" spans="1:22" s="12" customFormat="1" ht="15.75" hidden="1" x14ac:dyDescent="0.25">
      <c r="A1151" s="89"/>
      <c r="B1151" s="16">
        <v>1587</v>
      </c>
      <c r="C1151" s="17" t="s">
        <v>1159</v>
      </c>
      <c r="D1151" s="18" t="s">
        <v>1160</v>
      </c>
      <c r="E1151" s="19">
        <v>0</v>
      </c>
      <c r="F1151" s="19">
        <v>0</v>
      </c>
      <c r="G1151" s="19">
        <v>5257.7984595854796</v>
      </c>
      <c r="H1151" s="19">
        <v>0</v>
      </c>
      <c r="I1151" s="19">
        <v>0</v>
      </c>
      <c r="J1151" s="19">
        <v>0</v>
      </c>
      <c r="K1151" s="19">
        <v>5203.2982360020815</v>
      </c>
      <c r="L1151" s="19">
        <v>0</v>
      </c>
      <c r="M1151" s="19">
        <v>0</v>
      </c>
      <c r="N1151" s="19">
        <v>0</v>
      </c>
      <c r="O1151" s="19">
        <v>5228.3938139160546</v>
      </c>
      <c r="P1151" s="19">
        <v>0</v>
      </c>
      <c r="Q1151" s="19">
        <v>0</v>
      </c>
      <c r="R1151" s="19">
        <v>0</v>
      </c>
      <c r="S1151" s="19">
        <v>0</v>
      </c>
      <c r="T1151" s="74">
        <f t="shared" si="22"/>
        <v>1045.9660339669076</v>
      </c>
      <c r="V1151" s="20"/>
    </row>
    <row r="1152" spans="1:22" s="12" customFormat="1" ht="15.75" hidden="1" x14ac:dyDescent="0.25">
      <c r="A1152" s="89"/>
      <c r="B1152" s="16">
        <v>1588</v>
      </c>
      <c r="C1152" s="17" t="s">
        <v>1161</v>
      </c>
      <c r="D1152" s="18" t="s">
        <v>1160</v>
      </c>
      <c r="E1152" s="19">
        <v>0</v>
      </c>
      <c r="F1152" s="19">
        <v>0</v>
      </c>
      <c r="G1152" s="19">
        <v>249.30666374124192</v>
      </c>
      <c r="H1152" s="19">
        <v>0</v>
      </c>
      <c r="I1152" s="19">
        <v>0</v>
      </c>
      <c r="J1152" s="19">
        <v>0</v>
      </c>
      <c r="K1152" s="19">
        <v>194.80644015784449</v>
      </c>
      <c r="L1152" s="19">
        <v>0</v>
      </c>
      <c r="M1152" s="19">
        <v>0</v>
      </c>
      <c r="N1152" s="19">
        <v>0</v>
      </c>
      <c r="O1152" s="19">
        <v>219.90201807181697</v>
      </c>
      <c r="P1152" s="19">
        <v>0</v>
      </c>
      <c r="Q1152" s="19">
        <v>0</v>
      </c>
      <c r="R1152" s="19">
        <v>0</v>
      </c>
      <c r="S1152" s="19">
        <v>0</v>
      </c>
      <c r="T1152" s="74">
        <f t="shared" si="22"/>
        <v>44.26767479806022</v>
      </c>
      <c r="V1152" s="20"/>
    </row>
    <row r="1153" spans="1:22" s="12" customFormat="1" ht="15.75" hidden="1" x14ac:dyDescent="0.25">
      <c r="A1153" s="89"/>
      <c r="B1153" s="16">
        <v>1589</v>
      </c>
      <c r="C1153" s="17" t="s">
        <v>1162</v>
      </c>
      <c r="D1153" s="18" t="s">
        <v>1163</v>
      </c>
      <c r="E1153" s="19">
        <v>0</v>
      </c>
      <c r="F1153" s="19">
        <v>0</v>
      </c>
      <c r="G1153" s="19">
        <v>3641.0224859986265</v>
      </c>
      <c r="H1153" s="19">
        <v>0</v>
      </c>
      <c r="I1153" s="19">
        <v>0</v>
      </c>
      <c r="J1153" s="19">
        <v>0</v>
      </c>
      <c r="K1153" s="19">
        <v>3224.0031781183825</v>
      </c>
      <c r="L1153" s="19">
        <v>0</v>
      </c>
      <c r="M1153" s="19">
        <v>0</v>
      </c>
      <c r="N1153" s="19">
        <v>0</v>
      </c>
      <c r="O1153" s="19">
        <v>3416.0269872780873</v>
      </c>
      <c r="P1153" s="19">
        <v>0</v>
      </c>
      <c r="Q1153" s="19">
        <v>0</v>
      </c>
      <c r="R1153" s="19">
        <v>0</v>
      </c>
      <c r="S1153" s="19">
        <v>0</v>
      </c>
      <c r="T1153" s="74">
        <f t="shared" si="22"/>
        <v>685.4035100930065</v>
      </c>
      <c r="V1153" s="20"/>
    </row>
    <row r="1154" spans="1:22" s="12" customFormat="1" ht="15.75" hidden="1" x14ac:dyDescent="0.25">
      <c r="A1154" s="89"/>
      <c r="B1154" s="16">
        <v>1590</v>
      </c>
      <c r="C1154" s="17" t="s">
        <v>1164</v>
      </c>
      <c r="D1154" s="18" t="s">
        <v>1165</v>
      </c>
      <c r="E1154" s="19">
        <v>0</v>
      </c>
      <c r="F1154" s="19">
        <v>0</v>
      </c>
      <c r="G1154" s="19">
        <v>432.63693302397877</v>
      </c>
      <c r="H1154" s="19">
        <v>0</v>
      </c>
      <c r="I1154" s="19">
        <v>0</v>
      </c>
      <c r="J1154" s="19">
        <v>0</v>
      </c>
      <c r="K1154" s="19">
        <v>397.56564230177435</v>
      </c>
      <c r="L1154" s="19">
        <v>0</v>
      </c>
      <c r="M1154" s="19">
        <v>0</v>
      </c>
      <c r="N1154" s="19">
        <v>0</v>
      </c>
      <c r="O1154" s="19">
        <v>413.7148294242063</v>
      </c>
      <c r="P1154" s="19">
        <v>0</v>
      </c>
      <c r="Q1154" s="19">
        <v>0</v>
      </c>
      <c r="R1154" s="19">
        <v>0</v>
      </c>
      <c r="S1154" s="19">
        <v>0</v>
      </c>
      <c r="T1154" s="74">
        <f t="shared" si="22"/>
        <v>82.927826983330618</v>
      </c>
      <c r="V1154" s="20"/>
    </row>
    <row r="1155" spans="1:22" s="12" customFormat="1" ht="15.75" hidden="1" x14ac:dyDescent="0.25">
      <c r="A1155" s="89"/>
      <c r="B1155" s="16">
        <v>1591</v>
      </c>
      <c r="C1155" s="17" t="s">
        <v>1166</v>
      </c>
      <c r="D1155" s="18" t="s">
        <v>289</v>
      </c>
      <c r="E1155" s="19">
        <v>0</v>
      </c>
      <c r="F1155" s="19">
        <v>0</v>
      </c>
      <c r="G1155" s="19">
        <v>193.09926740279039</v>
      </c>
      <c r="H1155" s="19">
        <v>0</v>
      </c>
      <c r="I1155" s="19">
        <v>0</v>
      </c>
      <c r="J1155" s="19">
        <v>0</v>
      </c>
      <c r="K1155" s="19">
        <v>158.02797668058588</v>
      </c>
      <c r="L1155" s="19">
        <v>0</v>
      </c>
      <c r="M1155" s="19">
        <v>0</v>
      </c>
      <c r="N1155" s="19">
        <v>0</v>
      </c>
      <c r="O1155" s="19">
        <v>174.17716380301783</v>
      </c>
      <c r="P1155" s="19">
        <v>0</v>
      </c>
      <c r="Q1155" s="19">
        <v>0</v>
      </c>
      <c r="R1155" s="19">
        <v>0</v>
      </c>
      <c r="S1155" s="19">
        <v>0</v>
      </c>
      <c r="T1155" s="74">
        <f t="shared" si="22"/>
        <v>35.020293859092938</v>
      </c>
      <c r="V1155" s="20"/>
    </row>
    <row r="1156" spans="1:22" s="12" customFormat="1" ht="30.75" hidden="1" customHeight="1" x14ac:dyDescent="0.25">
      <c r="A1156" s="89"/>
      <c r="B1156" s="16">
        <v>1592</v>
      </c>
      <c r="C1156" s="17" t="s">
        <v>1167</v>
      </c>
      <c r="D1156" s="18" t="s">
        <v>488</v>
      </c>
      <c r="E1156" s="19">
        <v>0</v>
      </c>
      <c r="F1156" s="19">
        <v>0</v>
      </c>
      <c r="G1156" s="19">
        <v>71.403364857928537</v>
      </c>
      <c r="H1156" s="19">
        <v>0</v>
      </c>
      <c r="I1156" s="19">
        <v>0</v>
      </c>
      <c r="J1156" s="19">
        <v>0</v>
      </c>
      <c r="K1156" s="19">
        <v>55.794077520936035</v>
      </c>
      <c r="L1156" s="19">
        <v>0</v>
      </c>
      <c r="M1156" s="19">
        <v>0</v>
      </c>
      <c r="N1156" s="19">
        <v>0</v>
      </c>
      <c r="O1156" s="19">
        <v>62.981645952607764</v>
      </c>
      <c r="P1156" s="19">
        <v>0</v>
      </c>
      <c r="Q1156" s="19">
        <v>0</v>
      </c>
      <c r="R1156" s="19">
        <v>0</v>
      </c>
      <c r="S1156" s="19">
        <v>0</v>
      </c>
      <c r="T1156" s="74">
        <f t="shared" si="22"/>
        <v>12.678605888764821</v>
      </c>
      <c r="V1156" s="20"/>
    </row>
    <row r="1157" spans="1:22" s="12" customFormat="1" ht="15.75" hidden="1" x14ac:dyDescent="0.25">
      <c r="A1157" s="89"/>
      <c r="B1157" s="16">
        <v>1593</v>
      </c>
      <c r="C1157" s="17" t="s">
        <v>1168</v>
      </c>
      <c r="D1157" s="18" t="s">
        <v>488</v>
      </c>
      <c r="E1157" s="19">
        <v>0</v>
      </c>
      <c r="F1157" s="19">
        <v>0</v>
      </c>
      <c r="G1157" s="19">
        <v>94.927142899046942</v>
      </c>
      <c r="H1157" s="19">
        <v>0</v>
      </c>
      <c r="I1157" s="19">
        <v>0</v>
      </c>
      <c r="J1157" s="19">
        <v>0</v>
      </c>
      <c r="K1157" s="19">
        <v>74.175389077091864</v>
      </c>
      <c r="L1157" s="19">
        <v>0</v>
      </c>
      <c r="M1157" s="19">
        <v>0</v>
      </c>
      <c r="N1157" s="19">
        <v>0</v>
      </c>
      <c r="O1157" s="19">
        <v>83.730895837418174</v>
      </c>
      <c r="P1157" s="19">
        <v>0</v>
      </c>
      <c r="Q1157" s="19">
        <v>0</v>
      </c>
      <c r="R1157" s="19">
        <v>0</v>
      </c>
      <c r="S1157" s="19">
        <v>0</v>
      </c>
      <c r="T1157" s="74">
        <f t="shared" si="22"/>
        <v>16.855561854237131</v>
      </c>
      <c r="V1157" s="20"/>
    </row>
    <row r="1158" spans="1:22" s="12" customFormat="1" ht="15.75" hidden="1" x14ac:dyDescent="0.25">
      <c r="A1158" s="89"/>
      <c r="B1158" s="16">
        <v>1594</v>
      </c>
      <c r="C1158" s="17" t="s">
        <v>1169</v>
      </c>
      <c r="D1158" s="18" t="s">
        <v>163</v>
      </c>
      <c r="E1158" s="19">
        <v>0</v>
      </c>
      <c r="F1158" s="19">
        <v>0</v>
      </c>
      <c r="G1158" s="19">
        <v>805.04563026647702</v>
      </c>
      <c r="H1158" s="19">
        <v>0</v>
      </c>
      <c r="I1158" s="19">
        <v>0</v>
      </c>
      <c r="J1158" s="19">
        <v>0</v>
      </c>
      <c r="K1158" s="19">
        <v>789.99854183780849</v>
      </c>
      <c r="L1158" s="19">
        <v>0</v>
      </c>
      <c r="M1158" s="19">
        <v>0</v>
      </c>
      <c r="N1158" s="19">
        <v>0</v>
      </c>
      <c r="O1158" s="19">
        <v>796.92723598274631</v>
      </c>
      <c r="P1158" s="19">
        <v>0</v>
      </c>
      <c r="Q1158" s="19">
        <v>0</v>
      </c>
      <c r="R1158" s="19">
        <v>0</v>
      </c>
      <c r="S1158" s="19">
        <v>0</v>
      </c>
      <c r="T1158" s="74">
        <f t="shared" si="22"/>
        <v>159.46476053913545</v>
      </c>
      <c r="V1158" s="20"/>
    </row>
    <row r="1159" spans="1:22" s="12" customFormat="1" ht="15.75" hidden="1" x14ac:dyDescent="0.25">
      <c r="A1159" s="89"/>
      <c r="B1159" s="16">
        <v>1595</v>
      </c>
      <c r="C1159" s="17" t="s">
        <v>1170</v>
      </c>
      <c r="D1159" s="18" t="s">
        <v>163</v>
      </c>
      <c r="E1159" s="19">
        <v>0</v>
      </c>
      <c r="F1159" s="19">
        <v>0</v>
      </c>
      <c r="G1159" s="19">
        <v>468.32766504880766</v>
      </c>
      <c r="H1159" s="19">
        <v>0</v>
      </c>
      <c r="I1159" s="19">
        <v>0</v>
      </c>
      <c r="J1159" s="19">
        <v>0</v>
      </c>
      <c r="K1159" s="19">
        <v>461.82930707906399</v>
      </c>
      <c r="L1159" s="19">
        <v>0</v>
      </c>
      <c r="M1159" s="19">
        <v>0</v>
      </c>
      <c r="N1159" s="19">
        <v>0</v>
      </c>
      <c r="O1159" s="19">
        <v>464.82158927572402</v>
      </c>
      <c r="P1159" s="19">
        <v>0</v>
      </c>
      <c r="Q1159" s="19">
        <v>0</v>
      </c>
      <c r="R1159" s="19">
        <v>0</v>
      </c>
      <c r="S1159" s="19">
        <v>0</v>
      </c>
      <c r="T1159" s="74">
        <f t="shared" si="22"/>
        <v>92.998570760239716</v>
      </c>
      <c r="V1159" s="20"/>
    </row>
    <row r="1160" spans="1:22" s="12" customFormat="1" ht="15.75" hidden="1" x14ac:dyDescent="0.25">
      <c r="A1160" s="89"/>
      <c r="B1160" s="16">
        <v>1596</v>
      </c>
      <c r="C1160" s="17" t="s">
        <v>1171</v>
      </c>
      <c r="D1160" s="18" t="s">
        <v>1160</v>
      </c>
      <c r="E1160" s="19">
        <v>0</v>
      </c>
      <c r="F1160" s="19">
        <v>0</v>
      </c>
      <c r="G1160" s="19">
        <v>1233.1784609928015</v>
      </c>
      <c r="H1160" s="19">
        <v>0</v>
      </c>
      <c r="I1160" s="19">
        <v>0</v>
      </c>
      <c r="J1160" s="19">
        <v>0</v>
      </c>
      <c r="K1160" s="19">
        <v>1033.8128069439474</v>
      </c>
      <c r="L1160" s="19">
        <v>0</v>
      </c>
      <c r="M1160" s="19">
        <v>0</v>
      </c>
      <c r="N1160" s="19">
        <v>0</v>
      </c>
      <c r="O1160" s="19">
        <v>1125.6141973895685</v>
      </c>
      <c r="P1160" s="19">
        <v>0</v>
      </c>
      <c r="Q1160" s="19">
        <v>0</v>
      </c>
      <c r="R1160" s="19">
        <v>0</v>
      </c>
      <c r="S1160" s="19">
        <v>0</v>
      </c>
      <c r="T1160" s="74">
        <f t="shared" si="22"/>
        <v>226.17369768842116</v>
      </c>
      <c r="V1160" s="20"/>
    </row>
    <row r="1161" spans="1:22" s="12" customFormat="1" ht="15.75" hidden="1" x14ac:dyDescent="0.25">
      <c r="A1161" s="89"/>
      <c r="B1161" s="16">
        <v>1597</v>
      </c>
      <c r="C1161" s="17" t="s">
        <v>1172</v>
      </c>
      <c r="D1161" s="18" t="s">
        <v>169</v>
      </c>
      <c r="E1161" s="19">
        <v>0</v>
      </c>
      <c r="F1161" s="19">
        <v>0</v>
      </c>
      <c r="G1161" s="19">
        <v>138.57093688530199</v>
      </c>
      <c r="H1161" s="19">
        <v>0</v>
      </c>
      <c r="I1161" s="19">
        <v>0</v>
      </c>
      <c r="J1161" s="19">
        <v>0</v>
      </c>
      <c r="K1161" s="19">
        <v>108.27833688385047</v>
      </c>
      <c r="L1161" s="19">
        <v>0</v>
      </c>
      <c r="M1161" s="19">
        <v>0</v>
      </c>
      <c r="N1161" s="19">
        <v>0</v>
      </c>
      <c r="O1161" s="19">
        <v>122.2270925690439</v>
      </c>
      <c r="P1161" s="19">
        <v>0</v>
      </c>
      <c r="Q1161" s="19">
        <v>0</v>
      </c>
      <c r="R1161" s="19">
        <v>0</v>
      </c>
      <c r="S1161" s="19">
        <v>0</v>
      </c>
      <c r="T1161" s="74">
        <f t="shared" si="22"/>
        <v>24.60509108921309</v>
      </c>
      <c r="V1161" s="20"/>
    </row>
    <row r="1162" spans="1:22" s="12" customFormat="1" ht="15.75" hidden="1" x14ac:dyDescent="0.25">
      <c r="A1162" s="89"/>
      <c r="B1162" s="16">
        <v>1598</v>
      </c>
      <c r="C1162" s="17" t="s">
        <v>1173</v>
      </c>
      <c r="D1162" s="18" t="s">
        <v>169</v>
      </c>
      <c r="E1162" s="19">
        <v>0</v>
      </c>
      <c r="F1162" s="19">
        <v>0</v>
      </c>
      <c r="G1162" s="19">
        <v>2316.1608547078176</v>
      </c>
      <c r="H1162" s="19">
        <v>0</v>
      </c>
      <c r="I1162" s="19">
        <v>0</v>
      </c>
      <c r="J1162" s="19">
        <v>0</v>
      </c>
      <c r="K1162" s="19">
        <v>2285.8682547063659</v>
      </c>
      <c r="L1162" s="19">
        <v>0</v>
      </c>
      <c r="M1162" s="19">
        <v>0</v>
      </c>
      <c r="N1162" s="19">
        <v>0</v>
      </c>
      <c r="O1162" s="19">
        <v>2299.8170103915595</v>
      </c>
      <c r="P1162" s="19">
        <v>0</v>
      </c>
      <c r="Q1162" s="19">
        <v>0</v>
      </c>
      <c r="R1162" s="19">
        <v>0</v>
      </c>
      <c r="S1162" s="19">
        <v>0</v>
      </c>
      <c r="T1162" s="74">
        <f t="shared" si="22"/>
        <v>460.12307465371617</v>
      </c>
      <c r="V1162" s="20"/>
    </row>
    <row r="1163" spans="1:22" s="12" customFormat="1" ht="15.75" hidden="1" x14ac:dyDescent="0.25">
      <c r="A1163" s="89"/>
      <c r="B1163" s="16">
        <v>1599</v>
      </c>
      <c r="C1163" s="17" t="s">
        <v>1174</v>
      </c>
      <c r="D1163" s="18" t="s">
        <v>169</v>
      </c>
      <c r="E1163" s="19">
        <v>0</v>
      </c>
      <c r="F1163" s="19">
        <v>0</v>
      </c>
      <c r="G1163" s="19">
        <v>1009.6575717316537</v>
      </c>
      <c r="H1163" s="19">
        <v>0</v>
      </c>
      <c r="I1163" s="19">
        <v>0</v>
      </c>
      <c r="J1163" s="19">
        <v>0</v>
      </c>
      <c r="K1163" s="19">
        <v>979.36497173020223</v>
      </c>
      <c r="L1163" s="19">
        <v>0</v>
      </c>
      <c r="M1163" s="19">
        <v>0</v>
      </c>
      <c r="N1163" s="19">
        <v>0</v>
      </c>
      <c r="O1163" s="19">
        <v>993.31372741539542</v>
      </c>
      <c r="P1163" s="19">
        <v>0</v>
      </c>
      <c r="Q1163" s="19">
        <v>0</v>
      </c>
      <c r="R1163" s="19">
        <v>0</v>
      </c>
      <c r="S1163" s="19">
        <v>0</v>
      </c>
      <c r="T1163" s="74">
        <f t="shared" si="22"/>
        <v>198.82241805848344</v>
      </c>
      <c r="V1163" s="20"/>
    </row>
    <row r="1164" spans="1:22" s="12" customFormat="1" ht="15.75" hidden="1" x14ac:dyDescent="0.25">
      <c r="A1164" s="89"/>
      <c r="B1164" s="16"/>
      <c r="C1164" s="41" t="s">
        <v>1175</v>
      </c>
      <c r="D1164" s="22"/>
      <c r="E1164" s="23"/>
      <c r="F1164" s="23"/>
      <c r="G1164" s="23"/>
      <c r="H1164" s="23"/>
      <c r="I1164" s="23"/>
      <c r="J1164" s="23"/>
      <c r="K1164" s="23"/>
      <c r="L1164" s="23"/>
      <c r="M1164" s="23"/>
      <c r="N1164" s="23"/>
      <c r="O1164" s="23"/>
      <c r="P1164" s="23"/>
      <c r="Q1164" s="23"/>
      <c r="R1164" s="23"/>
      <c r="S1164" s="23"/>
      <c r="T1164" s="74" t="e">
        <f t="shared" si="22"/>
        <v>#DIV/0!</v>
      </c>
      <c r="V1164" s="20"/>
    </row>
    <row r="1165" spans="1:22" s="12" customFormat="1" ht="15.75" hidden="1" x14ac:dyDescent="0.25">
      <c r="A1165" s="89"/>
      <c r="B1165" s="16">
        <v>3301</v>
      </c>
      <c r="C1165" s="21" t="s">
        <v>1176</v>
      </c>
      <c r="D1165" s="18" t="s">
        <v>685</v>
      </c>
      <c r="E1165" s="19">
        <v>453.64006150631468</v>
      </c>
      <c r="F1165" s="19">
        <v>598.90525735947836</v>
      </c>
      <c r="G1165" s="19">
        <v>480.62958826794312</v>
      </c>
      <c r="H1165" s="19">
        <v>393.68165347737335</v>
      </c>
      <c r="I1165" s="19">
        <v>559.03624289590277</v>
      </c>
      <c r="J1165" s="19">
        <v>399.39031505631135</v>
      </c>
      <c r="K1165" s="19">
        <v>358.7015428755941</v>
      </c>
      <c r="L1165" s="19">
        <v>341.55228391246089</v>
      </c>
      <c r="M1165" s="19">
        <v>351.92280949815375</v>
      </c>
      <c r="N1165" s="19">
        <v>532.24534296893137</v>
      </c>
      <c r="O1165" s="19">
        <v>423.94140140130958</v>
      </c>
      <c r="P1165" s="19">
        <v>429.03011204893085</v>
      </c>
      <c r="Q1165" s="19">
        <v>576.51686655545382</v>
      </c>
      <c r="R1165" s="19">
        <v>547.1664016863383</v>
      </c>
      <c r="S1165" s="19">
        <v>532.29776906175073</v>
      </c>
      <c r="T1165" s="74">
        <f t="shared" si="22"/>
        <v>465.24384323814974</v>
      </c>
      <c r="V1165" s="20"/>
    </row>
    <row r="1166" spans="1:22" s="12" customFormat="1" ht="30" hidden="1" x14ac:dyDescent="0.25">
      <c r="A1166" s="89"/>
      <c r="B1166" s="16">
        <v>3302</v>
      </c>
      <c r="C1166" s="21" t="s">
        <v>995</v>
      </c>
      <c r="D1166" s="18" t="s">
        <v>996</v>
      </c>
      <c r="E1166" s="19">
        <v>2067.1455637825343</v>
      </c>
      <c r="F1166" s="19">
        <v>2721.6647235460473</v>
      </c>
      <c r="G1166" s="19">
        <v>2188.7518595967922</v>
      </c>
      <c r="H1166" s="19">
        <v>1796.9918864796177</v>
      </c>
      <c r="I1166" s="19">
        <v>2542.0275179921709</v>
      </c>
      <c r="J1166" s="19">
        <v>1822.7133151953965</v>
      </c>
      <c r="K1166" s="19">
        <v>1639.382539897701</v>
      </c>
      <c r="L1166" s="19">
        <v>1562.1133874266393</v>
      </c>
      <c r="M1166" s="19">
        <v>1608.8397051298468</v>
      </c>
      <c r="N1166" s="19">
        <v>2421.3161720532967</v>
      </c>
      <c r="O1166" s="19">
        <v>1933.3327675110954</v>
      </c>
      <c r="P1166" s="19">
        <v>1956.2608928462748</v>
      </c>
      <c r="Q1166" s="19">
        <v>2620.7896952817459</v>
      </c>
      <c r="R1166" s="19">
        <v>2488.5457569317764</v>
      </c>
      <c r="S1166" s="19">
        <v>2421.5523874937553</v>
      </c>
      <c r="T1166" s="74">
        <f t="shared" si="22"/>
        <v>2119.4285447443126</v>
      </c>
      <c r="V1166" s="20"/>
    </row>
    <row r="1167" spans="1:22" s="12" customFormat="1" ht="15.75" hidden="1" x14ac:dyDescent="0.25">
      <c r="A1167" s="89"/>
      <c r="B1167" s="16">
        <v>3303</v>
      </c>
      <c r="C1167" s="21" t="s">
        <v>1177</v>
      </c>
      <c r="D1167" s="18" t="s">
        <v>159</v>
      </c>
      <c r="E1167" s="19">
        <v>963.63942543078076</v>
      </c>
      <c r="F1167" s="19">
        <v>1272.2172644386878</v>
      </c>
      <c r="G1167" s="19">
        <v>1020.9716019031672</v>
      </c>
      <c r="H1167" s="19">
        <v>836.27350084532793</v>
      </c>
      <c r="I1167" s="19">
        <v>1187.5259916648504</v>
      </c>
      <c r="J1167" s="19">
        <v>848.4000563035039</v>
      </c>
      <c r="K1167" s="19">
        <v>761.96742309312219</v>
      </c>
      <c r="L1167" s="19">
        <v>725.53831672424553</v>
      </c>
      <c r="M1167" s="19">
        <v>747.56778053224548</v>
      </c>
      <c r="N1167" s="19">
        <v>1130.6157458486512</v>
      </c>
      <c r="O1167" s="19">
        <v>900.55240515170249</v>
      </c>
      <c r="P1167" s="19">
        <v>911.36203732654735</v>
      </c>
      <c r="Q1167" s="19">
        <v>1224.658995490676</v>
      </c>
      <c r="R1167" s="19">
        <v>1162.3116247388818</v>
      </c>
      <c r="S1167" s="19">
        <v>1130.727111343564</v>
      </c>
      <c r="T1167" s="74">
        <f t="shared" si="22"/>
        <v>988.2886187223969</v>
      </c>
      <c r="V1167" s="20"/>
    </row>
    <row r="1168" spans="1:22" s="12" customFormat="1" ht="30" hidden="1" x14ac:dyDescent="0.25">
      <c r="A1168" s="89"/>
      <c r="B1168" s="16">
        <v>3304</v>
      </c>
      <c r="C1168" s="21" t="s">
        <v>1178</v>
      </c>
      <c r="D1168" s="18" t="s">
        <v>829</v>
      </c>
      <c r="E1168" s="19">
        <v>2801.8745975068932</v>
      </c>
      <c r="F1168" s="19">
        <v>2970.859979402318</v>
      </c>
      <c r="G1168" s="19">
        <v>2833.2712129191677</v>
      </c>
      <c r="H1168" s="19">
        <v>2732.1256502858796</v>
      </c>
      <c r="I1168" s="19">
        <v>2924.4807996177005</v>
      </c>
      <c r="J1168" s="19">
        <v>2738.766472620252</v>
      </c>
      <c r="K1168" s="19">
        <v>2691.433677827722</v>
      </c>
      <c r="L1168" s="19">
        <v>2671.4841361767549</v>
      </c>
      <c r="M1168" s="19">
        <v>2683.5480529068577</v>
      </c>
      <c r="N1168" s="19">
        <v>2893.3152445864903</v>
      </c>
      <c r="O1168" s="19">
        <v>2767.3264774967861</v>
      </c>
      <c r="P1168" s="19">
        <v>2773.2461178283406</v>
      </c>
      <c r="Q1168" s="19">
        <v>2944.8158141236204</v>
      </c>
      <c r="R1168" s="19">
        <v>2910.6727457472894</v>
      </c>
      <c r="S1168" s="19">
        <v>2893.3762312754511</v>
      </c>
      <c r="T1168" s="74">
        <f t="shared" si="22"/>
        <v>2815.3731473547678</v>
      </c>
      <c r="V1168" s="20"/>
    </row>
    <row r="1169" spans="1:22" s="12" customFormat="1" ht="15.75" hidden="1" x14ac:dyDescent="0.25">
      <c r="A1169" s="89"/>
      <c r="B1169" s="16">
        <v>3305</v>
      </c>
      <c r="C1169" s="21" t="s">
        <v>1179</v>
      </c>
      <c r="D1169" s="18" t="s">
        <v>511</v>
      </c>
      <c r="E1169" s="19">
        <v>381.79495227551848</v>
      </c>
      <c r="F1169" s="19">
        <v>431.38952894511061</v>
      </c>
      <c r="G1169" s="19">
        <v>391.00936971662804</v>
      </c>
      <c r="H1169" s="19">
        <v>361.32472300612216</v>
      </c>
      <c r="I1169" s="19">
        <v>417.77796230010682</v>
      </c>
      <c r="J1169" s="19">
        <v>363.27370089235706</v>
      </c>
      <c r="K1169" s="19">
        <v>349.38226310055501</v>
      </c>
      <c r="L1169" s="19">
        <v>343.52738345454878</v>
      </c>
      <c r="M1169" s="19">
        <v>347.06795505012559</v>
      </c>
      <c r="N1169" s="19">
        <v>408.63135748074865</v>
      </c>
      <c r="O1169" s="19">
        <v>371.65561733770829</v>
      </c>
      <c r="P1169" s="19">
        <v>373.3929395426631</v>
      </c>
      <c r="Q1169" s="19">
        <v>423.7459722230908</v>
      </c>
      <c r="R1169" s="19">
        <v>413.72551362879074</v>
      </c>
      <c r="S1169" s="19">
        <v>408.64925612374117</v>
      </c>
      <c r="T1169" s="74">
        <f t="shared" si="22"/>
        <v>385.75656633852094</v>
      </c>
      <c r="V1169" s="20"/>
    </row>
    <row r="1170" spans="1:22" s="12" customFormat="1" ht="15.75" hidden="1" x14ac:dyDescent="0.25">
      <c r="A1170" s="89"/>
      <c r="B1170" s="16">
        <v>3306</v>
      </c>
      <c r="C1170" s="21" t="s">
        <v>1180</v>
      </c>
      <c r="D1170" s="18" t="s">
        <v>879</v>
      </c>
      <c r="E1170" s="19">
        <v>128.71968685368768</v>
      </c>
      <c r="F1170" s="19">
        <v>160.60191471271125</v>
      </c>
      <c r="G1170" s="19">
        <v>134.64324092297247</v>
      </c>
      <c r="H1170" s="19">
        <v>115.5602537519329</v>
      </c>
      <c r="I1170" s="19">
        <v>151.85162186949447</v>
      </c>
      <c r="J1170" s="19">
        <v>116.81316810736962</v>
      </c>
      <c r="K1170" s="19">
        <v>107.88295809835407</v>
      </c>
      <c r="L1170" s="19">
        <v>104.11910689735006</v>
      </c>
      <c r="M1170" s="19">
        <v>106.3951886373637</v>
      </c>
      <c r="N1170" s="19">
        <v>145.9716616284785</v>
      </c>
      <c r="O1170" s="19">
        <v>122.2015429650954</v>
      </c>
      <c r="P1170" s="19">
        <v>123.31839295399492</v>
      </c>
      <c r="Q1170" s="19">
        <v>155.68819967712705</v>
      </c>
      <c r="R1170" s="19">
        <v>149.246476295077</v>
      </c>
      <c r="S1170" s="19">
        <v>145.98316789897373</v>
      </c>
      <c r="T1170" s="74">
        <f t="shared" si="22"/>
        <v>131.2664387513322</v>
      </c>
      <c r="V1170" s="20"/>
    </row>
    <row r="1171" spans="1:22" s="12" customFormat="1" ht="15.75" hidden="1" x14ac:dyDescent="0.25">
      <c r="A1171" s="89"/>
      <c r="B1171" s="103"/>
      <c r="C1171" s="41" t="s">
        <v>1181</v>
      </c>
      <c r="D1171" s="22"/>
      <c r="E1171" s="23"/>
      <c r="F1171" s="23"/>
      <c r="G1171" s="23"/>
      <c r="H1171" s="23"/>
      <c r="I1171" s="23"/>
      <c r="J1171" s="23"/>
      <c r="K1171" s="23"/>
      <c r="L1171" s="23"/>
      <c r="M1171" s="23"/>
      <c r="N1171" s="23"/>
      <c r="O1171" s="23"/>
      <c r="P1171" s="23"/>
      <c r="Q1171" s="23"/>
      <c r="R1171" s="23"/>
      <c r="S1171" s="23"/>
      <c r="T1171" s="74" t="e">
        <f t="shared" si="22"/>
        <v>#DIV/0!</v>
      </c>
      <c r="V1171" s="20"/>
    </row>
    <row r="1172" spans="1:22" s="12" customFormat="1" ht="30" hidden="1" x14ac:dyDescent="0.25">
      <c r="A1172" s="89"/>
      <c r="B1172" s="16">
        <v>1000</v>
      </c>
      <c r="C1172" s="21" t="s">
        <v>1182</v>
      </c>
      <c r="D1172" s="18" t="s">
        <v>39</v>
      </c>
      <c r="E1172" s="19">
        <v>239.78169280000003</v>
      </c>
      <c r="F1172" s="19">
        <v>239.78169280000003</v>
      </c>
      <c r="G1172" s="19">
        <v>239.78169280000003</v>
      </c>
      <c r="H1172" s="19">
        <v>239.78169280000003</v>
      </c>
      <c r="I1172" s="19">
        <v>239.78169280000003</v>
      </c>
      <c r="J1172" s="19">
        <v>239.78169280000003</v>
      </c>
      <c r="K1172" s="19">
        <v>239.78169280000003</v>
      </c>
      <c r="L1172" s="19">
        <v>239.78169280000003</v>
      </c>
      <c r="M1172" s="19">
        <v>239.78169280000003</v>
      </c>
      <c r="N1172" s="19">
        <v>239.78169280000003</v>
      </c>
      <c r="O1172" s="19">
        <v>239.78169280000003</v>
      </c>
      <c r="P1172" s="19">
        <v>239.78169280000003</v>
      </c>
      <c r="Q1172" s="19">
        <v>239.78169280000003</v>
      </c>
      <c r="R1172" s="19">
        <v>239.78169280000003</v>
      </c>
      <c r="S1172" s="19">
        <v>239.78169280000003</v>
      </c>
      <c r="T1172" s="74">
        <f t="shared" si="22"/>
        <v>239.78169280000009</v>
      </c>
      <c r="V1172" s="20"/>
    </row>
    <row r="1173" spans="1:22" s="12" customFormat="1" ht="15.75" hidden="1" x14ac:dyDescent="0.25">
      <c r="A1173" s="89"/>
      <c r="B1173" s="103"/>
      <c r="C1173" s="41" t="s">
        <v>1183</v>
      </c>
      <c r="D1173" s="22"/>
      <c r="E1173" s="23"/>
      <c r="F1173" s="23"/>
      <c r="G1173" s="23"/>
      <c r="H1173" s="23"/>
      <c r="I1173" s="23"/>
      <c r="J1173" s="23"/>
      <c r="K1173" s="23"/>
      <c r="L1173" s="23"/>
      <c r="M1173" s="23"/>
      <c r="N1173" s="23"/>
      <c r="O1173" s="23"/>
      <c r="P1173" s="23"/>
      <c r="Q1173" s="23"/>
      <c r="R1173" s="23"/>
      <c r="S1173" s="23"/>
      <c r="T1173" s="74" t="e">
        <f t="shared" si="22"/>
        <v>#DIV/0!</v>
      </c>
      <c r="V1173" s="20"/>
    </row>
    <row r="1174" spans="1:22" s="12" customFormat="1" ht="15.75" hidden="1" x14ac:dyDescent="0.25">
      <c r="A1174" s="89"/>
      <c r="B1174" s="16">
        <v>1005</v>
      </c>
      <c r="C1174" s="21" t="s">
        <v>1184</v>
      </c>
      <c r="D1174" s="18" t="s">
        <v>39</v>
      </c>
      <c r="E1174" s="19">
        <v>2173.6297432642732</v>
      </c>
      <c r="F1174" s="19">
        <v>2859.3848695112888</v>
      </c>
      <c r="G1174" s="19">
        <v>2301.0395211058708</v>
      </c>
      <c r="H1174" s="19">
        <v>1890.5833781251774</v>
      </c>
      <c r="I1174" s="19">
        <v>2671.1747419150715</v>
      </c>
      <c r="J1174" s="19">
        <v>1917.5323242837828</v>
      </c>
      <c r="K1174" s="19">
        <v>1725.4523567475253</v>
      </c>
      <c r="L1174" s="19">
        <v>1644.4956473565603</v>
      </c>
      <c r="M1174" s="19">
        <v>1693.4519100077543</v>
      </c>
      <c r="N1174" s="19">
        <v>2544.7026241184449</v>
      </c>
      <c r="O1174" s="19">
        <v>2033.430927642524</v>
      </c>
      <c r="P1174" s="19">
        <v>2057.4532641154769</v>
      </c>
      <c r="Q1174" s="19">
        <v>2753.6957285432045</v>
      </c>
      <c r="R1174" s="19">
        <v>2615.1406422851469</v>
      </c>
      <c r="S1174" s="19">
        <v>2544.9501125941861</v>
      </c>
      <c r="T1174" s="74">
        <f t="shared" si="22"/>
        <v>2228.4078527744191</v>
      </c>
      <c r="V1174" s="20"/>
    </row>
    <row r="1175" spans="1:22" s="12" customFormat="1" ht="15.75" hidden="1" x14ac:dyDescent="0.25">
      <c r="A1175" s="89"/>
      <c r="B1175" s="16">
        <v>1006</v>
      </c>
      <c r="C1175" s="21" t="s">
        <v>1185</v>
      </c>
      <c r="D1175" s="18" t="s">
        <v>39</v>
      </c>
      <c r="E1175" s="19">
        <v>10457.649684304813</v>
      </c>
      <c r="F1175" s="19">
        <v>11475.508924856056</v>
      </c>
      <c r="G1175" s="19">
        <v>10506.853058441791</v>
      </c>
      <c r="H1175" s="19">
        <v>10025.796342425783</v>
      </c>
      <c r="I1175" s="19">
        <v>11139.726402035176</v>
      </c>
      <c r="J1175" s="19">
        <v>10202.103711682272</v>
      </c>
      <c r="K1175" s="19">
        <v>10006.218877979847</v>
      </c>
      <c r="L1175" s="19">
        <v>10250.768632000001</v>
      </c>
      <c r="M1175" s="19">
        <v>10066.45606478517</v>
      </c>
      <c r="N1175" s="19">
        <v>10713.099351264515</v>
      </c>
      <c r="O1175" s="19">
        <v>10424.650448453986</v>
      </c>
      <c r="P1175" s="19">
        <v>10501.817930338208</v>
      </c>
      <c r="Q1175" s="19">
        <v>10817.549311867633</v>
      </c>
      <c r="R1175" s="19">
        <v>11524.619187227474</v>
      </c>
      <c r="S1175" s="19">
        <v>11121.782338199124</v>
      </c>
      <c r="T1175" s="74">
        <f t="shared" si="22"/>
        <v>10615.640017724123</v>
      </c>
      <c r="V1175" s="20"/>
    </row>
    <row r="1176" spans="1:22" s="12" customFormat="1" ht="15.75" hidden="1" x14ac:dyDescent="0.25">
      <c r="A1176" s="89"/>
      <c r="B1176" s="16" t="s">
        <v>1186</v>
      </c>
      <c r="C1176" s="21" t="s">
        <v>1187</v>
      </c>
      <c r="D1176" s="18" t="s">
        <v>39</v>
      </c>
      <c r="E1176" s="19">
        <v>0</v>
      </c>
      <c r="F1176" s="19">
        <v>0</v>
      </c>
      <c r="G1176" s="19">
        <v>0</v>
      </c>
      <c r="H1176" s="19">
        <v>0</v>
      </c>
      <c r="I1176" s="19">
        <v>0</v>
      </c>
      <c r="J1176" s="19">
        <v>0</v>
      </c>
      <c r="K1176" s="19">
        <v>0</v>
      </c>
      <c r="L1176" s="19">
        <v>11984.038500000001</v>
      </c>
      <c r="M1176" s="19">
        <v>0</v>
      </c>
      <c r="N1176" s="19">
        <v>0</v>
      </c>
      <c r="O1176" s="19">
        <v>0</v>
      </c>
      <c r="P1176" s="19">
        <v>0</v>
      </c>
      <c r="Q1176" s="19">
        <v>0</v>
      </c>
      <c r="R1176" s="19">
        <v>0</v>
      </c>
      <c r="S1176" s="19">
        <v>0</v>
      </c>
      <c r="T1176" s="74">
        <f t="shared" si="22"/>
        <v>798.93590000000006</v>
      </c>
      <c r="V1176" s="20"/>
    </row>
    <row r="1177" spans="1:22" s="12" customFormat="1" ht="30" hidden="1" x14ac:dyDescent="0.25">
      <c r="A1177" s="89"/>
      <c r="B1177" s="16" t="s">
        <v>1696</v>
      </c>
      <c r="C1177" s="21" t="s">
        <v>1697</v>
      </c>
      <c r="D1177" s="18"/>
      <c r="E1177" s="19"/>
      <c r="F1177" s="19"/>
      <c r="G1177" s="19"/>
      <c r="H1177" s="19"/>
      <c r="I1177" s="19"/>
      <c r="J1177" s="19"/>
      <c r="K1177" s="19"/>
      <c r="L1177" s="19">
        <f>16250.72*1.05</f>
        <v>17063.256000000001</v>
      </c>
      <c r="M1177" s="19"/>
      <c r="N1177" s="19"/>
      <c r="O1177" s="19"/>
      <c r="P1177" s="19"/>
      <c r="Q1177" s="19"/>
      <c r="R1177" s="19"/>
      <c r="S1177" s="19"/>
      <c r="T1177" s="74"/>
      <c r="V1177" s="20"/>
    </row>
    <row r="1178" spans="1:22" s="12" customFormat="1" ht="15.75" hidden="1" x14ac:dyDescent="0.25">
      <c r="A1178" s="89"/>
      <c r="B1178" s="16">
        <v>1007</v>
      </c>
      <c r="C1178" s="21" t="s">
        <v>1188</v>
      </c>
      <c r="D1178" s="18" t="s">
        <v>39</v>
      </c>
      <c r="E1178" s="19">
        <v>11806.536841661722</v>
      </c>
      <c r="F1178" s="19">
        <v>13112.53346232991</v>
      </c>
      <c r="G1178" s="19">
        <v>11869.668793299319</v>
      </c>
      <c r="H1178" s="19">
        <v>11252.433697878469</v>
      </c>
      <c r="I1178" s="19">
        <v>12681.697033664175</v>
      </c>
      <c r="J1178" s="19">
        <v>11478.650466636363</v>
      </c>
      <c r="K1178" s="19">
        <v>11227.314210439521</v>
      </c>
      <c r="L1178" s="19">
        <v>12089.06972</v>
      </c>
      <c r="M1178" s="19">
        <v>11304.60344579951</v>
      </c>
      <c r="N1178" s="19">
        <v>12134.299648648182</v>
      </c>
      <c r="O1178" s="19">
        <v>11764.196124213917</v>
      </c>
      <c r="P1178" s="19">
        <v>11863.208312295728</v>
      </c>
      <c r="Q1178" s="19">
        <v>12268.317487404274</v>
      </c>
      <c r="R1178" s="19">
        <v>13175.545943959945</v>
      </c>
      <c r="S1178" s="19">
        <v>12658.673332746313</v>
      </c>
      <c r="T1178" s="74">
        <f t="shared" si="22"/>
        <v>12045.783234731824</v>
      </c>
      <c r="V1178" s="20"/>
    </row>
    <row r="1179" spans="1:22" s="12" customFormat="1" ht="15.75" hidden="1" x14ac:dyDescent="0.25">
      <c r="A1179" s="89"/>
      <c r="B1179" s="16">
        <v>1026</v>
      </c>
      <c r="C1179" s="21" t="s">
        <v>1189</v>
      </c>
      <c r="D1179" s="18" t="s">
        <v>1190</v>
      </c>
      <c r="E1179" s="19">
        <v>6577.8627269391091</v>
      </c>
      <c r="F1179" s="19">
        <v>6812.5513486791451</v>
      </c>
      <c r="G1179" s="19">
        <v>6621.4666666157891</v>
      </c>
      <c r="H1179" s="19">
        <v>6480.9946777178602</v>
      </c>
      <c r="I1179" s="19">
        <v>6748.1394708054668</v>
      </c>
      <c r="J1179" s="19">
        <v>6490.2175195009359</v>
      </c>
      <c r="K1179" s="19">
        <v>6424.4812513790157</v>
      </c>
      <c r="L1179" s="19">
        <v>6396.7751244827359</v>
      </c>
      <c r="M1179" s="19">
        <v>6413.5296150689474</v>
      </c>
      <c r="N1179" s="19">
        <v>6704.8564301424321</v>
      </c>
      <c r="O1179" s="19">
        <v>6529.8819455369712</v>
      </c>
      <c r="P1179" s="19">
        <v>6538.1032023997059</v>
      </c>
      <c r="Q1179" s="19">
        <v>6776.3809463338712</v>
      </c>
      <c r="R1179" s="19">
        <v>6728.9627047715585</v>
      </c>
      <c r="S1179" s="19">
        <v>6704.9411290780217</v>
      </c>
      <c r="T1179" s="74">
        <f t="shared" si="22"/>
        <v>6596.6096506301046</v>
      </c>
      <c r="V1179" s="20"/>
    </row>
    <row r="1180" spans="1:22" s="12" customFormat="1" ht="15.75" hidden="1" x14ac:dyDescent="0.25">
      <c r="A1180" s="89"/>
      <c r="B1180" s="16">
        <v>1027</v>
      </c>
      <c r="C1180" s="21" t="s">
        <v>1191</v>
      </c>
      <c r="D1180" s="18" t="s">
        <v>1192</v>
      </c>
      <c r="E1180" s="19">
        <v>476.43550426242336</v>
      </c>
      <c r="F1180" s="19">
        <v>511.38148975354534</v>
      </c>
      <c r="G1180" s="19">
        <v>482.92828875278059</v>
      </c>
      <c r="H1180" s="19">
        <v>462.01150101275221</v>
      </c>
      <c r="I1180" s="19">
        <v>501.79032792839786</v>
      </c>
      <c r="J1180" s="19">
        <v>463.38481554648911</v>
      </c>
      <c r="K1180" s="19">
        <v>453.59644721828892</v>
      </c>
      <c r="L1180" s="19">
        <v>449.47090461058184</v>
      </c>
      <c r="M1180" s="19">
        <v>451.9657089202064</v>
      </c>
      <c r="N1180" s="19">
        <v>495.34532646301994</v>
      </c>
      <c r="O1180" s="19">
        <v>469.29099219234467</v>
      </c>
      <c r="P1180" s="19">
        <v>470.51516710510259</v>
      </c>
      <c r="Q1180" s="19">
        <v>505.99558588571284</v>
      </c>
      <c r="R1180" s="19">
        <v>498.93483803451682</v>
      </c>
      <c r="S1180" s="19">
        <v>495.3579384411903</v>
      </c>
      <c r="T1180" s="74">
        <f t="shared" si="22"/>
        <v>479.22698907515689</v>
      </c>
      <c r="V1180" s="20"/>
    </row>
    <row r="1181" spans="1:22" s="12" customFormat="1" ht="15.75" hidden="1" x14ac:dyDescent="0.25">
      <c r="A1181" s="89"/>
      <c r="B1181" s="16">
        <v>1028</v>
      </c>
      <c r="C1181" s="21" t="s">
        <v>1193</v>
      </c>
      <c r="D1181" s="18" t="s">
        <v>1194</v>
      </c>
      <c r="E1181" s="19">
        <v>79164.846320114331</v>
      </c>
      <c r="F1181" s="19">
        <v>80201.712858121115</v>
      </c>
      <c r="G1181" s="19">
        <v>79357.490793633377</v>
      </c>
      <c r="H1181" s="19">
        <v>78736.878240133155</v>
      </c>
      <c r="I1181" s="19">
        <v>79917.137831337866</v>
      </c>
      <c r="J1181" s="19">
        <v>78777.62523485026</v>
      </c>
      <c r="K1181" s="19">
        <v>78487.198983063077</v>
      </c>
      <c r="L1181" s="19">
        <v>78364.791873321097</v>
      </c>
      <c r="M1181" s="19">
        <v>78438.814084203725</v>
      </c>
      <c r="N1181" s="19">
        <v>79725.911106352447</v>
      </c>
      <c r="O1181" s="19">
        <v>78952.864732193979</v>
      </c>
      <c r="P1181" s="19">
        <v>78989.186672636279</v>
      </c>
      <c r="Q1181" s="19">
        <v>80041.910139182335</v>
      </c>
      <c r="R1181" s="19">
        <v>79832.413881534434</v>
      </c>
      <c r="S1181" s="19">
        <v>79726.285310655454</v>
      </c>
      <c r="T1181" s="74">
        <f t="shared" si="22"/>
        <v>79247.671204088867</v>
      </c>
      <c r="V1181" s="20"/>
    </row>
    <row r="1182" spans="1:22" s="12" customFormat="1" ht="15.75" hidden="1" x14ac:dyDescent="0.25">
      <c r="A1182" s="89"/>
      <c r="B1182" s="16">
        <v>1029</v>
      </c>
      <c r="C1182" s="21" t="s">
        <v>1195</v>
      </c>
      <c r="D1182" s="18" t="s">
        <v>496</v>
      </c>
      <c r="E1182" s="19">
        <v>52940.593456411916</v>
      </c>
      <c r="F1182" s="19">
        <v>56582.324178684314</v>
      </c>
      <c r="G1182" s="19">
        <v>53617.20830699709</v>
      </c>
      <c r="H1182" s="19">
        <v>51437.464125981962</v>
      </c>
      <c r="I1182" s="19">
        <v>55582.826577170126</v>
      </c>
      <c r="J1182" s="19">
        <v>51580.577609793239</v>
      </c>
      <c r="K1182" s="19">
        <v>50560.529064566756</v>
      </c>
      <c r="L1182" s="19">
        <v>50130.605139131949</v>
      </c>
      <c r="M1182" s="19">
        <v>50390.589379745965</v>
      </c>
      <c r="N1182" s="19">
        <v>54911.191208709279</v>
      </c>
      <c r="O1182" s="19">
        <v>52196.061896188447</v>
      </c>
      <c r="P1182" s="19">
        <v>52323.63349923733</v>
      </c>
      <c r="Q1182" s="19">
        <v>56021.057661027393</v>
      </c>
      <c r="R1182" s="19">
        <v>55285.255193002791</v>
      </c>
      <c r="S1182" s="19">
        <v>54912.505506409754</v>
      </c>
      <c r="T1182" s="74">
        <f t="shared" si="22"/>
        <v>53231.494853537217</v>
      </c>
      <c r="V1182" s="20"/>
    </row>
    <row r="1183" spans="1:22" s="12" customFormat="1" ht="15.75" hidden="1" x14ac:dyDescent="0.25">
      <c r="A1183" s="89"/>
      <c r="B1183" s="16">
        <v>1030</v>
      </c>
      <c r="C1183" s="21" t="s">
        <v>1196</v>
      </c>
      <c r="D1183" s="18" t="s">
        <v>39</v>
      </c>
      <c r="E1183" s="19">
        <v>1466.6873104097717</v>
      </c>
      <c r="F1183" s="19">
        <v>1936.35178116785</v>
      </c>
      <c r="G1183" s="19">
        <v>1553.9485551151063</v>
      </c>
      <c r="H1183" s="19">
        <v>1272.8326585159034</v>
      </c>
      <c r="I1183" s="19">
        <v>1807.449193953436</v>
      </c>
      <c r="J1183" s="19">
        <v>1291.2896295987707</v>
      </c>
      <c r="K1183" s="19">
        <v>1159.7366410125073</v>
      </c>
      <c r="L1183" s="19">
        <v>1104.2904786505699</v>
      </c>
      <c r="M1183" s="19">
        <v>1137.819965063894</v>
      </c>
      <c r="N1183" s="19">
        <v>1720.830140012584</v>
      </c>
      <c r="O1183" s="19">
        <v>1370.6670255884821</v>
      </c>
      <c r="P1183" s="19">
        <v>1387.1196010255599</v>
      </c>
      <c r="Q1183" s="19">
        <v>1863.9667087742819</v>
      </c>
      <c r="R1183" s="19">
        <v>1769.0721921056731</v>
      </c>
      <c r="S1183" s="19">
        <v>1720.9996415438577</v>
      </c>
      <c r="T1183" s="74">
        <f t="shared" si="22"/>
        <v>1504.2041015025497</v>
      </c>
      <c r="V1183" s="20"/>
    </row>
    <row r="1184" spans="1:22" s="12" customFormat="1" ht="15.75" hidden="1" x14ac:dyDescent="0.25">
      <c r="A1184" s="89"/>
      <c r="B1184" s="16">
        <v>1052</v>
      </c>
      <c r="C1184" s="21" t="s">
        <v>1197</v>
      </c>
      <c r="D1184" s="18" t="s">
        <v>39</v>
      </c>
      <c r="E1184" s="19">
        <v>18037.10656110241</v>
      </c>
      <c r="F1184" s="19">
        <v>19193.196355089527</v>
      </c>
      <c r="G1184" s="19">
        <v>18251.902102803953</v>
      </c>
      <c r="H1184" s="19">
        <v>17559.92891934959</v>
      </c>
      <c r="I1184" s="19">
        <v>18875.8997001891</v>
      </c>
      <c r="J1184" s="19">
        <v>17605.36117413007</v>
      </c>
      <c r="K1184" s="19">
        <v>17281.540495875222</v>
      </c>
      <c r="L1184" s="19">
        <v>17145.058504127108</v>
      </c>
      <c r="M1184" s="19">
        <v>17227.592098753725</v>
      </c>
      <c r="N1184" s="19">
        <v>18662.684925683792</v>
      </c>
      <c r="O1184" s="19">
        <v>17800.750442619672</v>
      </c>
      <c r="P1184" s="19">
        <v>17841.248831856796</v>
      </c>
      <c r="Q1184" s="19">
        <v>19015.01885042082</v>
      </c>
      <c r="R1184" s="19">
        <v>18781.433835891527</v>
      </c>
      <c r="S1184" s="19">
        <v>18663.102157564361</v>
      </c>
      <c r="T1184" s="74">
        <f t="shared" si="22"/>
        <v>18129.454997030512</v>
      </c>
      <c r="V1184" s="20"/>
    </row>
    <row r="1185" spans="1:22" s="12" customFormat="1" ht="15.75" hidden="1" x14ac:dyDescent="0.25">
      <c r="A1185" s="89"/>
      <c r="B1185" s="16" t="s">
        <v>1198</v>
      </c>
      <c r="C1185" s="21" t="s">
        <v>1199</v>
      </c>
      <c r="D1185" s="18" t="s">
        <v>39</v>
      </c>
      <c r="E1185" s="19">
        <v>0</v>
      </c>
      <c r="F1185" s="19">
        <v>0</v>
      </c>
      <c r="G1185" s="19">
        <v>0</v>
      </c>
      <c r="H1185" s="19">
        <v>0</v>
      </c>
      <c r="I1185" s="19">
        <v>0</v>
      </c>
      <c r="J1185" s="19">
        <v>0</v>
      </c>
      <c r="K1185" s="19">
        <v>0</v>
      </c>
      <c r="L1185" s="19">
        <v>15433.981500000002</v>
      </c>
      <c r="M1185" s="19">
        <v>0</v>
      </c>
      <c r="N1185" s="19">
        <v>0</v>
      </c>
      <c r="O1185" s="19">
        <v>0</v>
      </c>
      <c r="P1185" s="19">
        <v>0</v>
      </c>
      <c r="Q1185" s="19">
        <v>0</v>
      </c>
      <c r="R1185" s="19">
        <v>0</v>
      </c>
      <c r="S1185" s="19">
        <v>0</v>
      </c>
      <c r="T1185" s="74">
        <f t="shared" si="22"/>
        <v>1028.9321000000002</v>
      </c>
      <c r="V1185" s="20"/>
    </row>
    <row r="1186" spans="1:22" s="12" customFormat="1" ht="30" hidden="1" x14ac:dyDescent="0.25">
      <c r="A1186" s="89"/>
      <c r="B1186" s="16" t="s">
        <v>1699</v>
      </c>
      <c r="C1186" s="21" t="s">
        <v>1698</v>
      </c>
      <c r="D1186" s="18"/>
      <c r="E1186" s="19"/>
      <c r="F1186" s="19"/>
      <c r="G1186" s="19"/>
      <c r="H1186" s="19"/>
      <c r="I1186" s="19"/>
      <c r="J1186" s="19"/>
      <c r="K1186" s="19"/>
      <c r="L1186" s="19">
        <f>22207.2*1.05</f>
        <v>23317.56</v>
      </c>
      <c r="M1186" s="19"/>
      <c r="N1186" s="19"/>
      <c r="O1186" s="19"/>
      <c r="P1186" s="19"/>
      <c r="Q1186" s="19"/>
      <c r="R1186" s="19"/>
      <c r="S1186" s="19"/>
      <c r="T1186" s="74"/>
      <c r="V1186" s="20"/>
    </row>
    <row r="1187" spans="1:22" s="12" customFormat="1" ht="15.75" hidden="1" x14ac:dyDescent="0.25">
      <c r="A1187" s="89"/>
      <c r="B1187" s="16">
        <v>1053</v>
      </c>
      <c r="C1187" s="21" t="s">
        <v>1200</v>
      </c>
      <c r="D1187" s="18" t="s">
        <v>39</v>
      </c>
      <c r="E1187" s="19">
        <v>20802.197979799639</v>
      </c>
      <c r="F1187" s="19">
        <v>22353.943349244459</v>
      </c>
      <c r="G1187" s="19">
        <v>21090.504293847491</v>
      </c>
      <c r="H1187" s="19">
        <v>20161.712958788561</v>
      </c>
      <c r="I1187" s="19">
        <v>21928.056348474383</v>
      </c>
      <c r="J1187" s="19">
        <v>20222.693767844838</v>
      </c>
      <c r="K1187" s="19">
        <v>19788.049987901537</v>
      </c>
      <c r="L1187" s="19">
        <v>19604.858941834653</v>
      </c>
      <c r="M1187" s="19">
        <v>19715.638505802432</v>
      </c>
      <c r="N1187" s="19">
        <v>21641.871797104217</v>
      </c>
      <c r="O1187" s="19">
        <v>20484.95228287964</v>
      </c>
      <c r="P1187" s="19">
        <v>20539.310679861894</v>
      </c>
      <c r="Q1187" s="19">
        <v>22114.787083661184</v>
      </c>
      <c r="R1187" s="19">
        <v>21801.260862296091</v>
      </c>
      <c r="S1187" s="19">
        <v>21642.431820765032</v>
      </c>
      <c r="T1187" s="74">
        <f t="shared" si="22"/>
        <v>20926.151377340408</v>
      </c>
      <c r="V1187" s="20"/>
    </row>
    <row r="1188" spans="1:22" s="12" customFormat="1" ht="30" hidden="1" x14ac:dyDescent="0.25">
      <c r="A1188" s="89"/>
      <c r="B1188" s="16">
        <v>1054</v>
      </c>
      <c r="C1188" s="21" t="s">
        <v>1201</v>
      </c>
      <c r="D1188" s="18" t="s">
        <v>39</v>
      </c>
      <c r="E1188" s="19">
        <v>22593.113216820839</v>
      </c>
      <c r="F1188" s="19">
        <v>27695.657939441662</v>
      </c>
      <c r="G1188" s="19">
        <v>23541.139800440957</v>
      </c>
      <c r="H1188" s="19">
        <v>20487.030912191804</v>
      </c>
      <c r="I1188" s="19">
        <v>26295.230065769534</v>
      </c>
      <c r="J1188" s="19">
        <v>20687.551765392476</v>
      </c>
      <c r="K1188" s="19">
        <v>19258.329310961602</v>
      </c>
      <c r="L1188" s="19">
        <v>18655.949227382298</v>
      </c>
      <c r="M1188" s="19">
        <v>19020.221414448839</v>
      </c>
      <c r="N1188" s="19">
        <v>25354.180392902195</v>
      </c>
      <c r="O1188" s="19">
        <v>21549.926371563844</v>
      </c>
      <c r="P1188" s="19">
        <v>21728.671001393894</v>
      </c>
      <c r="Q1188" s="19">
        <v>26909.249573183573</v>
      </c>
      <c r="R1188" s="19">
        <v>25878.293336592989</v>
      </c>
      <c r="S1188" s="19">
        <v>25356.021897205217</v>
      </c>
      <c r="T1188" s="74">
        <f t="shared" si="22"/>
        <v>23000.704415046112</v>
      </c>
      <c r="V1188" s="20"/>
    </row>
    <row r="1189" spans="1:22" s="12" customFormat="1" ht="15.75" hidden="1" x14ac:dyDescent="0.25">
      <c r="A1189" s="89"/>
      <c r="B1189" s="16">
        <v>1075</v>
      </c>
      <c r="C1189" s="21" t="s">
        <v>1202</v>
      </c>
      <c r="D1189" s="18" t="s">
        <v>39</v>
      </c>
      <c r="E1189" s="19">
        <v>6368.2966455682372</v>
      </c>
      <c r="F1189" s="19">
        <v>6598.293888434122</v>
      </c>
      <c r="G1189" s="19">
        <v>6411.0289511626497</v>
      </c>
      <c r="H1189" s="19">
        <v>6273.3649693859843</v>
      </c>
      <c r="I1189" s="19">
        <v>6535.1695911890247</v>
      </c>
      <c r="J1189" s="19">
        <v>6282.4034483960368</v>
      </c>
      <c r="K1189" s="19">
        <v>6217.9812352003692</v>
      </c>
      <c r="L1189" s="19">
        <v>6190.8289482706023</v>
      </c>
      <c r="M1189" s="19">
        <v>6207.2485199220982</v>
      </c>
      <c r="N1189" s="19">
        <v>6492.7517699007931</v>
      </c>
      <c r="O1189" s="19">
        <v>6321.2749904439997</v>
      </c>
      <c r="P1189" s="19">
        <v>6329.3319060170761</v>
      </c>
      <c r="Q1189" s="19">
        <v>6562.8465252382293</v>
      </c>
      <c r="R1189" s="19">
        <v>6516.3761648942964</v>
      </c>
      <c r="S1189" s="19">
        <v>6492.834775721507</v>
      </c>
      <c r="T1189" s="74">
        <f t="shared" si="22"/>
        <v>6386.6688219830021</v>
      </c>
      <c r="V1189" s="20"/>
    </row>
    <row r="1190" spans="1:22" s="12" customFormat="1" ht="30" hidden="1" x14ac:dyDescent="0.25">
      <c r="A1190" s="89"/>
      <c r="B1190" s="16">
        <v>1077</v>
      </c>
      <c r="C1190" s="21" t="s">
        <v>1203</v>
      </c>
      <c r="D1190" s="18" t="s">
        <v>1204</v>
      </c>
      <c r="E1190" s="19">
        <v>1618.6481350995625</v>
      </c>
      <c r="F1190" s="19">
        <v>2136.9736938737033</v>
      </c>
      <c r="G1190" s="19">
        <v>1714.9503598520857</v>
      </c>
      <c r="H1190" s="19">
        <v>1404.7085526532405</v>
      </c>
      <c r="I1190" s="19">
        <v>1994.7157422822165</v>
      </c>
      <c r="J1190" s="19">
        <v>1425.0778171930172</v>
      </c>
      <c r="K1190" s="19">
        <v>1279.8948609278284</v>
      </c>
      <c r="L1190" s="19">
        <v>1218.7040217703645</v>
      </c>
      <c r="M1190" s="19">
        <v>1255.7074377463364</v>
      </c>
      <c r="N1190" s="19">
        <v>1899.1222445200544</v>
      </c>
      <c r="O1190" s="19">
        <v>1512.679361895759</v>
      </c>
      <c r="P1190" s="19">
        <v>1530.8365589750529</v>
      </c>
      <c r="Q1190" s="19">
        <v>2057.0889347929397</v>
      </c>
      <c r="R1190" s="19">
        <v>1952.3625685479744</v>
      </c>
      <c r="S1190" s="19">
        <v>1899.3093077990131</v>
      </c>
      <c r="T1190" s="74">
        <f t="shared" si="22"/>
        <v>1660.0519731952768</v>
      </c>
      <c r="V1190" s="20"/>
    </row>
    <row r="1191" spans="1:22" s="12" customFormat="1" ht="30" hidden="1" x14ac:dyDescent="0.25">
      <c r="A1191" s="89"/>
      <c r="B1191" s="16">
        <v>1078</v>
      </c>
      <c r="C1191" s="21" t="s">
        <v>1205</v>
      </c>
      <c r="D1191" s="18" t="s">
        <v>39</v>
      </c>
      <c r="E1191" s="19">
        <v>275.37773050508144</v>
      </c>
      <c r="F1191" s="19">
        <v>363.5595366325889</v>
      </c>
      <c r="G1191" s="19">
        <v>291.76145685046725</v>
      </c>
      <c r="H1191" s="19">
        <v>238.98056956457287</v>
      </c>
      <c r="I1191" s="19">
        <v>339.35744415425319</v>
      </c>
      <c r="J1191" s="19">
        <v>242.44595633973901</v>
      </c>
      <c r="K1191" s="19">
        <v>217.74623801468931</v>
      </c>
      <c r="L1191" s="19">
        <v>207.33594929937973</v>
      </c>
      <c r="M1191" s="19">
        <v>213.63127469557639</v>
      </c>
      <c r="N1191" s="19">
        <v>323.09429227216265</v>
      </c>
      <c r="O1191" s="19">
        <v>257.34945145141535</v>
      </c>
      <c r="P1191" s="19">
        <v>260.43850312089512</v>
      </c>
      <c r="Q1191" s="19">
        <v>349.96888454423214</v>
      </c>
      <c r="R1191" s="19">
        <v>332.15197397842303</v>
      </c>
      <c r="S1191" s="19">
        <v>323.12611701535621</v>
      </c>
      <c r="T1191" s="74">
        <f t="shared" si="22"/>
        <v>282.42169189592221</v>
      </c>
      <c r="V1191" s="20"/>
    </row>
    <row r="1192" spans="1:22" s="12" customFormat="1" ht="15.75" hidden="1" x14ac:dyDescent="0.25">
      <c r="A1192" s="89"/>
      <c r="B1192" s="16">
        <v>1079</v>
      </c>
      <c r="C1192" s="21" t="s">
        <v>1206</v>
      </c>
      <c r="D1192" s="18" t="s">
        <v>39</v>
      </c>
      <c r="E1192" s="19">
        <v>337.70733199629746</v>
      </c>
      <c r="F1192" s="19">
        <v>445.84840216676929</v>
      </c>
      <c r="G1192" s="19">
        <v>357.79938701508769</v>
      </c>
      <c r="H1192" s="19">
        <v>293.07195755656153</v>
      </c>
      <c r="I1192" s="19">
        <v>416.16835482018257</v>
      </c>
      <c r="J1192" s="19">
        <v>297.32170760000236</v>
      </c>
      <c r="K1192" s="19">
        <v>267.03140067753071</v>
      </c>
      <c r="L1192" s="19">
        <v>254.26482430655767</v>
      </c>
      <c r="M1192" s="19">
        <v>261.98504750579303</v>
      </c>
      <c r="N1192" s="19">
        <v>396.2241653540338</v>
      </c>
      <c r="O1192" s="19">
        <v>315.59849259039652</v>
      </c>
      <c r="P1192" s="19">
        <v>319.38672701220452</v>
      </c>
      <c r="Q1192" s="19">
        <v>429.18161197850401</v>
      </c>
      <c r="R1192" s="19">
        <v>407.33198266911796</v>
      </c>
      <c r="S1192" s="19">
        <v>396.26319337963247</v>
      </c>
      <c r="T1192" s="74">
        <f t="shared" si="22"/>
        <v>346.34563910857815</v>
      </c>
      <c r="V1192" s="20"/>
    </row>
    <row r="1193" spans="1:22" s="12" customFormat="1" ht="15.75" hidden="1" x14ac:dyDescent="0.25">
      <c r="A1193" s="89"/>
      <c r="B1193" s="16">
        <v>1080</v>
      </c>
      <c r="C1193" s="21" t="s">
        <v>1207</v>
      </c>
      <c r="D1193" s="18" t="s">
        <v>1208</v>
      </c>
      <c r="E1193" s="19">
        <v>173.71222655143762</v>
      </c>
      <c r="F1193" s="19">
        <v>229.33857605922358</v>
      </c>
      <c r="G1193" s="19">
        <v>184.04731638403351</v>
      </c>
      <c r="H1193" s="19">
        <v>150.75237480333089</v>
      </c>
      <c r="I1193" s="19">
        <v>214.07154860604345</v>
      </c>
      <c r="J1193" s="19">
        <v>152.93839054059438</v>
      </c>
      <c r="K1193" s="19">
        <v>137.35745355789763</v>
      </c>
      <c r="L1193" s="19">
        <v>130.79049395494465</v>
      </c>
      <c r="M1193" s="19">
        <v>134.7616756094429</v>
      </c>
      <c r="N1193" s="19">
        <v>203.81251887622278</v>
      </c>
      <c r="O1193" s="19">
        <v>162.33972925632614</v>
      </c>
      <c r="P1193" s="19">
        <v>164.28834740512684</v>
      </c>
      <c r="Q1193" s="19">
        <v>220.76539757371478</v>
      </c>
      <c r="R1193" s="19">
        <v>209.52623455578356</v>
      </c>
      <c r="S1193" s="19">
        <v>203.83259438120095</v>
      </c>
      <c r="T1193" s="74">
        <f t="shared" si="22"/>
        <v>178.15565854102158</v>
      </c>
      <c r="V1193" s="20"/>
    </row>
    <row r="1194" spans="1:22" s="12" customFormat="1" ht="15.75" hidden="1" x14ac:dyDescent="0.25">
      <c r="A1194" s="89"/>
      <c r="B1194" s="16">
        <v>1062</v>
      </c>
      <c r="C1194" s="21" t="s">
        <v>1209</v>
      </c>
      <c r="D1194" s="18" t="s">
        <v>39</v>
      </c>
      <c r="E1194" s="19">
        <v>2414.7325761484612</v>
      </c>
      <c r="F1194" s="19">
        <v>3166.8132680091071</v>
      </c>
      <c r="G1194" s="19">
        <v>2554.4653031837433</v>
      </c>
      <c r="H1194" s="19">
        <v>2104.3102431978323</v>
      </c>
      <c r="I1194" s="19">
        <v>2960.3996408118733</v>
      </c>
      <c r="J1194" s="19">
        <v>2133.865665091359</v>
      </c>
      <c r="K1194" s="19">
        <v>1923.2079108171267</v>
      </c>
      <c r="L1194" s="19">
        <v>1834.421147613863</v>
      </c>
      <c r="M1194" s="19">
        <v>1888.1124121431187</v>
      </c>
      <c r="N1194" s="19">
        <v>2821.6952633847241</v>
      </c>
      <c r="O1194" s="19">
        <v>2260.9738680978162</v>
      </c>
      <c r="P1194" s="19">
        <v>2287.319621477106</v>
      </c>
      <c r="Q1194" s="19">
        <v>3050.9019766178967</v>
      </c>
      <c r="R1194" s="19">
        <v>2898.9459778285609</v>
      </c>
      <c r="S1194" s="19">
        <v>2821.9666887039657</v>
      </c>
      <c r="T1194" s="74">
        <f t="shared" si="22"/>
        <v>2474.8087708751036</v>
      </c>
      <c r="V1194" s="20"/>
    </row>
    <row r="1195" spans="1:22" s="12" customFormat="1" ht="30" hidden="1" x14ac:dyDescent="0.25">
      <c r="A1195" s="89"/>
      <c r="B1195" s="16">
        <v>1076</v>
      </c>
      <c r="C1195" s="21" t="s">
        <v>1210</v>
      </c>
      <c r="D1195" s="18" t="s">
        <v>39</v>
      </c>
      <c r="E1195" s="19">
        <v>69.365295283878723</v>
      </c>
      <c r="F1195" s="19">
        <v>91.577538116591853</v>
      </c>
      <c r="G1195" s="19">
        <v>73.492215836653699</v>
      </c>
      <c r="H1195" s="19">
        <v>60.197161711484981</v>
      </c>
      <c r="I1195" s="19">
        <v>85.481237997593979</v>
      </c>
      <c r="J1195" s="19">
        <v>61.070063004161618</v>
      </c>
      <c r="K1195" s="19">
        <v>54.848415190072721</v>
      </c>
      <c r="L1195" s="19">
        <v>52.226152491475325</v>
      </c>
      <c r="M1195" s="19">
        <v>53.81189112115451</v>
      </c>
      <c r="N1195" s="19">
        <v>81.384689120970236</v>
      </c>
      <c r="O1195" s="19">
        <v>64.824125968102706</v>
      </c>
      <c r="P1195" s="19">
        <v>65.602231666074786</v>
      </c>
      <c r="Q1195" s="19">
        <v>88.154169082791427</v>
      </c>
      <c r="R1195" s="19">
        <v>83.666241681483285</v>
      </c>
      <c r="S1195" s="19">
        <v>81.392705501615524</v>
      </c>
      <c r="T1195" s="74">
        <f t="shared" si="22"/>
        <v>71.139608918273709</v>
      </c>
      <c r="V1195" s="20"/>
    </row>
    <row r="1196" spans="1:22" s="12" customFormat="1" ht="30" hidden="1" x14ac:dyDescent="0.25">
      <c r="A1196" s="89"/>
      <c r="B1196" s="16">
        <v>1111</v>
      </c>
      <c r="C1196" s="21" t="s">
        <v>1211</v>
      </c>
      <c r="D1196" s="18" t="s">
        <v>39</v>
      </c>
      <c r="E1196" s="19">
        <v>3043.7349768062309</v>
      </c>
      <c r="F1196" s="19">
        <v>3939.2378228194816</v>
      </c>
      <c r="G1196" s="19">
        <v>3210.1148029279652</v>
      </c>
      <c r="H1196" s="19">
        <v>2674.1149538062664</v>
      </c>
      <c r="I1196" s="19">
        <v>3693.4610164056144</v>
      </c>
      <c r="J1196" s="19">
        <v>2709.3066090464722</v>
      </c>
      <c r="K1196" s="19">
        <v>2458.4763184554067</v>
      </c>
      <c r="L1196" s="19">
        <v>2352.7578762758558</v>
      </c>
      <c r="M1196" s="19">
        <v>2416.6880910950226</v>
      </c>
      <c r="N1196" s="19">
        <v>3528.3056466630237</v>
      </c>
      <c r="O1196" s="19">
        <v>2860.6544082597557</v>
      </c>
      <c r="P1196" s="19">
        <v>2892.0243096371587</v>
      </c>
      <c r="Q1196" s="19">
        <v>3801.2221917186462</v>
      </c>
      <c r="R1196" s="19">
        <v>3620.2881099674146</v>
      </c>
      <c r="S1196" s="19">
        <v>3528.6288329228123</v>
      </c>
      <c r="T1196" s="74">
        <f t="shared" si="22"/>
        <v>3115.2677311204748</v>
      </c>
      <c r="V1196" s="20"/>
    </row>
    <row r="1197" spans="1:22" s="12" customFormat="1" ht="15.75" hidden="1" x14ac:dyDescent="0.25">
      <c r="A1197" s="89"/>
      <c r="B1197" s="44">
        <v>1084</v>
      </c>
      <c r="C1197" s="118" t="s">
        <v>1212</v>
      </c>
      <c r="D1197" s="18" t="s">
        <v>39</v>
      </c>
      <c r="E1197" s="19">
        <v>2827.5258943360004</v>
      </c>
      <c r="F1197" s="19">
        <v>2827.5258943360004</v>
      </c>
      <c r="G1197" s="19">
        <v>2827.5258943360004</v>
      </c>
      <c r="H1197" s="19">
        <v>2827.5258943360004</v>
      </c>
      <c r="I1197" s="19">
        <v>2827.5258943360004</v>
      </c>
      <c r="J1197" s="19">
        <v>2827.5258943360004</v>
      </c>
      <c r="K1197" s="19">
        <v>2827.5258943360004</v>
      </c>
      <c r="L1197" s="19">
        <v>2827.5258943360004</v>
      </c>
      <c r="M1197" s="19">
        <v>2827.5258943360004</v>
      </c>
      <c r="N1197" s="19">
        <v>2827.5258943360004</v>
      </c>
      <c r="O1197" s="19">
        <v>2827.5258943360004</v>
      </c>
      <c r="P1197" s="19">
        <v>2827.5258943360004</v>
      </c>
      <c r="Q1197" s="19">
        <v>2827.5258943360004</v>
      </c>
      <c r="R1197" s="19">
        <v>2827.5258943360004</v>
      </c>
      <c r="S1197" s="19">
        <v>2827.5258943360004</v>
      </c>
      <c r="T1197" s="74">
        <f t="shared" si="22"/>
        <v>2827.5258943360013</v>
      </c>
      <c r="V1197" s="20"/>
    </row>
    <row r="1198" spans="1:22" s="12" customFormat="1" ht="30" hidden="1" x14ac:dyDescent="0.25">
      <c r="A1198" s="89"/>
      <c r="B1198" s="44">
        <v>1085</v>
      </c>
      <c r="C1198" s="118" t="s">
        <v>1213</v>
      </c>
      <c r="D1198" s="18" t="s">
        <v>39</v>
      </c>
      <c r="E1198" s="19">
        <v>4384.7429385760015</v>
      </c>
      <c r="F1198" s="19">
        <v>4384.7429385760015</v>
      </c>
      <c r="G1198" s="19">
        <v>4384.7429385760015</v>
      </c>
      <c r="H1198" s="19">
        <v>4384.7429385760015</v>
      </c>
      <c r="I1198" s="19">
        <v>4384.7429385760015</v>
      </c>
      <c r="J1198" s="19">
        <v>4384.7429385760015</v>
      </c>
      <c r="K1198" s="19">
        <v>4384.7429385760015</v>
      </c>
      <c r="L1198" s="19">
        <v>4384.7429385760015</v>
      </c>
      <c r="M1198" s="19">
        <v>4384.7429385760015</v>
      </c>
      <c r="N1198" s="19">
        <v>4384.7429385760015</v>
      </c>
      <c r="O1198" s="19">
        <v>4384.7429385760015</v>
      </c>
      <c r="P1198" s="19">
        <v>4384.7429385760015</v>
      </c>
      <c r="Q1198" s="19">
        <v>4384.7429385760015</v>
      </c>
      <c r="R1198" s="19">
        <v>4384.7429385760015</v>
      </c>
      <c r="S1198" s="19">
        <v>4384.7429385760015</v>
      </c>
      <c r="T1198" s="74">
        <f t="shared" si="22"/>
        <v>4384.7429385760024</v>
      </c>
      <c r="V1198" s="20"/>
    </row>
    <row r="1199" spans="1:22" s="12" customFormat="1" ht="30" hidden="1" x14ac:dyDescent="0.25">
      <c r="A1199" s="89"/>
      <c r="B1199" s="44">
        <v>1089</v>
      </c>
      <c r="C1199" s="118" t="s">
        <v>1214</v>
      </c>
      <c r="D1199" s="18" t="s">
        <v>39</v>
      </c>
      <c r="E1199" s="19">
        <v>6333.9182329280038</v>
      </c>
      <c r="F1199" s="19">
        <v>6333.9182329280038</v>
      </c>
      <c r="G1199" s="19">
        <v>6333.9182329280038</v>
      </c>
      <c r="H1199" s="19">
        <v>6333.9182329280038</v>
      </c>
      <c r="I1199" s="19">
        <v>6333.9182329280038</v>
      </c>
      <c r="J1199" s="19">
        <v>6333.9182329280038</v>
      </c>
      <c r="K1199" s="19">
        <v>6333.9182329280038</v>
      </c>
      <c r="L1199" s="19">
        <v>6333.9182329280038</v>
      </c>
      <c r="M1199" s="19">
        <v>6333.9182329280038</v>
      </c>
      <c r="N1199" s="19">
        <v>6333.9182329280038</v>
      </c>
      <c r="O1199" s="19">
        <v>6333.9182329280038</v>
      </c>
      <c r="P1199" s="19">
        <v>6333.9182329280038</v>
      </c>
      <c r="Q1199" s="19">
        <v>6333.9182329280038</v>
      </c>
      <c r="R1199" s="19">
        <v>6333.9182329280038</v>
      </c>
      <c r="S1199" s="19">
        <v>6333.9182329280038</v>
      </c>
      <c r="T1199" s="74">
        <f t="shared" si="22"/>
        <v>6333.918232928002</v>
      </c>
      <c r="V1199" s="20"/>
    </row>
    <row r="1200" spans="1:22" s="12" customFormat="1" ht="15.75" hidden="1" x14ac:dyDescent="0.25">
      <c r="A1200" s="89"/>
      <c r="B1200" s="44">
        <v>1063</v>
      </c>
      <c r="C1200" s="118" t="s">
        <v>1215</v>
      </c>
      <c r="D1200" s="18" t="s">
        <v>63</v>
      </c>
      <c r="E1200" s="19">
        <v>280.74976978024176</v>
      </c>
      <c r="F1200" s="19">
        <v>348.62447436551543</v>
      </c>
      <c r="G1200" s="19">
        <v>293.36054103265917</v>
      </c>
      <c r="H1200" s="19">
        <v>252.73439274194988</v>
      </c>
      <c r="I1200" s="19">
        <v>329.99580310721518</v>
      </c>
      <c r="J1200" s="19">
        <v>255.40174685917</v>
      </c>
      <c r="K1200" s="19">
        <v>236.39004639311142</v>
      </c>
      <c r="L1200" s="19">
        <v>228.37710923261216</v>
      </c>
      <c r="M1200" s="19">
        <v>233.22270460312626</v>
      </c>
      <c r="N1200" s="19">
        <v>317.47783961680739</v>
      </c>
      <c r="O1200" s="19">
        <v>266.87316451793743</v>
      </c>
      <c r="P1200" s="19">
        <v>269.25084851787068</v>
      </c>
      <c r="Q1200" s="19">
        <v>338.16356937696702</v>
      </c>
      <c r="R1200" s="19">
        <v>324.44965724039878</v>
      </c>
      <c r="S1200" s="19">
        <v>317.50233554332158</v>
      </c>
      <c r="T1200" s="74">
        <f t="shared" si="22"/>
        <v>286.17160019526023</v>
      </c>
      <c r="V1200" s="20"/>
    </row>
    <row r="1201" spans="1:22" s="12" customFormat="1" ht="30" hidden="1" x14ac:dyDescent="0.25">
      <c r="A1201" s="89"/>
      <c r="B1201" s="44">
        <v>1064</v>
      </c>
      <c r="C1201" s="118" t="s">
        <v>1216</v>
      </c>
      <c r="D1201" s="18" t="s">
        <v>212</v>
      </c>
      <c r="E1201" s="19">
        <v>262.93701868362888</v>
      </c>
      <c r="F1201" s="19">
        <v>293.22802022471609</v>
      </c>
      <c r="G1201" s="19">
        <v>268.5649310815586</v>
      </c>
      <c r="H1201" s="19">
        <v>250.43436641830837</v>
      </c>
      <c r="I1201" s="19">
        <v>284.91445019532972</v>
      </c>
      <c r="J1201" s="19">
        <v>251.62474843424528</v>
      </c>
      <c r="K1201" s="19">
        <v>243.14024081635122</v>
      </c>
      <c r="L1201" s="19">
        <v>239.56424157833786</v>
      </c>
      <c r="M1201" s="19">
        <v>241.72672519771515</v>
      </c>
      <c r="N1201" s="19">
        <v>279.32795587913233</v>
      </c>
      <c r="O1201" s="19">
        <v>256.74419215195053</v>
      </c>
      <c r="P1201" s="19">
        <v>257.80530070698978</v>
      </c>
      <c r="Q1201" s="19">
        <v>288.55954629079002</v>
      </c>
      <c r="R1201" s="19">
        <v>282.43932615574352</v>
      </c>
      <c r="S1201" s="19">
        <v>279.33888787732405</v>
      </c>
      <c r="T1201" s="74">
        <f t="shared" si="22"/>
        <v>265.3566634461414</v>
      </c>
      <c r="V1201" s="20"/>
    </row>
    <row r="1202" spans="1:22" s="12" customFormat="1" ht="15.75" hidden="1" x14ac:dyDescent="0.25">
      <c r="A1202" s="89"/>
      <c r="B1202" s="44">
        <v>1065</v>
      </c>
      <c r="C1202" s="118" t="s">
        <v>1217</v>
      </c>
      <c r="D1202" s="18" t="s">
        <v>174</v>
      </c>
      <c r="E1202" s="19">
        <v>324.55291209646771</v>
      </c>
      <c r="F1202" s="19">
        <v>375.23604448634711</v>
      </c>
      <c r="G1202" s="19">
        <v>333.96957759549423</v>
      </c>
      <c r="H1202" s="19">
        <v>303.63337996649364</v>
      </c>
      <c r="I1202" s="19">
        <v>361.32571636925314</v>
      </c>
      <c r="J1202" s="19">
        <v>305.62513613957447</v>
      </c>
      <c r="K1202" s="19">
        <v>291.4287939592943</v>
      </c>
      <c r="L1202" s="19">
        <v>285.44540504557693</v>
      </c>
      <c r="M1202" s="19">
        <v>289.06368895815007</v>
      </c>
      <c r="N1202" s="19">
        <v>351.97835191717047</v>
      </c>
      <c r="O1202" s="19">
        <v>314.19102800534995</v>
      </c>
      <c r="P1202" s="19">
        <v>315.96648284800818</v>
      </c>
      <c r="Q1202" s="19">
        <v>367.42471866633633</v>
      </c>
      <c r="R1202" s="19">
        <v>357.18432014603599</v>
      </c>
      <c r="S1202" s="19">
        <v>351.99664341905043</v>
      </c>
      <c r="T1202" s="74">
        <f t="shared" si="22"/>
        <v>328.60147997457352</v>
      </c>
      <c r="V1202" s="20"/>
    </row>
    <row r="1203" spans="1:22" s="12" customFormat="1" ht="15.75" hidden="1" x14ac:dyDescent="0.25">
      <c r="A1203" s="89"/>
      <c r="B1203" s="44">
        <v>1091</v>
      </c>
      <c r="C1203" s="118" t="s">
        <v>1218</v>
      </c>
      <c r="D1203" s="18" t="s">
        <v>39</v>
      </c>
      <c r="E1203" s="19">
        <v>790.64903203953986</v>
      </c>
      <c r="F1203" s="19">
        <v>1041.0927466679243</v>
      </c>
      <c r="G1203" s="19">
        <v>837.1801869975169</v>
      </c>
      <c r="H1203" s="19">
        <v>687.27804670626688</v>
      </c>
      <c r="I1203" s="19">
        <v>972.35677710420566</v>
      </c>
      <c r="J1203" s="19">
        <v>697.1200353738808</v>
      </c>
      <c r="K1203" s="19">
        <v>626.97076672932997</v>
      </c>
      <c r="L1203" s="19">
        <v>597.40467491617096</v>
      </c>
      <c r="M1203" s="19">
        <v>615.28392627487153</v>
      </c>
      <c r="N1203" s="19">
        <v>926.1680637200983</v>
      </c>
      <c r="O1203" s="19">
        <v>739.4472096587574</v>
      </c>
      <c r="P1203" s="19">
        <v>748.2203751081571</v>
      </c>
      <c r="Q1203" s="19">
        <v>1002.4941565198785</v>
      </c>
      <c r="R1203" s="19">
        <v>951.8926383467209</v>
      </c>
      <c r="S1203" s="19">
        <v>926.25844865609076</v>
      </c>
      <c r="T1203" s="74">
        <f t="shared" si="22"/>
        <v>810.65447232129384</v>
      </c>
      <c r="V1203" s="20"/>
    </row>
    <row r="1204" spans="1:22" s="12" customFormat="1" ht="15.75" hidden="1" x14ac:dyDescent="0.25">
      <c r="A1204" s="89"/>
      <c r="B1204" s="44">
        <v>1083</v>
      </c>
      <c r="C1204" s="118" t="s">
        <v>1219</v>
      </c>
      <c r="D1204" s="18" t="s">
        <v>39</v>
      </c>
      <c r="E1204" s="19">
        <v>1356.7368546160005</v>
      </c>
      <c r="F1204" s="19">
        <v>1356.7368546160005</v>
      </c>
      <c r="G1204" s="19">
        <v>1356.7368546160005</v>
      </c>
      <c r="H1204" s="19">
        <v>1356.7368546160005</v>
      </c>
      <c r="I1204" s="19">
        <v>1356.7368546160005</v>
      </c>
      <c r="J1204" s="19">
        <v>1356.7368546160005</v>
      </c>
      <c r="K1204" s="19">
        <v>1356.7368546160005</v>
      </c>
      <c r="L1204" s="19">
        <v>1356.7368546160005</v>
      </c>
      <c r="M1204" s="19">
        <v>1356.7368546160005</v>
      </c>
      <c r="N1204" s="19">
        <v>1356.7368546160005</v>
      </c>
      <c r="O1204" s="19">
        <v>1356.7368546160005</v>
      </c>
      <c r="P1204" s="19">
        <v>1356.7368546160005</v>
      </c>
      <c r="Q1204" s="19">
        <v>1356.7368546160005</v>
      </c>
      <c r="R1204" s="19">
        <v>1356.7368546160005</v>
      </c>
      <c r="S1204" s="19">
        <v>1356.7368546160005</v>
      </c>
      <c r="T1204" s="74">
        <f t="shared" si="22"/>
        <v>1356.7368546160001</v>
      </c>
      <c r="V1204" s="20"/>
    </row>
    <row r="1205" spans="1:22" s="12" customFormat="1" ht="30" hidden="1" x14ac:dyDescent="0.25">
      <c r="A1205" s="89"/>
      <c r="B1205" s="44">
        <v>3629</v>
      </c>
      <c r="C1205" s="118" t="s">
        <v>1220</v>
      </c>
      <c r="D1205" s="18" t="s">
        <v>195</v>
      </c>
      <c r="E1205" s="19">
        <v>3429.1051514720016</v>
      </c>
      <c r="F1205" s="19">
        <v>3429.1051514720016</v>
      </c>
      <c r="G1205" s="19">
        <v>3429.1051514720016</v>
      </c>
      <c r="H1205" s="19">
        <v>3429.1051514720016</v>
      </c>
      <c r="I1205" s="19">
        <v>3429.1051514720016</v>
      </c>
      <c r="J1205" s="19">
        <v>3429.1051514720016</v>
      </c>
      <c r="K1205" s="19">
        <v>3429.1051514720016</v>
      </c>
      <c r="L1205" s="19">
        <v>3429.1051514720016</v>
      </c>
      <c r="M1205" s="19">
        <v>3429.1051514720016</v>
      </c>
      <c r="N1205" s="19">
        <v>3429.1051514720016</v>
      </c>
      <c r="O1205" s="19">
        <v>3429.1051514720016</v>
      </c>
      <c r="P1205" s="19">
        <v>3429.1051514720016</v>
      </c>
      <c r="Q1205" s="19">
        <v>3429.1051514720016</v>
      </c>
      <c r="R1205" s="19">
        <v>3429.1051514720016</v>
      </c>
      <c r="S1205" s="19">
        <v>3429.1051514720016</v>
      </c>
      <c r="T1205" s="74">
        <f t="shared" si="22"/>
        <v>3429.1051514720016</v>
      </c>
      <c r="V1205" s="20"/>
    </row>
    <row r="1206" spans="1:22" s="12" customFormat="1" ht="30" hidden="1" x14ac:dyDescent="0.25">
      <c r="A1206" s="89"/>
      <c r="B1206" s="31">
        <v>5809</v>
      </c>
      <c r="C1206" s="76" t="s">
        <v>1221</v>
      </c>
      <c r="D1206" s="32" t="s">
        <v>584</v>
      </c>
      <c r="E1206" s="19">
        <v>2927.9476628776579</v>
      </c>
      <c r="F1206" s="19">
        <v>3778.3068648167437</v>
      </c>
      <c r="G1206" s="19">
        <v>3085.9400319577985</v>
      </c>
      <c r="H1206" s="19">
        <v>2576.9607406380992</v>
      </c>
      <c r="I1206" s="19">
        <v>3544.9200365250331</v>
      </c>
      <c r="J1206" s="19">
        <v>2610.3783316577196</v>
      </c>
      <c r="K1206" s="19">
        <v>2372.1927729196836</v>
      </c>
      <c r="L1206" s="19">
        <v>2271.8037562657746</v>
      </c>
      <c r="M1206" s="19">
        <v>2332.5111528926486</v>
      </c>
      <c r="N1206" s="19">
        <v>3388.0903971380635</v>
      </c>
      <c r="O1206" s="19">
        <v>2754.0964608933928</v>
      </c>
      <c r="P1206" s="19">
        <v>2783.8849584051027</v>
      </c>
      <c r="Q1206" s="19">
        <v>3647.2488090656975</v>
      </c>
      <c r="R1206" s="19">
        <v>3475.4358862519593</v>
      </c>
      <c r="S1206" s="19">
        <v>3388.397291092866</v>
      </c>
      <c r="T1206" s="74">
        <f t="shared" si="22"/>
        <v>2995.8743435598826</v>
      </c>
      <c r="V1206" s="20"/>
    </row>
    <row r="1207" spans="1:22" s="12" customFormat="1" ht="15.75" hidden="1" x14ac:dyDescent="0.25">
      <c r="A1207" s="89"/>
      <c r="B1207" s="105"/>
      <c r="C1207" s="41" t="s">
        <v>1222</v>
      </c>
      <c r="D1207" s="22"/>
      <c r="E1207" s="23"/>
      <c r="F1207" s="23"/>
      <c r="G1207" s="23"/>
      <c r="H1207" s="23"/>
      <c r="I1207" s="23"/>
      <c r="J1207" s="23"/>
      <c r="K1207" s="23"/>
      <c r="L1207" s="23"/>
      <c r="M1207" s="23"/>
      <c r="N1207" s="23"/>
      <c r="O1207" s="23"/>
      <c r="P1207" s="23"/>
      <c r="Q1207" s="23"/>
      <c r="R1207" s="23"/>
      <c r="S1207" s="23"/>
      <c r="T1207" s="74" t="e">
        <f t="shared" si="22"/>
        <v>#DIV/0!</v>
      </c>
      <c r="V1207" s="20"/>
    </row>
    <row r="1208" spans="1:22" s="12" customFormat="1" ht="30" hidden="1" x14ac:dyDescent="0.25">
      <c r="A1208" s="89"/>
      <c r="B1208" s="26">
        <v>8500</v>
      </c>
      <c r="C1208" s="27" t="s">
        <v>1223</v>
      </c>
      <c r="D1208" s="18" t="s">
        <v>1224</v>
      </c>
      <c r="E1208" s="19">
        <v>23.470584826657237</v>
      </c>
      <c r="F1208" s="19">
        <v>30.986365267898528</v>
      </c>
      <c r="G1208" s="19">
        <v>24.866978203350492</v>
      </c>
      <c r="H1208" s="19">
        <v>20.368436182549871</v>
      </c>
      <c r="I1208" s="19">
        <v>28.923608546599674</v>
      </c>
      <c r="J1208" s="19">
        <v>20.663792869942611</v>
      </c>
      <c r="K1208" s="19">
        <v>18.558623243192706</v>
      </c>
      <c r="L1208" s="19">
        <v>17.671349011124189</v>
      </c>
      <c r="M1208" s="19">
        <v>18.207902814700983</v>
      </c>
      <c r="N1208" s="19">
        <v>27.537491793086904</v>
      </c>
      <c r="O1208" s="19">
        <v>21.934025381448546</v>
      </c>
      <c r="P1208" s="19">
        <v>22.197306835288227</v>
      </c>
      <c r="Q1208" s="19">
        <v>29.82802703878934</v>
      </c>
      <c r="R1208" s="19">
        <v>28.309482637915675</v>
      </c>
      <c r="S1208" s="19">
        <v>27.540204232227669</v>
      </c>
      <c r="T1208" s="74">
        <f t="shared" si="22"/>
        <v>24.070945258984842</v>
      </c>
      <c r="V1208" s="20"/>
    </row>
    <row r="1209" spans="1:22" s="12" customFormat="1" ht="15.75" hidden="1" x14ac:dyDescent="0.25">
      <c r="A1209" s="89"/>
      <c r="B1209" s="26">
        <v>8510</v>
      </c>
      <c r="C1209" s="27" t="s">
        <v>1225</v>
      </c>
      <c r="D1209" s="18" t="s">
        <v>163</v>
      </c>
      <c r="E1209" s="19">
        <v>5124.0068481853359</v>
      </c>
      <c r="F1209" s="19">
        <v>6103.9756434794826</v>
      </c>
      <c r="G1209" s="19">
        <v>5306.080013548959</v>
      </c>
      <c r="H1209" s="19">
        <v>4719.523389234374</v>
      </c>
      <c r="I1209" s="19">
        <v>5835.0165866044408</v>
      </c>
      <c r="J1209" s="19">
        <v>4758.0344047422368</v>
      </c>
      <c r="K1209" s="19">
        <v>4483.5452070940919</v>
      </c>
      <c r="L1209" s="19">
        <v>4367.8551510721627</v>
      </c>
      <c r="M1209" s="19">
        <v>4437.8154151608242</v>
      </c>
      <c r="N1209" s="19">
        <v>5654.2833712455576</v>
      </c>
      <c r="O1209" s="19">
        <v>4923.6576868186266</v>
      </c>
      <c r="P1209" s="19">
        <v>4957.9864715881768</v>
      </c>
      <c r="Q1209" s="19">
        <v>5952.942051186862</v>
      </c>
      <c r="R1209" s="19">
        <v>5754.9418383335096</v>
      </c>
      <c r="S1209" s="19">
        <v>5654.63704119878</v>
      </c>
      <c r="T1209" s="74">
        <f t="shared" si="22"/>
        <v>5202.2867412995602</v>
      </c>
      <c r="V1209" s="20"/>
    </row>
    <row r="1210" spans="1:22" s="12" customFormat="1" ht="30" hidden="1" x14ac:dyDescent="0.25">
      <c r="A1210" s="89"/>
      <c r="B1210" s="26">
        <v>8501</v>
      </c>
      <c r="C1210" s="27" t="s">
        <v>1226</v>
      </c>
      <c r="D1210" s="18" t="s">
        <v>334</v>
      </c>
      <c r="E1210" s="19">
        <v>8.6706619104848404</v>
      </c>
      <c r="F1210" s="19">
        <v>11.447192264573982</v>
      </c>
      <c r="G1210" s="19">
        <v>9.1865269795817124</v>
      </c>
      <c r="H1210" s="19">
        <v>7.5246452139356226</v>
      </c>
      <c r="I1210" s="19">
        <v>10.685154749699247</v>
      </c>
      <c r="J1210" s="19">
        <v>7.6337578755202022</v>
      </c>
      <c r="K1210" s="19">
        <v>6.8560518987590902</v>
      </c>
      <c r="L1210" s="19">
        <v>6.5282690614344157</v>
      </c>
      <c r="M1210" s="19">
        <v>6.7264863901443137</v>
      </c>
      <c r="N1210" s="19">
        <v>10.17308614012128</v>
      </c>
      <c r="O1210" s="19">
        <v>8.1030157460128382</v>
      </c>
      <c r="P1210" s="19">
        <v>8.2002789582593483</v>
      </c>
      <c r="Q1210" s="19">
        <v>11.019271135348928</v>
      </c>
      <c r="R1210" s="19">
        <v>10.458280210185411</v>
      </c>
      <c r="S1210" s="19">
        <v>10.17408818770194</v>
      </c>
      <c r="T1210" s="74">
        <f t="shared" si="22"/>
        <v>8.8924511147842136</v>
      </c>
      <c r="V1210" s="20"/>
    </row>
    <row r="1211" spans="1:22" s="12" customFormat="1" ht="30" hidden="1" x14ac:dyDescent="0.25">
      <c r="A1211" s="89"/>
      <c r="B1211" s="26">
        <v>8502</v>
      </c>
      <c r="C1211" s="27" t="s">
        <v>1227</v>
      </c>
      <c r="D1211" s="18" t="s">
        <v>342</v>
      </c>
      <c r="E1211" s="19">
        <v>13.753463720079401</v>
      </c>
      <c r="F1211" s="19">
        <v>18.157615316220802</v>
      </c>
      <c r="G1211" s="19">
        <v>14.571732450370989</v>
      </c>
      <c r="H1211" s="19">
        <v>11.935644132449612</v>
      </c>
      <c r="I1211" s="19">
        <v>16.948866154695349</v>
      </c>
      <c r="J1211" s="19">
        <v>12.108719388756185</v>
      </c>
      <c r="K1211" s="19">
        <v>10.875116804928213</v>
      </c>
      <c r="L1211" s="19">
        <v>10.355185407792522</v>
      </c>
      <c r="M1211" s="19">
        <v>10.669599101608217</v>
      </c>
      <c r="N1211" s="19">
        <v>16.13661939467513</v>
      </c>
      <c r="O1211" s="19">
        <v>12.853059459192778</v>
      </c>
      <c r="P1211" s="19">
        <v>13.007339037238964</v>
      </c>
      <c r="Q1211" s="19">
        <v>17.478843869863816</v>
      </c>
      <c r="R1211" s="19">
        <v>16.588996195466514</v>
      </c>
      <c r="S1211" s="19">
        <v>16.138208849458252</v>
      </c>
      <c r="T1211" s="74">
        <f t="shared" si="22"/>
        <v>14.105267285519782</v>
      </c>
      <c r="V1211" s="20"/>
    </row>
    <row r="1212" spans="1:22" s="12" customFormat="1" ht="30" hidden="1" x14ac:dyDescent="0.25">
      <c r="A1212" s="89"/>
      <c r="B1212" s="26">
        <v>8513</v>
      </c>
      <c r="C1212" s="27" t="s">
        <v>1228</v>
      </c>
      <c r="D1212" s="18" t="s">
        <v>1229</v>
      </c>
      <c r="E1212" s="19">
        <v>25.189767791667173</v>
      </c>
      <c r="F1212" s="19">
        <v>33.256067182426143</v>
      </c>
      <c r="G1212" s="19">
        <v>26.688444759646863</v>
      </c>
      <c r="H1212" s="19">
        <v>21.860391699106078</v>
      </c>
      <c r="I1212" s="19">
        <v>31.042216815936598</v>
      </c>
      <c r="J1212" s="19">
        <v>22.177382793537138</v>
      </c>
      <c r="K1212" s="19">
        <v>19.918012843808739</v>
      </c>
      <c r="L1212" s="19">
        <v>18.965747187098259</v>
      </c>
      <c r="M1212" s="19">
        <v>19.541602702402013</v>
      </c>
      <c r="N1212" s="19">
        <v>29.554569217421299</v>
      </c>
      <c r="O1212" s="19">
        <v>23.540657813847648</v>
      </c>
      <c r="P1212" s="19">
        <v>23.82322421494311</v>
      </c>
      <c r="Q1212" s="19">
        <v>32.012882522522325</v>
      </c>
      <c r="R1212" s="19">
        <v>30.383107162348995</v>
      </c>
      <c r="S1212" s="19">
        <v>29.557480338409952</v>
      </c>
      <c r="T1212" s="74">
        <f t="shared" si="22"/>
        <v>25.834103669674825</v>
      </c>
      <c r="V1212" s="20"/>
    </row>
    <row r="1213" spans="1:22" s="12" customFormat="1" ht="30" hidden="1" x14ac:dyDescent="0.25">
      <c r="A1213" s="89"/>
      <c r="B1213" s="26">
        <v>8509</v>
      </c>
      <c r="C1213" s="27" t="s">
        <v>1230</v>
      </c>
      <c r="D1213" s="18" t="s">
        <v>344</v>
      </c>
      <c r="E1213" s="19">
        <v>116.82969453523968</v>
      </c>
      <c r="F1213" s="19">
        <v>154.24104749594076</v>
      </c>
      <c r="G1213" s="19">
        <v>123.78053163005355</v>
      </c>
      <c r="H1213" s="19">
        <v>101.38810749466705</v>
      </c>
      <c r="I1213" s="19">
        <v>143.97324891189584</v>
      </c>
      <c r="J1213" s="19">
        <v>102.85830654687994</v>
      </c>
      <c r="K1213" s="19">
        <v>92.379388946210838</v>
      </c>
      <c r="L1213" s="19">
        <v>87.962797784672333</v>
      </c>
      <c r="M1213" s="19">
        <v>90.633605412030647</v>
      </c>
      <c r="N1213" s="19">
        <v>137.07356583628928</v>
      </c>
      <c r="O1213" s="19">
        <v>109.18115181912123</v>
      </c>
      <c r="P1213" s="19">
        <v>110.49168975654617</v>
      </c>
      <c r="Q1213" s="19">
        <v>148.4751791771584</v>
      </c>
      <c r="R1213" s="19">
        <v>140.91631007344648</v>
      </c>
      <c r="S1213" s="19">
        <v>137.08706756360456</v>
      </c>
      <c r="T1213" s="74">
        <f t="shared" si="22"/>
        <v>119.81811286558377</v>
      </c>
      <c r="V1213" s="20"/>
    </row>
    <row r="1214" spans="1:22" s="12" customFormat="1" ht="15.75" hidden="1" x14ac:dyDescent="0.25">
      <c r="A1214" s="89"/>
      <c r="B1214" s="26">
        <v>8514</v>
      </c>
      <c r="C1214" s="27" t="s">
        <v>1231</v>
      </c>
      <c r="D1214" s="18" t="s">
        <v>169</v>
      </c>
      <c r="E1214" s="19">
        <v>49.632064728982201</v>
      </c>
      <c r="F1214" s="19">
        <v>65.525307445492444</v>
      </c>
      <c r="G1214" s="19">
        <v>52.584947538295324</v>
      </c>
      <c r="H1214" s="19">
        <v>43.072107086665987</v>
      </c>
      <c r="I1214" s="19">
        <v>61.163299601726706</v>
      </c>
      <c r="J1214" s="19">
        <v>43.696683011598402</v>
      </c>
      <c r="K1214" s="19">
        <v>39.244986730827897</v>
      </c>
      <c r="L1214" s="19">
        <v>37.368712558555622</v>
      </c>
      <c r="M1214" s="19">
        <v>38.503335888412273</v>
      </c>
      <c r="N1214" s="19">
        <v>58.23214825034939</v>
      </c>
      <c r="O1214" s="19">
        <v>46.382779787521777</v>
      </c>
      <c r="P1214" s="19">
        <v>46.939527830036269</v>
      </c>
      <c r="Q1214" s="19">
        <v>63.075827878204223</v>
      </c>
      <c r="R1214" s="19">
        <v>59.864638444509595</v>
      </c>
      <c r="S1214" s="19">
        <v>58.237884108914557</v>
      </c>
      <c r="T1214" s="74">
        <f t="shared" ref="T1214:T1277" si="23">AVERAGE(E1214:S1214)</f>
        <v>50.901616726006175</v>
      </c>
      <c r="V1214" s="20"/>
    </row>
    <row r="1215" spans="1:22" s="12" customFormat="1" ht="15.75" hidden="1" x14ac:dyDescent="0.25">
      <c r="A1215" s="89"/>
      <c r="B1215" s="26">
        <v>8515</v>
      </c>
      <c r="C1215" s="27" t="s">
        <v>1232</v>
      </c>
      <c r="D1215" s="18" t="s">
        <v>169</v>
      </c>
      <c r="E1215" s="19">
        <v>36.626071863254936</v>
      </c>
      <c r="F1215" s="19">
        <v>48.354519048631474</v>
      </c>
      <c r="G1215" s="19">
        <v>38.805157068922746</v>
      </c>
      <c r="H1215" s="19">
        <v>31.785139265762545</v>
      </c>
      <c r="I1215" s="19">
        <v>45.135567477177844</v>
      </c>
      <c r="J1215" s="19">
        <v>32.246046198318098</v>
      </c>
      <c r="K1215" s="19">
        <v>28.960908882689264</v>
      </c>
      <c r="L1215" s="19">
        <v>27.576308966404</v>
      </c>
      <c r="M1215" s="19">
        <v>28.413606303195802</v>
      </c>
      <c r="N1215" s="19">
        <v>42.972519040167469</v>
      </c>
      <c r="O1215" s="19">
        <v>34.228256168502504</v>
      </c>
      <c r="P1215" s="19">
        <v>34.639109392647242</v>
      </c>
      <c r="Q1215" s="19">
        <v>46.546921175180842</v>
      </c>
      <c r="R1215" s="19">
        <v>44.177218129231477</v>
      </c>
      <c r="S1215" s="19">
        <v>42.976751827361653</v>
      </c>
      <c r="T1215" s="74">
        <f t="shared" si="23"/>
        <v>37.562940053829863</v>
      </c>
      <c r="V1215" s="20"/>
    </row>
    <row r="1216" spans="1:22" s="12" customFormat="1" ht="15.75" hidden="1" x14ac:dyDescent="0.25">
      <c r="A1216" s="89"/>
      <c r="B1216" s="26">
        <v>8516</v>
      </c>
      <c r="C1216" s="27" t="s">
        <v>1233</v>
      </c>
      <c r="D1216" s="18" t="s">
        <v>169</v>
      </c>
      <c r="E1216" s="19">
        <v>30.571557943002578</v>
      </c>
      <c r="F1216" s="19">
        <v>40.36122100181688</v>
      </c>
      <c r="G1216" s="19">
        <v>32.39042702283551</v>
      </c>
      <c r="H1216" s="19">
        <v>26.530861142238532</v>
      </c>
      <c r="I1216" s="19">
        <v>37.674381832991294</v>
      </c>
      <c r="J1216" s="19">
        <v>26.915577336963469</v>
      </c>
      <c r="K1216" s="19">
        <v>24.173493332693685</v>
      </c>
      <c r="L1216" s="19">
        <v>23.017776259712729</v>
      </c>
      <c r="M1216" s="19">
        <v>23.71666322042261</v>
      </c>
      <c r="N1216" s="19">
        <v>35.868898545772439</v>
      </c>
      <c r="O1216" s="19">
        <v>28.570115863096984</v>
      </c>
      <c r="P1216" s="19">
        <v>28.913052533862693</v>
      </c>
      <c r="Q1216" s="19">
        <v>38.852430123773374</v>
      </c>
      <c r="R1216" s="19">
        <v>36.874453499705453</v>
      </c>
      <c r="S1216" s="19">
        <v>35.872431627328396</v>
      </c>
      <c r="T1216" s="74">
        <f t="shared" si="23"/>
        <v>31.353556085747773</v>
      </c>
      <c r="V1216" s="20"/>
    </row>
    <row r="1217" spans="1:22" s="12" customFormat="1" ht="15.75" hidden="1" x14ac:dyDescent="0.25">
      <c r="A1217" s="89"/>
      <c r="B1217" s="26">
        <v>8517</v>
      </c>
      <c r="C1217" s="27" t="s">
        <v>1234</v>
      </c>
      <c r="D1217" s="18" t="s">
        <v>340</v>
      </c>
      <c r="E1217" s="19">
        <v>377.62227561870191</v>
      </c>
      <c r="F1217" s="19">
        <v>498.54495966058403</v>
      </c>
      <c r="G1217" s="19">
        <v>400.08908880040349</v>
      </c>
      <c r="H1217" s="19">
        <v>327.71127259312726</v>
      </c>
      <c r="I1217" s="19">
        <v>465.35691203000511</v>
      </c>
      <c r="J1217" s="19">
        <v>332.46331713041434</v>
      </c>
      <c r="K1217" s="19">
        <v>298.5928809700942</v>
      </c>
      <c r="L1217" s="19">
        <v>284.31737326178165</v>
      </c>
      <c r="M1217" s="19">
        <v>292.95007968111264</v>
      </c>
      <c r="N1217" s="19">
        <v>443.0554412059717</v>
      </c>
      <c r="O1217" s="19">
        <v>352.90030645566259</v>
      </c>
      <c r="P1217" s="19">
        <v>357.13628704419165</v>
      </c>
      <c r="Q1217" s="19">
        <v>479.90825668778268</v>
      </c>
      <c r="R1217" s="19">
        <v>455.47613467117839</v>
      </c>
      <c r="S1217" s="19">
        <v>443.09908210577771</v>
      </c>
      <c r="T1217" s="74">
        <f t="shared" si="23"/>
        <v>387.28157786111927</v>
      </c>
      <c r="V1217" s="20"/>
    </row>
    <row r="1218" spans="1:22" s="12" customFormat="1" ht="15.75" hidden="1" x14ac:dyDescent="0.25">
      <c r="A1218" s="89"/>
      <c r="B1218" s="26">
        <v>8518</v>
      </c>
      <c r="C1218" s="27" t="s">
        <v>1235</v>
      </c>
      <c r="D1218" s="18" t="s">
        <v>1236</v>
      </c>
      <c r="E1218" s="19">
        <v>6.2787551765579872</v>
      </c>
      <c r="F1218" s="19">
        <v>8.2893461226225398</v>
      </c>
      <c r="G1218" s="19">
        <v>6.6523126403867563</v>
      </c>
      <c r="H1218" s="19">
        <v>5.4488810169878654</v>
      </c>
      <c r="I1218" s="19">
        <v>7.7375258532304878</v>
      </c>
      <c r="J1218" s="19">
        <v>5.5278936339973876</v>
      </c>
      <c r="K1218" s="19">
        <v>4.9647272370324442</v>
      </c>
      <c r="L1218" s="19">
        <v>4.7273672513835425</v>
      </c>
      <c r="M1218" s="19">
        <v>4.8709039376907084</v>
      </c>
      <c r="N1218" s="19">
        <v>7.3667175497429955</v>
      </c>
      <c r="O1218" s="19">
        <v>5.8677010574575714</v>
      </c>
      <c r="P1218" s="19">
        <v>5.9381330387395277</v>
      </c>
      <c r="Q1218" s="19">
        <v>7.9794722014595685</v>
      </c>
      <c r="R1218" s="19">
        <v>7.5732373935825361</v>
      </c>
      <c r="S1218" s="19">
        <v>7.3674431704048535</v>
      </c>
      <c r="T1218" s="74">
        <f t="shared" si="23"/>
        <v>6.4393611520851168</v>
      </c>
      <c r="V1218" s="20"/>
    </row>
    <row r="1219" spans="1:22" s="12" customFormat="1" ht="30" hidden="1" x14ac:dyDescent="0.25">
      <c r="A1219" s="89"/>
      <c r="B1219" s="26">
        <v>8519</v>
      </c>
      <c r="C1219" s="27" t="s">
        <v>1237</v>
      </c>
      <c r="D1219" s="18" t="s">
        <v>1238</v>
      </c>
      <c r="E1219" s="19">
        <v>25.189767791667173</v>
      </c>
      <c r="F1219" s="19">
        <v>33.256067182426143</v>
      </c>
      <c r="G1219" s="19">
        <v>26.688444759646863</v>
      </c>
      <c r="H1219" s="19">
        <v>21.860391699106078</v>
      </c>
      <c r="I1219" s="19">
        <v>31.042216815936598</v>
      </c>
      <c r="J1219" s="19">
        <v>22.177382793537138</v>
      </c>
      <c r="K1219" s="19">
        <v>19.918012843808739</v>
      </c>
      <c r="L1219" s="19">
        <v>18.965747187098259</v>
      </c>
      <c r="M1219" s="19">
        <v>19.541602702402013</v>
      </c>
      <c r="N1219" s="19">
        <v>29.554569217421299</v>
      </c>
      <c r="O1219" s="19">
        <v>23.540657813847648</v>
      </c>
      <c r="P1219" s="19">
        <v>23.82322421494311</v>
      </c>
      <c r="Q1219" s="19">
        <v>32.012882522522325</v>
      </c>
      <c r="R1219" s="19">
        <v>30.383107162348995</v>
      </c>
      <c r="S1219" s="19">
        <v>29.557480338409952</v>
      </c>
      <c r="T1219" s="74">
        <f t="shared" si="23"/>
        <v>25.834103669674825</v>
      </c>
      <c r="V1219" s="20"/>
    </row>
    <row r="1220" spans="1:22" s="12" customFormat="1" ht="30" hidden="1" x14ac:dyDescent="0.25">
      <c r="A1220" s="89"/>
      <c r="B1220" s="26">
        <v>8520</v>
      </c>
      <c r="C1220" s="27" t="s">
        <v>1239</v>
      </c>
      <c r="D1220" s="18" t="s">
        <v>259</v>
      </c>
      <c r="E1220" s="19">
        <v>62.563310509274231</v>
      </c>
      <c r="F1220" s="19">
        <v>82.597413150417438</v>
      </c>
      <c r="G1220" s="19">
        <v>66.285543809568026</v>
      </c>
      <c r="H1220" s="19">
        <v>54.294207276414802</v>
      </c>
      <c r="I1220" s="19">
        <v>77.098918323260918</v>
      </c>
      <c r="J1220" s="19">
        <v>55.08151156733112</v>
      </c>
      <c r="K1220" s="19">
        <v>49.469960683287574</v>
      </c>
      <c r="L1220" s="19">
        <v>47.104837969143148</v>
      </c>
      <c r="M1220" s="19">
        <v>48.535078521989547</v>
      </c>
      <c r="N1220" s="19">
        <v>73.404078442081996</v>
      </c>
      <c r="O1220" s="19">
        <v>58.467449822523662</v>
      </c>
      <c r="P1220" s="19">
        <v>59.169254207440289</v>
      </c>
      <c r="Q1220" s="19">
        <v>79.509740864543573</v>
      </c>
      <c r="R1220" s="19">
        <v>75.461901171768858</v>
      </c>
      <c r="S1220" s="19">
        <v>73.411308733676933</v>
      </c>
      <c r="T1220" s="74">
        <f t="shared" si="23"/>
        <v>64.163634336848148</v>
      </c>
      <c r="V1220" s="20"/>
    </row>
    <row r="1221" spans="1:22" s="12" customFormat="1" ht="30" hidden="1" x14ac:dyDescent="0.25">
      <c r="A1221" s="89"/>
      <c r="B1221" s="26">
        <v>8521</v>
      </c>
      <c r="C1221" s="27" t="s">
        <v>1240</v>
      </c>
      <c r="D1221" s="18" t="s">
        <v>1241</v>
      </c>
      <c r="E1221" s="19">
        <v>12.557510353115974</v>
      </c>
      <c r="F1221" s="19">
        <v>16.57869224524508</v>
      </c>
      <c r="G1221" s="19">
        <v>13.304625280773513</v>
      </c>
      <c r="H1221" s="19">
        <v>10.897762033975731</v>
      </c>
      <c r="I1221" s="19">
        <v>15.475051706460976</v>
      </c>
      <c r="J1221" s="19">
        <v>11.055787267994775</v>
      </c>
      <c r="K1221" s="19">
        <v>9.9294544740648885</v>
      </c>
      <c r="L1221" s="19">
        <v>9.454734502767085</v>
      </c>
      <c r="M1221" s="19">
        <v>9.7418078753814168</v>
      </c>
      <c r="N1221" s="19">
        <v>14.733435099485991</v>
      </c>
      <c r="O1221" s="19">
        <v>11.735402114915143</v>
      </c>
      <c r="P1221" s="19">
        <v>11.876266077479055</v>
      </c>
      <c r="Q1221" s="19">
        <v>15.958944402919137</v>
      </c>
      <c r="R1221" s="19">
        <v>15.146474787165072</v>
      </c>
      <c r="S1221" s="19">
        <v>14.734886340809707</v>
      </c>
      <c r="T1221" s="74">
        <f t="shared" si="23"/>
        <v>12.878722304170234</v>
      </c>
      <c r="V1221" s="20"/>
    </row>
    <row r="1222" spans="1:22" s="12" customFormat="1" ht="30" hidden="1" x14ac:dyDescent="0.25">
      <c r="A1222" s="89"/>
      <c r="B1222" s="26">
        <v>8522</v>
      </c>
      <c r="C1222" s="27" t="s">
        <v>1242</v>
      </c>
      <c r="D1222" s="18" t="s">
        <v>389</v>
      </c>
      <c r="E1222" s="19">
        <v>12.557510353115974</v>
      </c>
      <c r="F1222" s="19">
        <v>16.57869224524508</v>
      </c>
      <c r="G1222" s="19">
        <v>13.304625280773513</v>
      </c>
      <c r="H1222" s="19">
        <v>10.897762033975731</v>
      </c>
      <c r="I1222" s="19">
        <v>15.475051706460976</v>
      </c>
      <c r="J1222" s="19">
        <v>11.055787267994775</v>
      </c>
      <c r="K1222" s="19">
        <v>9.9294544740648885</v>
      </c>
      <c r="L1222" s="19">
        <v>9.454734502767085</v>
      </c>
      <c r="M1222" s="19">
        <v>9.7418078753814168</v>
      </c>
      <c r="N1222" s="19">
        <v>14.733435099485991</v>
      </c>
      <c r="O1222" s="19">
        <v>11.735402114915143</v>
      </c>
      <c r="P1222" s="19">
        <v>11.876266077479055</v>
      </c>
      <c r="Q1222" s="19">
        <v>15.958944402919137</v>
      </c>
      <c r="R1222" s="19">
        <v>15.146474787165072</v>
      </c>
      <c r="S1222" s="19">
        <v>14.734886340809707</v>
      </c>
      <c r="T1222" s="74">
        <f t="shared" si="23"/>
        <v>12.878722304170234</v>
      </c>
      <c r="V1222" s="20"/>
    </row>
    <row r="1223" spans="1:22" s="12" customFormat="1" ht="15.75" hidden="1" x14ac:dyDescent="0.25">
      <c r="A1223" s="89"/>
      <c r="B1223" s="26">
        <v>8523</v>
      </c>
      <c r="C1223" s="27" t="s">
        <v>1243</v>
      </c>
      <c r="D1223" s="18" t="s">
        <v>280</v>
      </c>
      <c r="E1223" s="19">
        <v>13.603969549208974</v>
      </c>
      <c r="F1223" s="19">
        <v>17.96024993234883</v>
      </c>
      <c r="G1223" s="19">
        <v>14.413344054171306</v>
      </c>
      <c r="H1223" s="19">
        <v>11.805908870140376</v>
      </c>
      <c r="I1223" s="19">
        <v>16.764639348666059</v>
      </c>
      <c r="J1223" s="19">
        <v>11.977102873661009</v>
      </c>
      <c r="K1223" s="19">
        <v>10.756909013570295</v>
      </c>
      <c r="L1223" s="19">
        <v>10.242629044664344</v>
      </c>
      <c r="M1223" s="19">
        <v>10.55362519832987</v>
      </c>
      <c r="N1223" s="19">
        <v>15.961221357776488</v>
      </c>
      <c r="O1223" s="19">
        <v>12.713352291158074</v>
      </c>
      <c r="P1223" s="19">
        <v>12.865954917268974</v>
      </c>
      <c r="Q1223" s="19">
        <v>17.288856436495735</v>
      </c>
      <c r="R1223" s="19">
        <v>16.408681019428837</v>
      </c>
      <c r="S1223" s="19">
        <v>15.962793535877184</v>
      </c>
      <c r="T1223" s="74">
        <f t="shared" si="23"/>
        <v>13.95194916285109</v>
      </c>
      <c r="V1223" s="20"/>
    </row>
    <row r="1224" spans="1:22" s="12" customFormat="1" ht="15.75" hidden="1" x14ac:dyDescent="0.25">
      <c r="A1224" s="89"/>
      <c r="B1224" s="26">
        <v>8524</v>
      </c>
      <c r="C1224" s="27" t="s">
        <v>1244</v>
      </c>
      <c r="D1224" s="18" t="s">
        <v>259</v>
      </c>
      <c r="E1224" s="19">
        <v>1499.6360817472871</v>
      </c>
      <c r="F1224" s="19">
        <v>1609.0936102753012</v>
      </c>
      <c r="G1224" s="19">
        <v>1519.9727279626318</v>
      </c>
      <c r="H1224" s="19">
        <v>1454.4573373221187</v>
      </c>
      <c r="I1224" s="19">
        <v>1579.0522520380414</v>
      </c>
      <c r="J1224" s="19">
        <v>1458.7588218171727</v>
      </c>
      <c r="K1224" s="19">
        <v>1428.0997749919263</v>
      </c>
      <c r="L1224" s="19">
        <v>1415.1777843446355</v>
      </c>
      <c r="M1224" s="19">
        <v>1422.9919898980008</v>
      </c>
      <c r="N1224" s="19">
        <v>1558.8652714207997</v>
      </c>
      <c r="O1224" s="19">
        <v>1477.2580997634038</v>
      </c>
      <c r="P1224" s="19">
        <v>1481.0924503634321</v>
      </c>
      <c r="Q1224" s="19">
        <v>1592.2239264481793</v>
      </c>
      <c r="R1224" s="19">
        <v>1570.108310062207</v>
      </c>
      <c r="S1224" s="19">
        <v>1558.9047745551652</v>
      </c>
      <c r="T1224" s="74">
        <f t="shared" si="23"/>
        <v>1508.37954753402</v>
      </c>
      <c r="V1224" s="20"/>
    </row>
    <row r="1225" spans="1:22" s="12" customFormat="1" ht="15.75" hidden="1" x14ac:dyDescent="0.25">
      <c r="A1225" s="89"/>
      <c r="B1225" s="26">
        <v>8525</v>
      </c>
      <c r="C1225" s="27" t="s">
        <v>1245</v>
      </c>
      <c r="D1225" s="18" t="s">
        <v>259</v>
      </c>
      <c r="E1225" s="19">
        <v>2113.6605901471298</v>
      </c>
      <c r="F1225" s="19">
        <v>2324.2699917473915</v>
      </c>
      <c r="G1225" s="19">
        <v>2152.7907344831933</v>
      </c>
      <c r="H1225" s="19">
        <v>2026.7312719321594</v>
      </c>
      <c r="I1225" s="19">
        <v>2266.4668185285736</v>
      </c>
      <c r="J1225" s="19">
        <v>2035.0078435639068</v>
      </c>
      <c r="K1225" s="19">
        <v>1976.0161634818289</v>
      </c>
      <c r="L1225" s="19">
        <v>1951.1527049851063</v>
      </c>
      <c r="M1225" s="19">
        <v>1966.1881728757821</v>
      </c>
      <c r="N1225" s="19">
        <v>2227.6246487382587</v>
      </c>
      <c r="O1225" s="19">
        <v>2070.6026711713612</v>
      </c>
      <c r="P1225" s="19">
        <v>2077.980421210646</v>
      </c>
      <c r="Q1225" s="19">
        <v>2291.8106985055701</v>
      </c>
      <c r="R1225" s="19">
        <v>2249.2576023804513</v>
      </c>
      <c r="S1225" s="19">
        <v>2227.7006575025889</v>
      </c>
      <c r="T1225" s="74">
        <f t="shared" si="23"/>
        <v>2130.4840660835966</v>
      </c>
      <c r="V1225" s="20"/>
    </row>
    <row r="1226" spans="1:22" s="12" customFormat="1" ht="30" hidden="1" x14ac:dyDescent="0.25">
      <c r="A1226" s="89"/>
      <c r="B1226" s="26">
        <v>8526</v>
      </c>
      <c r="C1226" s="27" t="s">
        <v>1246</v>
      </c>
      <c r="D1226" s="18" t="s">
        <v>218</v>
      </c>
      <c r="E1226" s="19">
        <v>3495.3151075140472</v>
      </c>
      <c r="F1226" s="19">
        <v>4090.521834368657</v>
      </c>
      <c r="G1226" s="19">
        <v>3605.9014581453571</v>
      </c>
      <c r="H1226" s="19">
        <v>3249.6427179184498</v>
      </c>
      <c r="I1226" s="19">
        <v>3927.1633267618463</v>
      </c>
      <c r="J1226" s="19">
        <v>3273.0332744324473</v>
      </c>
      <c r="K1226" s="19">
        <v>3106.3159078452177</v>
      </c>
      <c r="L1226" s="19">
        <v>3036.0488749507986</v>
      </c>
      <c r="M1226" s="19">
        <v>3078.5408604079453</v>
      </c>
      <c r="N1226" s="19">
        <v>3817.3908257758521</v>
      </c>
      <c r="O1226" s="19">
        <v>3373.6284077560717</v>
      </c>
      <c r="P1226" s="19">
        <v>3394.4787896434327</v>
      </c>
      <c r="Q1226" s="19">
        <v>3998.7880867786625</v>
      </c>
      <c r="R1226" s="19">
        <v>3878.5280752610647</v>
      </c>
      <c r="S1226" s="19">
        <v>3817.6056354067864</v>
      </c>
      <c r="T1226" s="74">
        <f t="shared" si="23"/>
        <v>3542.860212197776</v>
      </c>
      <c r="V1226" s="20"/>
    </row>
    <row r="1227" spans="1:22" s="12" customFormat="1" ht="15.75" hidden="1" x14ac:dyDescent="0.25">
      <c r="A1227" s="89"/>
      <c r="B1227" s="26">
        <v>8527</v>
      </c>
      <c r="C1227" s="27" t="s">
        <v>1247</v>
      </c>
      <c r="D1227" s="18" t="s">
        <v>301</v>
      </c>
      <c r="E1227" s="19">
        <v>5383.8363904453181</v>
      </c>
      <c r="F1227" s="19">
        <v>6121.6993320445072</v>
      </c>
      <c r="G1227" s="19">
        <v>5520.9275325578119</v>
      </c>
      <c r="H1227" s="19">
        <v>5079.2824533373641</v>
      </c>
      <c r="I1227" s="19">
        <v>5919.187862466546</v>
      </c>
      <c r="J1227" s="19">
        <v>5108.279143153467</v>
      </c>
      <c r="K1227" s="19">
        <v>4901.6037798292</v>
      </c>
      <c r="L1227" s="19">
        <v>4814.495490810169</v>
      </c>
      <c r="M1227" s="19">
        <v>4867.1717459148222</v>
      </c>
      <c r="N1227" s="19">
        <v>5783.1056294712007</v>
      </c>
      <c r="O1227" s="19">
        <v>5232.9844222368829</v>
      </c>
      <c r="P1227" s="19">
        <v>5258.8321208913931</v>
      </c>
      <c r="Q1227" s="19">
        <v>6007.97929195295</v>
      </c>
      <c r="R1227" s="19">
        <v>5858.8959535907452</v>
      </c>
      <c r="S1227" s="19">
        <v>5783.3719236157631</v>
      </c>
      <c r="T1227" s="74">
        <f t="shared" si="23"/>
        <v>5442.7768714878766</v>
      </c>
      <c r="V1227" s="20"/>
    </row>
    <row r="1228" spans="1:22" s="12" customFormat="1" ht="30" hidden="1" x14ac:dyDescent="0.25">
      <c r="A1228" s="89"/>
      <c r="B1228" s="26">
        <v>8528</v>
      </c>
      <c r="C1228" s="27" t="s">
        <v>1248</v>
      </c>
      <c r="D1228" s="18" t="s">
        <v>174</v>
      </c>
      <c r="E1228" s="19">
        <v>172.36677901360378</v>
      </c>
      <c r="F1228" s="19">
        <v>227.56228760437585</v>
      </c>
      <c r="G1228" s="19">
        <v>182.62182081823642</v>
      </c>
      <c r="H1228" s="19">
        <v>149.58475744254781</v>
      </c>
      <c r="I1228" s="19">
        <v>212.41350735177977</v>
      </c>
      <c r="J1228" s="19">
        <v>151.75384190473781</v>
      </c>
      <c r="K1228" s="19">
        <v>136.29358343567637</v>
      </c>
      <c r="L1228" s="19">
        <v>129.77748668679106</v>
      </c>
      <c r="M1228" s="19">
        <v>133.71791047993779</v>
      </c>
      <c r="N1228" s="19">
        <v>202.23393654413502</v>
      </c>
      <c r="O1228" s="19">
        <v>161.08236474401386</v>
      </c>
      <c r="P1228" s="19">
        <v>163.01589032539701</v>
      </c>
      <c r="Q1228" s="19">
        <v>219.05551067340195</v>
      </c>
      <c r="R1228" s="19">
        <v>207.90339797144446</v>
      </c>
      <c r="S1228" s="19">
        <v>202.25385655897136</v>
      </c>
      <c r="T1228" s="74">
        <f t="shared" si="23"/>
        <v>176.77579543700332</v>
      </c>
      <c r="V1228" s="20"/>
    </row>
    <row r="1229" spans="1:22" s="12" customFormat="1" ht="30" hidden="1" x14ac:dyDescent="0.25">
      <c r="A1229" s="89"/>
      <c r="B1229" s="26">
        <v>8529</v>
      </c>
      <c r="C1229" s="27" t="s">
        <v>1249</v>
      </c>
      <c r="D1229" s="18" t="s">
        <v>212</v>
      </c>
      <c r="E1229" s="19">
        <v>311.32161083766692</v>
      </c>
      <c r="F1229" s="19">
        <v>411.01341191336746</v>
      </c>
      <c r="G1229" s="19">
        <v>329.8438350858433</v>
      </c>
      <c r="H1229" s="19">
        <v>270.17368375898161</v>
      </c>
      <c r="I1229" s="19">
        <v>383.65232355601165</v>
      </c>
      <c r="J1229" s="19">
        <v>274.09139268570385</v>
      </c>
      <c r="K1229" s="19">
        <v>246.1677255028587</v>
      </c>
      <c r="L1229" s="19">
        <v>234.39862621443405</v>
      </c>
      <c r="M1229" s="19">
        <v>241.5156535771643</v>
      </c>
      <c r="N1229" s="19">
        <v>365.26641184142346</v>
      </c>
      <c r="O1229" s="19">
        <v>290.94017743227118</v>
      </c>
      <c r="P1229" s="19">
        <v>294.43242983750156</v>
      </c>
      <c r="Q1229" s="19">
        <v>395.64882998903693</v>
      </c>
      <c r="R1229" s="19">
        <v>375.50635409846751</v>
      </c>
      <c r="S1229" s="19">
        <v>365.30239053257401</v>
      </c>
      <c r="T1229" s="74">
        <f t="shared" si="23"/>
        <v>319.28499045755382</v>
      </c>
      <c r="V1229" s="20"/>
    </row>
    <row r="1230" spans="1:22" s="12" customFormat="1" ht="30" hidden="1" x14ac:dyDescent="0.25">
      <c r="A1230" s="89"/>
      <c r="B1230" s="26">
        <v>8530</v>
      </c>
      <c r="C1230" s="27" t="s">
        <v>1250</v>
      </c>
      <c r="D1230" s="18" t="s">
        <v>220</v>
      </c>
      <c r="E1230" s="19">
        <v>21.078678092730385</v>
      </c>
      <c r="F1230" s="19">
        <v>27.828519125947089</v>
      </c>
      <c r="G1230" s="19">
        <v>22.332763864155535</v>
      </c>
      <c r="H1230" s="19">
        <v>18.292671985602112</v>
      </c>
      <c r="I1230" s="19">
        <v>25.975979650130917</v>
      </c>
      <c r="J1230" s="19">
        <v>18.557928628419798</v>
      </c>
      <c r="K1230" s="19">
        <v>16.66729858146606</v>
      </c>
      <c r="L1230" s="19">
        <v>15.870447201073317</v>
      </c>
      <c r="M1230" s="19">
        <v>16.352320362247372</v>
      </c>
      <c r="N1230" s="19">
        <v>24.73112320270862</v>
      </c>
      <c r="O1230" s="19">
        <v>19.698710692893275</v>
      </c>
      <c r="P1230" s="19">
        <v>19.93516091576841</v>
      </c>
      <c r="Q1230" s="19">
        <v>26.788228104899979</v>
      </c>
      <c r="R1230" s="19">
        <v>25.424439821312806</v>
      </c>
      <c r="S1230" s="19">
        <v>24.73355921493058</v>
      </c>
      <c r="T1230" s="74">
        <f t="shared" si="23"/>
        <v>21.617855296285757</v>
      </c>
      <c r="V1230" s="20"/>
    </row>
    <row r="1231" spans="1:22" s="12" customFormat="1" ht="30" hidden="1" x14ac:dyDescent="0.25">
      <c r="A1231" s="89"/>
      <c r="B1231" s="26">
        <v>8531</v>
      </c>
      <c r="C1231" s="27" t="s">
        <v>1251</v>
      </c>
      <c r="D1231" s="18" t="s">
        <v>1252</v>
      </c>
      <c r="E1231" s="19">
        <v>23.096849399481172</v>
      </c>
      <c r="F1231" s="19">
        <v>30.492951808218621</v>
      </c>
      <c r="G1231" s="19">
        <v>24.471007212851273</v>
      </c>
      <c r="H1231" s="19">
        <v>20.044098026776787</v>
      </c>
      <c r="I1231" s="19">
        <v>28.463041531526429</v>
      </c>
      <c r="J1231" s="19">
        <v>20.334751582204671</v>
      </c>
      <c r="K1231" s="19">
        <v>18.263103764797915</v>
      </c>
      <c r="L1231" s="19">
        <v>17.389958103303741</v>
      </c>
      <c r="M1231" s="19">
        <v>17.917968056505103</v>
      </c>
      <c r="N1231" s="19">
        <v>27.098996700840292</v>
      </c>
      <c r="O1231" s="19">
        <v>21.584757461361782</v>
      </c>
      <c r="P1231" s="19">
        <v>21.843846535363262</v>
      </c>
      <c r="Q1231" s="19">
        <v>29.353058455369133</v>
      </c>
      <c r="R1231" s="19">
        <v>27.85869469782148</v>
      </c>
      <c r="S1231" s="19">
        <v>27.101665948274995</v>
      </c>
      <c r="T1231" s="74">
        <f t="shared" si="23"/>
        <v>23.687649952313112</v>
      </c>
      <c r="V1231" s="20"/>
    </row>
    <row r="1232" spans="1:22" s="12" customFormat="1" ht="30" hidden="1" x14ac:dyDescent="0.25">
      <c r="A1232" s="89"/>
      <c r="B1232" s="26">
        <v>8532</v>
      </c>
      <c r="C1232" s="27" t="s">
        <v>1253</v>
      </c>
      <c r="D1232" s="18" t="s">
        <v>216</v>
      </c>
      <c r="E1232" s="19">
        <v>52.995683573566822</v>
      </c>
      <c r="F1232" s="19">
        <v>69.966028582611656</v>
      </c>
      <c r="G1232" s="19">
        <v>56.148686452788212</v>
      </c>
      <c r="H1232" s="19">
        <v>45.991150488623767</v>
      </c>
      <c r="I1232" s="19">
        <v>65.30840273738589</v>
      </c>
      <c r="J1232" s="19">
        <v>46.658054601239854</v>
      </c>
      <c r="K1232" s="19">
        <v>41.904662036380984</v>
      </c>
      <c r="L1232" s="19">
        <v>39.901230728939652</v>
      </c>
      <c r="M1232" s="19">
        <v>41.11274871217514</v>
      </c>
      <c r="N1232" s="19">
        <v>62.178604080568853</v>
      </c>
      <c r="O1232" s="19">
        <v>49.526191068302609</v>
      </c>
      <c r="P1232" s="19">
        <v>50.120670529361007</v>
      </c>
      <c r="Q1232" s="19">
        <v>67.350545128986113</v>
      </c>
      <c r="R1232" s="19">
        <v>63.921729905357367</v>
      </c>
      <c r="S1232" s="19">
        <v>62.184728664488595</v>
      </c>
      <c r="T1232" s="74">
        <f t="shared" si="23"/>
        <v>54.351274486051778</v>
      </c>
      <c r="V1232" s="20"/>
    </row>
    <row r="1233" spans="1:22" s="12" customFormat="1" ht="15.75" hidden="1" x14ac:dyDescent="0.25">
      <c r="A1233" s="89"/>
      <c r="B1233" s="26">
        <v>8533</v>
      </c>
      <c r="C1233" s="27" t="s">
        <v>1254</v>
      </c>
      <c r="D1233" s="18" t="s">
        <v>1255</v>
      </c>
      <c r="E1233" s="19">
        <v>15.547393770524545</v>
      </c>
      <c r="F1233" s="19">
        <v>20.525999922684381</v>
      </c>
      <c r="G1233" s="19">
        <v>16.472393204767208</v>
      </c>
      <c r="H1233" s="19">
        <v>13.492467280160431</v>
      </c>
      <c r="I1233" s="19">
        <v>19.15958782704692</v>
      </c>
      <c r="J1233" s="19">
        <v>13.688117569898296</v>
      </c>
      <c r="K1233" s="19">
        <v>12.293610301223195</v>
      </c>
      <c r="L1233" s="19">
        <v>11.705861765330678</v>
      </c>
      <c r="M1233" s="19">
        <v>12.061285940948421</v>
      </c>
      <c r="N1233" s="19">
        <v>18.241395837458843</v>
      </c>
      <c r="O1233" s="19">
        <v>14.529545475609229</v>
      </c>
      <c r="P1233" s="19">
        <v>14.70394847687883</v>
      </c>
      <c r="Q1233" s="19">
        <v>19.758693070280838</v>
      </c>
      <c r="R1233" s="19">
        <v>18.752778307918671</v>
      </c>
      <c r="S1233" s="19">
        <v>18.243192612431066</v>
      </c>
      <c r="T1233" s="74">
        <f t="shared" si="23"/>
        <v>15.945084757544103</v>
      </c>
      <c r="V1233" s="20"/>
    </row>
    <row r="1234" spans="1:22" s="12" customFormat="1" ht="30" hidden="1" x14ac:dyDescent="0.25">
      <c r="A1234" s="89"/>
      <c r="B1234" s="26">
        <v>8534</v>
      </c>
      <c r="C1234" s="27" t="s">
        <v>1256</v>
      </c>
      <c r="D1234" s="18" t="s">
        <v>1257</v>
      </c>
      <c r="E1234" s="19">
        <v>50.60377683963997</v>
      </c>
      <c r="F1234" s="19">
        <v>66.808182440660204</v>
      </c>
      <c r="G1234" s="19">
        <v>53.614472113593244</v>
      </c>
      <c r="H1234" s="19">
        <v>43.915386291676008</v>
      </c>
      <c r="I1234" s="19">
        <v>62.360773840917147</v>
      </c>
      <c r="J1234" s="19">
        <v>44.552190359717038</v>
      </c>
      <c r="K1234" s="19">
        <v>40.013337374654334</v>
      </c>
      <c r="L1234" s="19">
        <v>38.100328918888785</v>
      </c>
      <c r="M1234" s="19">
        <v>39.257166259721544</v>
      </c>
      <c r="N1234" s="19">
        <v>59.372235490190555</v>
      </c>
      <c r="O1234" s="19">
        <v>47.290876379747338</v>
      </c>
      <c r="P1234" s="19">
        <v>47.85852460984119</v>
      </c>
      <c r="Q1234" s="19">
        <v>64.310746195096769</v>
      </c>
      <c r="R1234" s="19">
        <v>61.036687088754498</v>
      </c>
      <c r="S1234" s="19">
        <v>59.378083647191502</v>
      </c>
      <c r="T1234" s="74">
        <f t="shared" si="23"/>
        <v>51.898184523352683</v>
      </c>
      <c r="V1234" s="20"/>
    </row>
    <row r="1235" spans="1:22" s="12" customFormat="1" ht="15.75" hidden="1" x14ac:dyDescent="0.25">
      <c r="A1235" s="89"/>
      <c r="B1235" s="26">
        <v>8535</v>
      </c>
      <c r="C1235" s="27" t="s">
        <v>1258</v>
      </c>
      <c r="D1235" s="18" t="s">
        <v>599</v>
      </c>
      <c r="E1235" s="19">
        <v>14.351440403561114</v>
      </c>
      <c r="F1235" s="19">
        <v>18.947076851708655</v>
      </c>
      <c r="G1235" s="19">
        <v>15.205286035169728</v>
      </c>
      <c r="H1235" s="19">
        <v>12.454585181686546</v>
      </c>
      <c r="I1235" s="19">
        <v>17.685773378812538</v>
      </c>
      <c r="J1235" s="19">
        <v>12.635185449136888</v>
      </c>
      <c r="K1235" s="19">
        <v>11.347947970359874</v>
      </c>
      <c r="L1235" s="19">
        <v>10.805410860305242</v>
      </c>
      <c r="M1235" s="19">
        <v>11.133494714721618</v>
      </c>
      <c r="N1235" s="19">
        <v>16.838211542269701</v>
      </c>
      <c r="O1235" s="19">
        <v>13.411888131331596</v>
      </c>
      <c r="P1235" s="19">
        <v>13.572875517118918</v>
      </c>
      <c r="Q1235" s="19">
        <v>18.238793603336159</v>
      </c>
      <c r="R1235" s="19">
        <v>17.310256899617226</v>
      </c>
      <c r="S1235" s="19">
        <v>16.839870103782523</v>
      </c>
      <c r="T1235" s="74">
        <f t="shared" si="23"/>
        <v>14.718539776194554</v>
      </c>
      <c r="V1235" s="20"/>
    </row>
    <row r="1236" spans="1:22" s="12" customFormat="1" ht="30" hidden="1" x14ac:dyDescent="0.25">
      <c r="A1236" s="89"/>
      <c r="B1236" s="26">
        <v>8536</v>
      </c>
      <c r="C1236" s="27" t="s">
        <v>1259</v>
      </c>
      <c r="D1236" s="18" t="s">
        <v>389</v>
      </c>
      <c r="E1236" s="19">
        <v>172.74051444077986</v>
      </c>
      <c r="F1236" s="19">
        <v>228.05570106405577</v>
      </c>
      <c r="G1236" s="19">
        <v>183.01779180873569</v>
      </c>
      <c r="H1236" s="19">
        <v>149.90909559832093</v>
      </c>
      <c r="I1236" s="19">
        <v>212.87407436685308</v>
      </c>
      <c r="J1236" s="19">
        <v>152.08288319247578</v>
      </c>
      <c r="K1236" s="19">
        <v>136.58910291407116</v>
      </c>
      <c r="L1236" s="19">
        <v>130.05887759461149</v>
      </c>
      <c r="M1236" s="19">
        <v>134.00784523813365</v>
      </c>
      <c r="N1236" s="19">
        <v>202.67243163638165</v>
      </c>
      <c r="O1236" s="19">
        <v>161.43163266410056</v>
      </c>
      <c r="P1236" s="19">
        <v>163.36935062532197</v>
      </c>
      <c r="Q1236" s="19">
        <v>219.53047925682216</v>
      </c>
      <c r="R1236" s="19">
        <v>208.35418591153865</v>
      </c>
      <c r="S1236" s="19">
        <v>202.69239484292405</v>
      </c>
      <c r="T1236" s="74">
        <f t="shared" si="23"/>
        <v>177.15909074367508</v>
      </c>
      <c r="V1236" s="20"/>
    </row>
    <row r="1237" spans="1:22" s="12" customFormat="1" ht="30" hidden="1" x14ac:dyDescent="0.25">
      <c r="A1237" s="89"/>
      <c r="B1237" s="26">
        <v>8537</v>
      </c>
      <c r="C1237" s="27" t="s">
        <v>1260</v>
      </c>
      <c r="D1237" s="18" t="s">
        <v>418</v>
      </c>
      <c r="E1237" s="19">
        <v>49.856305985287825</v>
      </c>
      <c r="F1237" s="19">
        <v>65.82135552130039</v>
      </c>
      <c r="G1237" s="19">
        <v>52.822530132594828</v>
      </c>
      <c r="H1237" s="19">
        <v>43.266709980129825</v>
      </c>
      <c r="I1237" s="19">
        <v>61.439639810770664</v>
      </c>
      <c r="J1237" s="19">
        <v>43.894107784241157</v>
      </c>
      <c r="K1237" s="19">
        <v>39.422298417864759</v>
      </c>
      <c r="L1237" s="19">
        <v>37.537547103247896</v>
      </c>
      <c r="M1237" s="19">
        <v>38.677296743329791</v>
      </c>
      <c r="N1237" s="19">
        <v>58.495245305697345</v>
      </c>
      <c r="O1237" s="19">
        <v>46.592340539573819</v>
      </c>
      <c r="P1237" s="19">
        <v>47.151604009991239</v>
      </c>
      <c r="Q1237" s="19">
        <v>63.360809028256341</v>
      </c>
      <c r="R1237" s="19">
        <v>60.135111208566109</v>
      </c>
      <c r="S1237" s="19">
        <v>58.501007079286161</v>
      </c>
      <c r="T1237" s="74">
        <f t="shared" si="23"/>
        <v>51.131593910009208</v>
      </c>
      <c r="V1237" s="20"/>
    </row>
    <row r="1238" spans="1:22" s="12" customFormat="1" ht="30" hidden="1" x14ac:dyDescent="0.25">
      <c r="A1238" s="89"/>
      <c r="B1238" s="26">
        <v>8538</v>
      </c>
      <c r="C1238" s="36" t="s">
        <v>1261</v>
      </c>
      <c r="D1238" s="18" t="s">
        <v>1262</v>
      </c>
      <c r="E1238" s="19">
        <v>3.7373542717607062</v>
      </c>
      <c r="F1238" s="19">
        <v>4.9341345967991268</v>
      </c>
      <c r="G1238" s="19">
        <v>3.9597099049921161</v>
      </c>
      <c r="H1238" s="19">
        <v>3.2433815577308707</v>
      </c>
      <c r="I1238" s="19">
        <v>4.60567015073243</v>
      </c>
      <c r="J1238" s="19">
        <v>3.290412877379397</v>
      </c>
      <c r="K1238" s="19">
        <v>2.9551947839478827</v>
      </c>
      <c r="L1238" s="19">
        <v>2.8139090782044893</v>
      </c>
      <c r="M1238" s="19">
        <v>2.8993475819587546</v>
      </c>
      <c r="N1238" s="19">
        <v>4.3849509224660679</v>
      </c>
      <c r="O1238" s="19">
        <v>3.492679200867602</v>
      </c>
      <c r="P1238" s="19">
        <v>3.5346029992497181</v>
      </c>
      <c r="Q1238" s="19">
        <v>4.7496858342021246</v>
      </c>
      <c r="R1238" s="19">
        <v>4.5078794009419854</v>
      </c>
      <c r="S1238" s="19">
        <v>4.3853828395266978</v>
      </c>
      <c r="T1238" s="74">
        <f t="shared" si="23"/>
        <v>3.8329530667173315</v>
      </c>
      <c r="V1238" s="20"/>
    </row>
    <row r="1239" spans="1:22" s="12" customFormat="1" ht="30" hidden="1" x14ac:dyDescent="0.25">
      <c r="A1239" s="89"/>
      <c r="B1239" s="26">
        <v>8539</v>
      </c>
      <c r="C1239" s="36" t="s">
        <v>1263</v>
      </c>
      <c r="D1239" s="18" t="s">
        <v>1264</v>
      </c>
      <c r="E1239" s="19">
        <v>11.212062815282122</v>
      </c>
      <c r="F1239" s="19">
        <v>14.802403790397392</v>
      </c>
      <c r="G1239" s="19">
        <v>11.879129714976353</v>
      </c>
      <c r="H1239" s="19">
        <v>9.7301446731926191</v>
      </c>
      <c r="I1239" s="19">
        <v>13.817010452197298</v>
      </c>
      <c r="J1239" s="19">
        <v>9.8712386321381924</v>
      </c>
      <c r="K1239" s="19">
        <v>8.8655843518436512</v>
      </c>
      <c r="L1239" s="19">
        <v>8.441727234613472</v>
      </c>
      <c r="M1239" s="19">
        <v>8.6980427458762684</v>
      </c>
      <c r="N1239" s="19">
        <v>13.154852767398207</v>
      </c>
      <c r="O1239" s="19">
        <v>10.478037602602809</v>
      </c>
      <c r="P1239" s="19">
        <v>10.603808997749157</v>
      </c>
      <c r="Q1239" s="19">
        <v>14.249057502606378</v>
      </c>
      <c r="R1239" s="19">
        <v>13.523638202825964</v>
      </c>
      <c r="S1239" s="19">
        <v>13.156148518580098</v>
      </c>
      <c r="T1239" s="74">
        <f t="shared" si="23"/>
        <v>11.498859200151998</v>
      </c>
      <c r="V1239" s="20"/>
    </row>
    <row r="1240" spans="1:22" s="12" customFormat="1" ht="30" hidden="1" x14ac:dyDescent="0.25">
      <c r="A1240" s="89"/>
      <c r="B1240" s="45">
        <v>8540</v>
      </c>
      <c r="C1240" s="36" t="s">
        <v>1265</v>
      </c>
      <c r="D1240" s="18" t="s">
        <v>220</v>
      </c>
      <c r="E1240" s="19">
        <v>12.632257438551189</v>
      </c>
      <c r="F1240" s="19">
        <v>16.67737493718106</v>
      </c>
      <c r="G1240" s="19">
        <v>13.383819478873356</v>
      </c>
      <c r="H1240" s="19">
        <v>10.962629665130347</v>
      </c>
      <c r="I1240" s="19">
        <v>15.567165109475624</v>
      </c>
      <c r="J1240" s="19">
        <v>11.121595525542363</v>
      </c>
      <c r="K1240" s="19">
        <v>9.9885583697438474</v>
      </c>
      <c r="L1240" s="19">
        <v>9.511012684331174</v>
      </c>
      <c r="M1240" s="19">
        <v>9.7997948270205928</v>
      </c>
      <c r="N1240" s="19">
        <v>14.82113411793531</v>
      </c>
      <c r="O1240" s="19">
        <v>11.805255698932498</v>
      </c>
      <c r="P1240" s="19">
        <v>11.946958137464049</v>
      </c>
      <c r="Q1240" s="19">
        <v>16.053938119603178</v>
      </c>
      <c r="R1240" s="19">
        <v>15.236632375183916</v>
      </c>
      <c r="S1240" s="19">
        <v>14.822593997600242</v>
      </c>
      <c r="T1240" s="74">
        <f t="shared" si="23"/>
        <v>12.955381365504582</v>
      </c>
      <c r="V1240" s="20"/>
    </row>
    <row r="1241" spans="1:22" s="12" customFormat="1" ht="30" hidden="1" x14ac:dyDescent="0.25">
      <c r="A1241" s="89"/>
      <c r="B1241" s="45">
        <v>8541</v>
      </c>
      <c r="C1241" s="36" t="s">
        <v>1266</v>
      </c>
      <c r="D1241" s="18" t="s">
        <v>220</v>
      </c>
      <c r="E1241" s="19">
        <v>13.603969549208974</v>
      </c>
      <c r="F1241" s="19">
        <v>17.96024993234883</v>
      </c>
      <c r="G1241" s="19">
        <v>14.413344054171306</v>
      </c>
      <c r="H1241" s="19">
        <v>11.805908870140376</v>
      </c>
      <c r="I1241" s="19">
        <v>16.764639348666059</v>
      </c>
      <c r="J1241" s="19">
        <v>11.977102873661009</v>
      </c>
      <c r="K1241" s="19">
        <v>10.756909013570295</v>
      </c>
      <c r="L1241" s="19">
        <v>10.242629044664344</v>
      </c>
      <c r="M1241" s="19">
        <v>10.55362519832987</v>
      </c>
      <c r="N1241" s="19">
        <v>15.961221357776488</v>
      </c>
      <c r="O1241" s="19">
        <v>12.713352291158074</v>
      </c>
      <c r="P1241" s="19">
        <v>12.865954917268974</v>
      </c>
      <c r="Q1241" s="19">
        <v>17.288856436495735</v>
      </c>
      <c r="R1241" s="19">
        <v>16.408681019428837</v>
      </c>
      <c r="S1241" s="19">
        <v>15.962793535877184</v>
      </c>
      <c r="T1241" s="74">
        <f t="shared" si="23"/>
        <v>13.95194916285109</v>
      </c>
      <c r="V1241" s="20"/>
    </row>
    <row r="1242" spans="1:22" s="12" customFormat="1" ht="30" hidden="1" x14ac:dyDescent="0.25">
      <c r="A1242" s="89"/>
      <c r="B1242" s="26">
        <v>8542</v>
      </c>
      <c r="C1242" s="27" t="s">
        <v>1267</v>
      </c>
      <c r="D1242" s="18" t="s">
        <v>1224</v>
      </c>
      <c r="E1242" s="19">
        <v>23.470584826657237</v>
      </c>
      <c r="F1242" s="19">
        <v>30.986365267898528</v>
      </c>
      <c r="G1242" s="19">
        <v>24.866978203350492</v>
      </c>
      <c r="H1242" s="19">
        <v>20.368436182549871</v>
      </c>
      <c r="I1242" s="19">
        <v>28.923608546599674</v>
      </c>
      <c r="J1242" s="19">
        <v>20.663792869942611</v>
      </c>
      <c r="K1242" s="19">
        <v>18.558623243192706</v>
      </c>
      <c r="L1242" s="19">
        <v>17.671349011124189</v>
      </c>
      <c r="M1242" s="19">
        <v>18.207902814700983</v>
      </c>
      <c r="N1242" s="19">
        <v>27.537491793086904</v>
      </c>
      <c r="O1242" s="19">
        <v>21.934025381448546</v>
      </c>
      <c r="P1242" s="19">
        <v>22.197306835288227</v>
      </c>
      <c r="Q1242" s="19">
        <v>29.82802703878934</v>
      </c>
      <c r="R1242" s="19">
        <v>28.309482637915675</v>
      </c>
      <c r="S1242" s="19">
        <v>27.540204232227669</v>
      </c>
      <c r="T1242" s="74">
        <f t="shared" si="23"/>
        <v>24.070945258984842</v>
      </c>
      <c r="V1242" s="20"/>
    </row>
    <row r="1243" spans="1:22" s="12" customFormat="1" ht="15.75" hidden="1" x14ac:dyDescent="0.25">
      <c r="A1243" s="89"/>
      <c r="B1243" s="26">
        <v>8543</v>
      </c>
      <c r="C1243" s="27" t="s">
        <v>1268</v>
      </c>
      <c r="D1243" s="18" t="s">
        <v>334</v>
      </c>
      <c r="E1243" s="19">
        <v>8.6706619104848404</v>
      </c>
      <c r="F1243" s="19">
        <v>11.447192264573982</v>
      </c>
      <c r="G1243" s="19">
        <v>9.1865269795817124</v>
      </c>
      <c r="H1243" s="19">
        <v>7.5246452139356226</v>
      </c>
      <c r="I1243" s="19">
        <v>10.685154749699247</v>
      </c>
      <c r="J1243" s="19">
        <v>7.6337578755202022</v>
      </c>
      <c r="K1243" s="19">
        <v>6.8560518987590902</v>
      </c>
      <c r="L1243" s="19">
        <v>6.5282690614344157</v>
      </c>
      <c r="M1243" s="19">
        <v>6.7264863901443137</v>
      </c>
      <c r="N1243" s="19">
        <v>10.17308614012128</v>
      </c>
      <c r="O1243" s="19">
        <v>8.1030157460128382</v>
      </c>
      <c r="P1243" s="19">
        <v>8.2002789582593483</v>
      </c>
      <c r="Q1243" s="19">
        <v>11.019271135348928</v>
      </c>
      <c r="R1243" s="19">
        <v>10.458280210185411</v>
      </c>
      <c r="S1243" s="19">
        <v>10.17408818770194</v>
      </c>
      <c r="T1243" s="74">
        <f t="shared" si="23"/>
        <v>8.8924511147842136</v>
      </c>
      <c r="V1243" s="20"/>
    </row>
    <row r="1244" spans="1:22" s="12" customFormat="1" ht="30" hidden="1" x14ac:dyDescent="0.25">
      <c r="A1244" s="89"/>
      <c r="B1244" s="26">
        <v>8544</v>
      </c>
      <c r="C1244" s="27" t="s">
        <v>1269</v>
      </c>
      <c r="D1244" s="18" t="s">
        <v>342</v>
      </c>
      <c r="E1244" s="19">
        <v>13.753463720079401</v>
      </c>
      <c r="F1244" s="19">
        <v>18.157615316220802</v>
      </c>
      <c r="G1244" s="19">
        <v>14.571732450370989</v>
      </c>
      <c r="H1244" s="19">
        <v>11.935644132449612</v>
      </c>
      <c r="I1244" s="19">
        <v>16.948866154695349</v>
      </c>
      <c r="J1244" s="19">
        <v>12.108719388756185</v>
      </c>
      <c r="K1244" s="19">
        <v>10.875116804928213</v>
      </c>
      <c r="L1244" s="19">
        <v>10.355185407792522</v>
      </c>
      <c r="M1244" s="19">
        <v>10.669599101608217</v>
      </c>
      <c r="N1244" s="19">
        <v>16.13661939467513</v>
      </c>
      <c r="O1244" s="19">
        <v>12.853059459192778</v>
      </c>
      <c r="P1244" s="19">
        <v>13.007339037238964</v>
      </c>
      <c r="Q1244" s="19">
        <v>17.478843869863816</v>
      </c>
      <c r="R1244" s="19">
        <v>16.588996195466514</v>
      </c>
      <c r="S1244" s="19">
        <v>16.138208849458252</v>
      </c>
      <c r="T1244" s="74">
        <f t="shared" si="23"/>
        <v>14.105267285519782</v>
      </c>
      <c r="V1244" s="20"/>
    </row>
    <row r="1245" spans="1:22" s="12" customFormat="1" ht="30" hidden="1" x14ac:dyDescent="0.25">
      <c r="A1245" s="89"/>
      <c r="B1245" s="26">
        <v>8545</v>
      </c>
      <c r="C1245" s="27" t="s">
        <v>1270</v>
      </c>
      <c r="D1245" s="18" t="s">
        <v>1229</v>
      </c>
      <c r="E1245" s="19">
        <v>25.189767791667173</v>
      </c>
      <c r="F1245" s="19">
        <v>33.256067182426143</v>
      </c>
      <c r="G1245" s="19">
        <v>26.688444759646863</v>
      </c>
      <c r="H1245" s="19">
        <v>21.860391699106078</v>
      </c>
      <c r="I1245" s="19">
        <v>31.042216815936598</v>
      </c>
      <c r="J1245" s="19">
        <v>22.177382793537138</v>
      </c>
      <c r="K1245" s="19">
        <v>19.918012843808739</v>
      </c>
      <c r="L1245" s="19">
        <v>18.965747187098259</v>
      </c>
      <c r="M1245" s="19">
        <v>19.541602702402013</v>
      </c>
      <c r="N1245" s="19">
        <v>29.554569217421299</v>
      </c>
      <c r="O1245" s="19">
        <v>23.540657813847648</v>
      </c>
      <c r="P1245" s="19">
        <v>23.82322421494311</v>
      </c>
      <c r="Q1245" s="19">
        <v>32.012882522522325</v>
      </c>
      <c r="R1245" s="19">
        <v>30.383107162348995</v>
      </c>
      <c r="S1245" s="19">
        <v>29.557480338409952</v>
      </c>
      <c r="T1245" s="74">
        <f t="shared" si="23"/>
        <v>25.834103669674825</v>
      </c>
      <c r="V1245" s="20"/>
    </row>
    <row r="1246" spans="1:22" s="12" customFormat="1" ht="30" hidden="1" x14ac:dyDescent="0.25">
      <c r="A1246" s="89"/>
      <c r="B1246" s="26">
        <v>8546</v>
      </c>
      <c r="C1246" s="27" t="s">
        <v>1271</v>
      </c>
      <c r="D1246" s="18" t="s">
        <v>344</v>
      </c>
      <c r="E1246" s="19">
        <v>116.82969453523968</v>
      </c>
      <c r="F1246" s="19">
        <v>154.24104749594076</v>
      </c>
      <c r="G1246" s="19">
        <v>123.78053163005355</v>
      </c>
      <c r="H1246" s="19">
        <v>101.38810749466705</v>
      </c>
      <c r="I1246" s="19">
        <v>143.97324891189584</v>
      </c>
      <c r="J1246" s="19">
        <v>102.85830654687994</v>
      </c>
      <c r="K1246" s="19">
        <v>92.379388946210838</v>
      </c>
      <c r="L1246" s="19">
        <v>87.962797784672333</v>
      </c>
      <c r="M1246" s="19">
        <v>90.633605412030647</v>
      </c>
      <c r="N1246" s="19">
        <v>137.07356583628928</v>
      </c>
      <c r="O1246" s="19">
        <v>109.18115181912123</v>
      </c>
      <c r="P1246" s="19">
        <v>110.49168975654617</v>
      </c>
      <c r="Q1246" s="19">
        <v>148.4751791771584</v>
      </c>
      <c r="R1246" s="19">
        <v>140.91631007344648</v>
      </c>
      <c r="S1246" s="19">
        <v>137.08706756360456</v>
      </c>
      <c r="T1246" s="74">
        <f t="shared" si="23"/>
        <v>119.81811286558377</v>
      </c>
      <c r="V1246" s="20"/>
    </row>
    <row r="1247" spans="1:22" s="12" customFormat="1" ht="15.75" hidden="1" x14ac:dyDescent="0.25">
      <c r="A1247" s="89"/>
      <c r="B1247" s="26">
        <v>8547</v>
      </c>
      <c r="C1247" s="27" t="s">
        <v>1272</v>
      </c>
      <c r="D1247" s="18" t="s">
        <v>169</v>
      </c>
      <c r="E1247" s="19">
        <v>49.632064728982201</v>
      </c>
      <c r="F1247" s="19">
        <v>65.525307445492444</v>
      </c>
      <c r="G1247" s="19">
        <v>52.584947538295324</v>
      </c>
      <c r="H1247" s="19">
        <v>43.072107086665987</v>
      </c>
      <c r="I1247" s="19">
        <v>61.163299601726706</v>
      </c>
      <c r="J1247" s="19">
        <v>43.696683011598402</v>
      </c>
      <c r="K1247" s="19">
        <v>39.244986730827897</v>
      </c>
      <c r="L1247" s="19">
        <v>37.368712558555622</v>
      </c>
      <c r="M1247" s="19">
        <v>38.503335888412273</v>
      </c>
      <c r="N1247" s="19">
        <v>58.23214825034939</v>
      </c>
      <c r="O1247" s="19">
        <v>46.382779787521777</v>
      </c>
      <c r="P1247" s="19">
        <v>46.939527830036269</v>
      </c>
      <c r="Q1247" s="19">
        <v>63.075827878204223</v>
      </c>
      <c r="R1247" s="19">
        <v>59.864638444509595</v>
      </c>
      <c r="S1247" s="19">
        <v>58.237884108914557</v>
      </c>
      <c r="T1247" s="74">
        <f t="shared" si="23"/>
        <v>50.901616726006175</v>
      </c>
      <c r="V1247" s="20"/>
    </row>
    <row r="1248" spans="1:22" s="12" customFormat="1" ht="15.75" hidden="1" x14ac:dyDescent="0.25">
      <c r="A1248" s="89"/>
      <c r="B1248" s="26">
        <v>8548</v>
      </c>
      <c r="C1248" s="27" t="s">
        <v>1273</v>
      </c>
      <c r="D1248" s="18" t="s">
        <v>169</v>
      </c>
      <c r="E1248" s="19">
        <v>36.626071863254936</v>
      </c>
      <c r="F1248" s="19">
        <v>48.354519048631474</v>
      </c>
      <c r="G1248" s="19">
        <v>38.805157068922746</v>
      </c>
      <c r="H1248" s="19">
        <v>31.785139265762545</v>
      </c>
      <c r="I1248" s="19">
        <v>45.135567477177844</v>
      </c>
      <c r="J1248" s="19">
        <v>32.246046198318098</v>
      </c>
      <c r="K1248" s="19">
        <v>28.960908882689264</v>
      </c>
      <c r="L1248" s="19">
        <v>27.576308966404</v>
      </c>
      <c r="M1248" s="19">
        <v>28.413606303195802</v>
      </c>
      <c r="N1248" s="19">
        <v>42.972519040167469</v>
      </c>
      <c r="O1248" s="19">
        <v>34.228256168502504</v>
      </c>
      <c r="P1248" s="19">
        <v>34.639109392647242</v>
      </c>
      <c r="Q1248" s="19">
        <v>46.546921175180842</v>
      </c>
      <c r="R1248" s="19">
        <v>44.177218129231477</v>
      </c>
      <c r="S1248" s="19">
        <v>42.976751827361653</v>
      </c>
      <c r="T1248" s="74">
        <f t="shared" si="23"/>
        <v>37.562940053829863</v>
      </c>
      <c r="V1248" s="20"/>
    </row>
    <row r="1249" spans="1:22" s="12" customFormat="1" ht="15.75" hidden="1" x14ac:dyDescent="0.25">
      <c r="A1249" s="89"/>
      <c r="B1249" s="26">
        <v>8549</v>
      </c>
      <c r="C1249" s="27" t="s">
        <v>1274</v>
      </c>
      <c r="D1249" s="18" t="s">
        <v>169</v>
      </c>
      <c r="E1249" s="19">
        <v>30.571557943002578</v>
      </c>
      <c r="F1249" s="19">
        <v>40.36122100181688</v>
      </c>
      <c r="G1249" s="19">
        <v>32.39042702283551</v>
      </c>
      <c r="H1249" s="19">
        <v>26.530861142238532</v>
      </c>
      <c r="I1249" s="19">
        <v>37.674381832991294</v>
      </c>
      <c r="J1249" s="19">
        <v>26.915577336963469</v>
      </c>
      <c r="K1249" s="19">
        <v>24.173493332693685</v>
      </c>
      <c r="L1249" s="19">
        <v>23.017776259712729</v>
      </c>
      <c r="M1249" s="19">
        <v>23.71666322042261</v>
      </c>
      <c r="N1249" s="19">
        <v>35.868898545772439</v>
      </c>
      <c r="O1249" s="19">
        <v>28.570115863096984</v>
      </c>
      <c r="P1249" s="19">
        <v>28.913052533862693</v>
      </c>
      <c r="Q1249" s="19">
        <v>38.852430123773374</v>
      </c>
      <c r="R1249" s="19">
        <v>36.874453499705453</v>
      </c>
      <c r="S1249" s="19">
        <v>35.872431627328396</v>
      </c>
      <c r="T1249" s="74">
        <f t="shared" si="23"/>
        <v>31.353556085747773</v>
      </c>
      <c r="V1249" s="20"/>
    </row>
    <row r="1250" spans="1:22" s="12" customFormat="1" ht="15.75" hidden="1" x14ac:dyDescent="0.25">
      <c r="A1250" s="89"/>
      <c r="B1250" s="26">
        <v>8550</v>
      </c>
      <c r="C1250" s="27" t="s">
        <v>1275</v>
      </c>
      <c r="D1250" s="18" t="s">
        <v>340</v>
      </c>
      <c r="E1250" s="19">
        <v>377.62227561870191</v>
      </c>
      <c r="F1250" s="19">
        <v>498.54495966058403</v>
      </c>
      <c r="G1250" s="19">
        <v>400.08908880040349</v>
      </c>
      <c r="H1250" s="19">
        <v>327.71127259312726</v>
      </c>
      <c r="I1250" s="19">
        <v>465.35691203000511</v>
      </c>
      <c r="J1250" s="19">
        <v>332.46331713041434</v>
      </c>
      <c r="K1250" s="19">
        <v>298.5928809700942</v>
      </c>
      <c r="L1250" s="19">
        <v>284.31737326178165</v>
      </c>
      <c r="M1250" s="19">
        <v>292.95007968111264</v>
      </c>
      <c r="N1250" s="19">
        <v>443.0554412059717</v>
      </c>
      <c r="O1250" s="19">
        <v>352.90030645566259</v>
      </c>
      <c r="P1250" s="19">
        <v>357.13628704419165</v>
      </c>
      <c r="Q1250" s="19">
        <v>479.90825668778268</v>
      </c>
      <c r="R1250" s="19">
        <v>455.47613467117839</v>
      </c>
      <c r="S1250" s="19">
        <v>443.09908210577771</v>
      </c>
      <c r="T1250" s="74">
        <f t="shared" si="23"/>
        <v>387.28157786111927</v>
      </c>
      <c r="V1250" s="20"/>
    </row>
    <row r="1251" spans="1:22" s="12" customFormat="1" ht="15.75" hidden="1" x14ac:dyDescent="0.25">
      <c r="A1251" s="89"/>
      <c r="B1251" s="26">
        <v>8551</v>
      </c>
      <c r="C1251" s="27" t="s">
        <v>1276</v>
      </c>
      <c r="D1251" s="18" t="s">
        <v>1236</v>
      </c>
      <c r="E1251" s="19">
        <v>6.2787551765579872</v>
      </c>
      <c r="F1251" s="19">
        <v>8.2893461226225398</v>
      </c>
      <c r="G1251" s="19">
        <v>6.6523126403867563</v>
      </c>
      <c r="H1251" s="19">
        <v>5.4488810169878654</v>
      </c>
      <c r="I1251" s="19">
        <v>7.7375258532304878</v>
      </c>
      <c r="J1251" s="19">
        <v>5.5278936339973876</v>
      </c>
      <c r="K1251" s="19">
        <v>4.9647272370324442</v>
      </c>
      <c r="L1251" s="19">
        <v>4.7273672513835425</v>
      </c>
      <c r="M1251" s="19">
        <v>4.8709039376907084</v>
      </c>
      <c r="N1251" s="19">
        <v>7.3667175497429955</v>
      </c>
      <c r="O1251" s="19">
        <v>5.8677010574575714</v>
      </c>
      <c r="P1251" s="19">
        <v>5.9381330387395277</v>
      </c>
      <c r="Q1251" s="19">
        <v>7.9794722014595685</v>
      </c>
      <c r="R1251" s="19">
        <v>7.5732373935825361</v>
      </c>
      <c r="S1251" s="19">
        <v>7.3674431704048535</v>
      </c>
      <c r="T1251" s="74">
        <f t="shared" si="23"/>
        <v>6.4393611520851168</v>
      </c>
      <c r="V1251" s="20"/>
    </row>
    <row r="1252" spans="1:22" s="12" customFormat="1" ht="15.75" hidden="1" x14ac:dyDescent="0.25">
      <c r="A1252" s="89"/>
      <c r="B1252" s="26">
        <v>8552</v>
      </c>
      <c r="C1252" s="27" t="s">
        <v>1277</v>
      </c>
      <c r="D1252" s="18" t="s">
        <v>1238</v>
      </c>
      <c r="E1252" s="19">
        <v>25.189767791667173</v>
      </c>
      <c r="F1252" s="19">
        <v>33.256067182426143</v>
      </c>
      <c r="G1252" s="19">
        <v>26.688444759646863</v>
      </c>
      <c r="H1252" s="19">
        <v>21.860391699106078</v>
      </c>
      <c r="I1252" s="19">
        <v>31.042216815936598</v>
      </c>
      <c r="J1252" s="19">
        <v>22.177382793537138</v>
      </c>
      <c r="K1252" s="19">
        <v>19.918012843808739</v>
      </c>
      <c r="L1252" s="19">
        <v>18.965747187098259</v>
      </c>
      <c r="M1252" s="19">
        <v>19.541602702402013</v>
      </c>
      <c r="N1252" s="19">
        <v>29.554569217421299</v>
      </c>
      <c r="O1252" s="19">
        <v>23.540657813847648</v>
      </c>
      <c r="P1252" s="19">
        <v>23.82322421494311</v>
      </c>
      <c r="Q1252" s="19">
        <v>32.012882522522325</v>
      </c>
      <c r="R1252" s="19">
        <v>30.383107162348995</v>
      </c>
      <c r="S1252" s="19">
        <v>29.557480338409952</v>
      </c>
      <c r="T1252" s="74">
        <f t="shared" si="23"/>
        <v>25.834103669674825</v>
      </c>
      <c r="V1252" s="20"/>
    </row>
    <row r="1253" spans="1:22" s="12" customFormat="1" ht="15.75" hidden="1" x14ac:dyDescent="0.25">
      <c r="A1253" s="89"/>
      <c r="B1253" s="26">
        <v>8553</v>
      </c>
      <c r="C1253" s="27" t="s">
        <v>1278</v>
      </c>
      <c r="D1253" s="18" t="s">
        <v>259</v>
      </c>
      <c r="E1253" s="19">
        <v>62.563310509274231</v>
      </c>
      <c r="F1253" s="19">
        <v>82.597413150417438</v>
      </c>
      <c r="G1253" s="19">
        <v>66.285543809568026</v>
      </c>
      <c r="H1253" s="19">
        <v>54.294207276414802</v>
      </c>
      <c r="I1253" s="19">
        <v>77.098918323260918</v>
      </c>
      <c r="J1253" s="19">
        <v>55.08151156733112</v>
      </c>
      <c r="K1253" s="19">
        <v>49.469960683287574</v>
      </c>
      <c r="L1253" s="19">
        <v>47.104837969143148</v>
      </c>
      <c r="M1253" s="19">
        <v>48.535078521989547</v>
      </c>
      <c r="N1253" s="19">
        <v>73.404078442081996</v>
      </c>
      <c r="O1253" s="19">
        <v>58.467449822523662</v>
      </c>
      <c r="P1253" s="19">
        <v>59.169254207440289</v>
      </c>
      <c r="Q1253" s="19">
        <v>79.509740864543573</v>
      </c>
      <c r="R1253" s="19">
        <v>75.461901171768858</v>
      </c>
      <c r="S1253" s="19">
        <v>73.411308733676933</v>
      </c>
      <c r="T1253" s="74">
        <f t="shared" si="23"/>
        <v>64.163634336848148</v>
      </c>
      <c r="V1253" s="20"/>
    </row>
    <row r="1254" spans="1:22" s="12" customFormat="1" ht="30" hidden="1" x14ac:dyDescent="0.25">
      <c r="A1254" s="89"/>
      <c r="B1254" s="26">
        <v>8554</v>
      </c>
      <c r="C1254" s="27" t="s">
        <v>1279</v>
      </c>
      <c r="D1254" s="18" t="s">
        <v>1241</v>
      </c>
      <c r="E1254" s="19">
        <v>12.557510353115974</v>
      </c>
      <c r="F1254" s="19">
        <v>16.57869224524508</v>
      </c>
      <c r="G1254" s="19">
        <v>13.304625280773513</v>
      </c>
      <c r="H1254" s="19">
        <v>10.897762033975731</v>
      </c>
      <c r="I1254" s="19">
        <v>15.475051706460976</v>
      </c>
      <c r="J1254" s="19">
        <v>11.055787267994775</v>
      </c>
      <c r="K1254" s="19">
        <v>9.9294544740648885</v>
      </c>
      <c r="L1254" s="19">
        <v>9.454734502767085</v>
      </c>
      <c r="M1254" s="19">
        <v>9.7418078753814168</v>
      </c>
      <c r="N1254" s="19">
        <v>14.733435099485991</v>
      </c>
      <c r="O1254" s="19">
        <v>11.735402114915143</v>
      </c>
      <c r="P1254" s="19">
        <v>11.876266077479055</v>
      </c>
      <c r="Q1254" s="19">
        <v>15.958944402919137</v>
      </c>
      <c r="R1254" s="19">
        <v>15.146474787165072</v>
      </c>
      <c r="S1254" s="19">
        <v>14.734886340809707</v>
      </c>
      <c r="T1254" s="74">
        <f t="shared" si="23"/>
        <v>12.878722304170234</v>
      </c>
      <c r="V1254" s="20"/>
    </row>
    <row r="1255" spans="1:22" s="12" customFormat="1" ht="30" hidden="1" x14ac:dyDescent="0.25">
      <c r="A1255" s="89"/>
      <c r="B1255" s="26">
        <v>8555</v>
      </c>
      <c r="C1255" s="27" t="s">
        <v>1280</v>
      </c>
      <c r="D1255" s="18" t="s">
        <v>389</v>
      </c>
      <c r="E1255" s="19">
        <v>12.557510353115974</v>
      </c>
      <c r="F1255" s="19">
        <v>16.57869224524508</v>
      </c>
      <c r="G1255" s="19">
        <v>13.304625280773513</v>
      </c>
      <c r="H1255" s="19">
        <v>10.897762033975731</v>
      </c>
      <c r="I1255" s="19">
        <v>15.475051706460976</v>
      </c>
      <c r="J1255" s="19">
        <v>11.055787267994775</v>
      </c>
      <c r="K1255" s="19">
        <v>9.9294544740648885</v>
      </c>
      <c r="L1255" s="19">
        <v>9.454734502767085</v>
      </c>
      <c r="M1255" s="19">
        <v>9.7418078753814168</v>
      </c>
      <c r="N1255" s="19">
        <v>14.733435099485991</v>
      </c>
      <c r="O1255" s="19">
        <v>11.735402114915143</v>
      </c>
      <c r="P1255" s="19">
        <v>11.876266077479055</v>
      </c>
      <c r="Q1255" s="19">
        <v>15.958944402919137</v>
      </c>
      <c r="R1255" s="19">
        <v>15.146474787165072</v>
      </c>
      <c r="S1255" s="19">
        <v>14.734886340809707</v>
      </c>
      <c r="T1255" s="74">
        <f t="shared" si="23"/>
        <v>12.878722304170234</v>
      </c>
      <c r="V1255" s="20"/>
    </row>
    <row r="1256" spans="1:22" s="12" customFormat="1" ht="15.75" hidden="1" x14ac:dyDescent="0.25">
      <c r="A1256" s="89"/>
      <c r="B1256" s="26">
        <v>8556</v>
      </c>
      <c r="C1256" s="27" t="s">
        <v>1281</v>
      </c>
      <c r="D1256" s="18" t="s">
        <v>280</v>
      </c>
      <c r="E1256" s="19">
        <v>13.603969549208974</v>
      </c>
      <c r="F1256" s="19">
        <v>17.96024993234883</v>
      </c>
      <c r="G1256" s="19">
        <v>14.413344054171306</v>
      </c>
      <c r="H1256" s="19">
        <v>11.805908870140376</v>
      </c>
      <c r="I1256" s="19">
        <v>16.764639348666059</v>
      </c>
      <c r="J1256" s="19">
        <v>11.977102873661009</v>
      </c>
      <c r="K1256" s="19">
        <v>10.756909013570295</v>
      </c>
      <c r="L1256" s="19">
        <v>10.242629044664344</v>
      </c>
      <c r="M1256" s="19">
        <v>10.55362519832987</v>
      </c>
      <c r="N1256" s="19">
        <v>15.961221357776488</v>
      </c>
      <c r="O1256" s="19">
        <v>12.713352291158074</v>
      </c>
      <c r="P1256" s="19">
        <v>12.865954917268974</v>
      </c>
      <c r="Q1256" s="19">
        <v>17.288856436495735</v>
      </c>
      <c r="R1256" s="19">
        <v>16.408681019428837</v>
      </c>
      <c r="S1256" s="19">
        <v>15.962793535877184</v>
      </c>
      <c r="T1256" s="74">
        <f t="shared" si="23"/>
        <v>13.95194916285109</v>
      </c>
      <c r="V1256" s="20"/>
    </row>
    <row r="1257" spans="1:22" s="12" customFormat="1" ht="15.75" hidden="1" x14ac:dyDescent="0.25">
      <c r="A1257" s="89"/>
      <c r="B1257" s="26">
        <v>8557</v>
      </c>
      <c r="C1257" s="27" t="s">
        <v>1282</v>
      </c>
      <c r="D1257" s="18" t="s">
        <v>195</v>
      </c>
      <c r="E1257" s="19">
        <v>172.36677901360378</v>
      </c>
      <c r="F1257" s="19">
        <v>227.56228760437585</v>
      </c>
      <c r="G1257" s="19">
        <v>182.62182081823642</v>
      </c>
      <c r="H1257" s="19">
        <v>149.58475744254781</v>
      </c>
      <c r="I1257" s="19">
        <v>212.41350735177977</v>
      </c>
      <c r="J1257" s="19">
        <v>151.75384190473781</v>
      </c>
      <c r="K1257" s="19">
        <v>136.29358343567637</v>
      </c>
      <c r="L1257" s="19">
        <v>129.77748668679106</v>
      </c>
      <c r="M1257" s="19">
        <v>133.71791047993779</v>
      </c>
      <c r="N1257" s="19">
        <v>202.23393654413502</v>
      </c>
      <c r="O1257" s="19">
        <v>161.08236474401386</v>
      </c>
      <c r="P1257" s="19">
        <v>163.01589032539701</v>
      </c>
      <c r="Q1257" s="19">
        <v>219.05551067340195</v>
      </c>
      <c r="R1257" s="19">
        <v>207.90339797144446</v>
      </c>
      <c r="S1257" s="19">
        <v>202.25385655897136</v>
      </c>
      <c r="T1257" s="74">
        <f t="shared" si="23"/>
        <v>176.77579543700332</v>
      </c>
      <c r="V1257" s="20"/>
    </row>
    <row r="1258" spans="1:22" s="12" customFormat="1" ht="15.75" hidden="1" x14ac:dyDescent="0.25">
      <c r="A1258" s="89"/>
      <c r="B1258" s="26">
        <v>8558</v>
      </c>
      <c r="C1258" s="27" t="s">
        <v>1283</v>
      </c>
      <c r="D1258" s="18" t="s">
        <v>242</v>
      </c>
      <c r="E1258" s="19">
        <v>311.32161083766692</v>
      </c>
      <c r="F1258" s="19">
        <v>411.01341191336746</v>
      </c>
      <c r="G1258" s="19">
        <v>329.8438350858433</v>
      </c>
      <c r="H1258" s="19">
        <v>270.17368375898161</v>
      </c>
      <c r="I1258" s="19">
        <v>383.65232355601165</v>
      </c>
      <c r="J1258" s="19">
        <v>274.09139268570385</v>
      </c>
      <c r="K1258" s="19">
        <v>246.1677255028587</v>
      </c>
      <c r="L1258" s="19">
        <v>234.39862621443405</v>
      </c>
      <c r="M1258" s="19">
        <v>241.5156535771643</v>
      </c>
      <c r="N1258" s="19">
        <v>365.26641184142346</v>
      </c>
      <c r="O1258" s="19">
        <v>290.94017743227118</v>
      </c>
      <c r="P1258" s="19">
        <v>294.43242983750156</v>
      </c>
      <c r="Q1258" s="19">
        <v>395.64882998903693</v>
      </c>
      <c r="R1258" s="19">
        <v>375.50635409846751</v>
      </c>
      <c r="S1258" s="19">
        <v>365.30239053257401</v>
      </c>
      <c r="T1258" s="74">
        <f t="shared" si="23"/>
        <v>319.28499045755382</v>
      </c>
      <c r="V1258" s="20"/>
    </row>
    <row r="1259" spans="1:22" s="12" customFormat="1" ht="30" hidden="1" x14ac:dyDescent="0.25">
      <c r="A1259" s="89"/>
      <c r="B1259" s="26">
        <v>8559</v>
      </c>
      <c r="C1259" s="27" t="s">
        <v>1284</v>
      </c>
      <c r="D1259" s="18" t="s">
        <v>220</v>
      </c>
      <c r="E1259" s="19">
        <v>21.078678092730385</v>
      </c>
      <c r="F1259" s="19">
        <v>27.828519125947089</v>
      </c>
      <c r="G1259" s="19">
        <v>22.332763864155535</v>
      </c>
      <c r="H1259" s="19">
        <v>18.292671985602112</v>
      </c>
      <c r="I1259" s="19">
        <v>25.975979650130917</v>
      </c>
      <c r="J1259" s="19">
        <v>18.557928628419798</v>
      </c>
      <c r="K1259" s="19">
        <v>16.66729858146606</v>
      </c>
      <c r="L1259" s="19">
        <v>15.870447201073317</v>
      </c>
      <c r="M1259" s="19">
        <v>16.352320362247372</v>
      </c>
      <c r="N1259" s="19">
        <v>24.73112320270862</v>
      </c>
      <c r="O1259" s="19">
        <v>19.698710692893275</v>
      </c>
      <c r="P1259" s="19">
        <v>19.93516091576841</v>
      </c>
      <c r="Q1259" s="19">
        <v>26.788228104899979</v>
      </c>
      <c r="R1259" s="19">
        <v>25.424439821312806</v>
      </c>
      <c r="S1259" s="19">
        <v>24.73355921493058</v>
      </c>
      <c r="T1259" s="74">
        <f t="shared" si="23"/>
        <v>21.617855296285757</v>
      </c>
      <c r="V1259" s="20"/>
    </row>
    <row r="1260" spans="1:22" s="12" customFormat="1" ht="30" hidden="1" x14ac:dyDescent="0.25">
      <c r="A1260" s="89"/>
      <c r="B1260" s="26">
        <v>8560</v>
      </c>
      <c r="C1260" s="27" t="s">
        <v>1285</v>
      </c>
      <c r="D1260" s="18" t="s">
        <v>220</v>
      </c>
      <c r="E1260" s="19">
        <v>23.096849399481172</v>
      </c>
      <c r="F1260" s="19">
        <v>30.492951808218621</v>
      </c>
      <c r="G1260" s="19">
        <v>24.471007212851273</v>
      </c>
      <c r="H1260" s="19">
        <v>20.044098026776787</v>
      </c>
      <c r="I1260" s="19">
        <v>28.463041531526429</v>
      </c>
      <c r="J1260" s="19">
        <v>20.334751582204671</v>
      </c>
      <c r="K1260" s="19">
        <v>18.263103764797915</v>
      </c>
      <c r="L1260" s="19">
        <v>17.389958103303741</v>
      </c>
      <c r="M1260" s="19">
        <v>17.917968056505103</v>
      </c>
      <c r="N1260" s="19">
        <v>27.098996700840292</v>
      </c>
      <c r="O1260" s="19">
        <v>21.584757461361782</v>
      </c>
      <c r="P1260" s="19">
        <v>21.843846535363262</v>
      </c>
      <c r="Q1260" s="19">
        <v>29.353058455369133</v>
      </c>
      <c r="R1260" s="19">
        <v>27.85869469782148</v>
      </c>
      <c r="S1260" s="19">
        <v>27.101665948274995</v>
      </c>
      <c r="T1260" s="74">
        <f t="shared" si="23"/>
        <v>23.687649952313112</v>
      </c>
      <c r="V1260" s="20"/>
    </row>
    <row r="1261" spans="1:22" s="12" customFormat="1" ht="15.75" hidden="1" x14ac:dyDescent="0.25">
      <c r="A1261" s="89"/>
      <c r="B1261" s="26">
        <v>8561</v>
      </c>
      <c r="C1261" s="27" t="s">
        <v>1286</v>
      </c>
      <c r="D1261" s="18" t="s">
        <v>216</v>
      </c>
      <c r="E1261" s="19">
        <v>52.995683573566822</v>
      </c>
      <c r="F1261" s="19">
        <v>69.966028582611656</v>
      </c>
      <c r="G1261" s="19">
        <v>56.148686452788212</v>
      </c>
      <c r="H1261" s="19">
        <v>45.991150488623767</v>
      </c>
      <c r="I1261" s="19">
        <v>65.30840273738589</v>
      </c>
      <c r="J1261" s="19">
        <v>46.658054601239854</v>
      </c>
      <c r="K1261" s="19">
        <v>41.904662036380984</v>
      </c>
      <c r="L1261" s="19">
        <v>39.901230728939652</v>
      </c>
      <c r="M1261" s="19">
        <v>41.11274871217514</v>
      </c>
      <c r="N1261" s="19">
        <v>62.178604080568853</v>
      </c>
      <c r="O1261" s="19">
        <v>49.526191068302609</v>
      </c>
      <c r="P1261" s="19">
        <v>50.120670529361007</v>
      </c>
      <c r="Q1261" s="19">
        <v>67.350545128986113</v>
      </c>
      <c r="R1261" s="19">
        <v>63.921729905357367</v>
      </c>
      <c r="S1261" s="19">
        <v>62.184728664488595</v>
      </c>
      <c r="T1261" s="74">
        <f t="shared" si="23"/>
        <v>54.351274486051778</v>
      </c>
      <c r="V1261" s="20"/>
    </row>
    <row r="1262" spans="1:22" s="12" customFormat="1" ht="15.75" hidden="1" x14ac:dyDescent="0.25">
      <c r="A1262" s="89"/>
      <c r="B1262" s="26">
        <v>8562</v>
      </c>
      <c r="C1262" s="27" t="s">
        <v>1287</v>
      </c>
      <c r="D1262" s="18" t="s">
        <v>1255</v>
      </c>
      <c r="E1262" s="19">
        <v>15.547393770524545</v>
      </c>
      <c r="F1262" s="19">
        <v>20.525999922684381</v>
      </c>
      <c r="G1262" s="19">
        <v>16.472393204767208</v>
      </c>
      <c r="H1262" s="19">
        <v>13.492467280160431</v>
      </c>
      <c r="I1262" s="19">
        <v>19.15958782704692</v>
      </c>
      <c r="J1262" s="19">
        <v>13.688117569898296</v>
      </c>
      <c r="K1262" s="19">
        <v>12.293610301223195</v>
      </c>
      <c r="L1262" s="19">
        <v>11.705861765330678</v>
      </c>
      <c r="M1262" s="19">
        <v>12.061285940948421</v>
      </c>
      <c r="N1262" s="19">
        <v>18.241395837458843</v>
      </c>
      <c r="O1262" s="19">
        <v>14.529545475609229</v>
      </c>
      <c r="P1262" s="19">
        <v>14.70394847687883</v>
      </c>
      <c r="Q1262" s="19">
        <v>19.758693070280838</v>
      </c>
      <c r="R1262" s="19">
        <v>18.752778307918671</v>
      </c>
      <c r="S1262" s="19">
        <v>18.243192612431066</v>
      </c>
      <c r="T1262" s="74">
        <f t="shared" si="23"/>
        <v>15.945084757544103</v>
      </c>
      <c r="V1262" s="20"/>
    </row>
    <row r="1263" spans="1:22" s="12" customFormat="1" ht="30" hidden="1" x14ac:dyDescent="0.25">
      <c r="A1263" s="89"/>
      <c r="B1263" s="26">
        <v>8563</v>
      </c>
      <c r="C1263" s="27" t="s">
        <v>1288</v>
      </c>
      <c r="D1263" s="18" t="s">
        <v>1257</v>
      </c>
      <c r="E1263" s="19">
        <v>50.60377683963997</v>
      </c>
      <c r="F1263" s="19">
        <v>66.808182440660204</v>
      </c>
      <c r="G1263" s="19">
        <v>53.614472113593244</v>
      </c>
      <c r="H1263" s="19">
        <v>43.915386291676008</v>
      </c>
      <c r="I1263" s="19">
        <v>62.360773840917147</v>
      </c>
      <c r="J1263" s="19">
        <v>44.552190359717038</v>
      </c>
      <c r="K1263" s="19">
        <v>40.013337374654334</v>
      </c>
      <c r="L1263" s="19">
        <v>38.100328918888785</v>
      </c>
      <c r="M1263" s="19">
        <v>39.257166259721544</v>
      </c>
      <c r="N1263" s="19">
        <v>59.372235490190555</v>
      </c>
      <c r="O1263" s="19">
        <v>47.290876379747338</v>
      </c>
      <c r="P1263" s="19">
        <v>47.85852460984119</v>
      </c>
      <c r="Q1263" s="19">
        <v>64.310746195096769</v>
      </c>
      <c r="R1263" s="19">
        <v>61.036687088754498</v>
      </c>
      <c r="S1263" s="19">
        <v>59.378083647191502</v>
      </c>
      <c r="T1263" s="74">
        <f t="shared" si="23"/>
        <v>51.898184523352683</v>
      </c>
      <c r="V1263" s="20"/>
    </row>
    <row r="1264" spans="1:22" s="12" customFormat="1" ht="15.75" hidden="1" x14ac:dyDescent="0.25">
      <c r="A1264" s="89"/>
      <c r="B1264" s="26">
        <v>8564</v>
      </c>
      <c r="C1264" s="27" t="s">
        <v>1289</v>
      </c>
      <c r="D1264" s="18" t="s">
        <v>599</v>
      </c>
      <c r="E1264" s="19">
        <v>14.351440403561114</v>
      </c>
      <c r="F1264" s="19">
        <v>18.947076851708655</v>
      </c>
      <c r="G1264" s="19">
        <v>15.205286035169728</v>
      </c>
      <c r="H1264" s="19">
        <v>12.454585181686546</v>
      </c>
      <c r="I1264" s="19">
        <v>17.685773378812538</v>
      </c>
      <c r="J1264" s="19">
        <v>12.635185449136888</v>
      </c>
      <c r="K1264" s="19">
        <v>11.347947970359874</v>
      </c>
      <c r="L1264" s="19">
        <v>10.805410860305242</v>
      </c>
      <c r="M1264" s="19">
        <v>11.133494714721618</v>
      </c>
      <c r="N1264" s="19">
        <v>16.838211542269701</v>
      </c>
      <c r="O1264" s="19">
        <v>13.411888131331596</v>
      </c>
      <c r="P1264" s="19">
        <v>13.572875517118918</v>
      </c>
      <c r="Q1264" s="19">
        <v>18.238793603336159</v>
      </c>
      <c r="R1264" s="19">
        <v>17.310256899617226</v>
      </c>
      <c r="S1264" s="19">
        <v>16.839870103782523</v>
      </c>
      <c r="T1264" s="74">
        <f t="shared" si="23"/>
        <v>14.718539776194554</v>
      </c>
      <c r="V1264" s="20"/>
    </row>
    <row r="1265" spans="1:22" s="12" customFormat="1" ht="30" hidden="1" x14ac:dyDescent="0.25">
      <c r="A1265" s="89"/>
      <c r="B1265" s="26">
        <v>8565</v>
      </c>
      <c r="C1265" s="27" t="s">
        <v>1290</v>
      </c>
      <c r="D1265" s="18" t="s">
        <v>389</v>
      </c>
      <c r="E1265" s="19">
        <v>172.74051444077986</v>
      </c>
      <c r="F1265" s="19">
        <v>228.05570106405577</v>
      </c>
      <c r="G1265" s="19">
        <v>183.01779180873569</v>
      </c>
      <c r="H1265" s="19">
        <v>149.90909559832093</v>
      </c>
      <c r="I1265" s="19">
        <v>212.87407436685308</v>
      </c>
      <c r="J1265" s="19">
        <v>152.08288319247578</v>
      </c>
      <c r="K1265" s="19">
        <v>136.58910291407116</v>
      </c>
      <c r="L1265" s="19">
        <v>130.05887759461149</v>
      </c>
      <c r="M1265" s="19">
        <v>134.00784523813365</v>
      </c>
      <c r="N1265" s="19">
        <v>202.67243163638165</v>
      </c>
      <c r="O1265" s="19">
        <v>161.43163266410056</v>
      </c>
      <c r="P1265" s="19">
        <v>163.36935062532197</v>
      </c>
      <c r="Q1265" s="19">
        <v>219.53047925682216</v>
      </c>
      <c r="R1265" s="19">
        <v>208.35418591153865</v>
      </c>
      <c r="S1265" s="19">
        <v>202.69239484292405</v>
      </c>
      <c r="T1265" s="74">
        <f t="shared" si="23"/>
        <v>177.15909074367508</v>
      </c>
      <c r="V1265" s="20"/>
    </row>
    <row r="1266" spans="1:22" s="12" customFormat="1" ht="30" hidden="1" x14ac:dyDescent="0.25">
      <c r="A1266" s="89"/>
      <c r="B1266" s="26">
        <v>8566</v>
      </c>
      <c r="C1266" s="27" t="s">
        <v>1291</v>
      </c>
      <c r="D1266" s="18" t="s">
        <v>418</v>
      </c>
      <c r="E1266" s="19">
        <v>49.856305985287825</v>
      </c>
      <c r="F1266" s="19">
        <v>65.82135552130039</v>
      </c>
      <c r="G1266" s="19">
        <v>52.822530132594828</v>
      </c>
      <c r="H1266" s="19">
        <v>43.266709980129825</v>
      </c>
      <c r="I1266" s="19">
        <v>61.439639810770664</v>
      </c>
      <c r="J1266" s="19">
        <v>43.894107784241157</v>
      </c>
      <c r="K1266" s="19">
        <v>39.422298417864759</v>
      </c>
      <c r="L1266" s="19">
        <v>37.537547103247896</v>
      </c>
      <c r="M1266" s="19">
        <v>38.677296743329791</v>
      </c>
      <c r="N1266" s="19">
        <v>58.495245305697345</v>
      </c>
      <c r="O1266" s="19">
        <v>46.592340539573819</v>
      </c>
      <c r="P1266" s="19">
        <v>47.151604009991239</v>
      </c>
      <c r="Q1266" s="19">
        <v>63.360809028256341</v>
      </c>
      <c r="R1266" s="19">
        <v>60.135111208566109</v>
      </c>
      <c r="S1266" s="19">
        <v>58.501007079286161</v>
      </c>
      <c r="T1266" s="74">
        <f t="shared" si="23"/>
        <v>51.131593910009208</v>
      </c>
      <c r="V1266" s="20"/>
    </row>
    <row r="1267" spans="1:22" s="12" customFormat="1" ht="30" hidden="1" x14ac:dyDescent="0.25">
      <c r="A1267" s="89"/>
      <c r="B1267" s="26">
        <v>8567</v>
      </c>
      <c r="C1267" s="36" t="s">
        <v>1292</v>
      </c>
      <c r="D1267" s="18" t="s">
        <v>1262</v>
      </c>
      <c r="E1267" s="19">
        <v>3.7373542717607062</v>
      </c>
      <c r="F1267" s="19">
        <v>4.9341345967991268</v>
      </c>
      <c r="G1267" s="19">
        <v>3.9597099049921161</v>
      </c>
      <c r="H1267" s="19">
        <v>3.2433815577308707</v>
      </c>
      <c r="I1267" s="19">
        <v>4.60567015073243</v>
      </c>
      <c r="J1267" s="19">
        <v>3.290412877379397</v>
      </c>
      <c r="K1267" s="19">
        <v>2.9551947839478827</v>
      </c>
      <c r="L1267" s="19">
        <v>2.8139090782044893</v>
      </c>
      <c r="M1267" s="19">
        <v>2.8993475819587546</v>
      </c>
      <c r="N1267" s="19">
        <v>4.3849509224660679</v>
      </c>
      <c r="O1267" s="19">
        <v>3.492679200867602</v>
      </c>
      <c r="P1267" s="19">
        <v>3.5346029992497181</v>
      </c>
      <c r="Q1267" s="19">
        <v>4.7496858342021246</v>
      </c>
      <c r="R1267" s="19">
        <v>4.5078794009419854</v>
      </c>
      <c r="S1267" s="19">
        <v>4.3853828395266978</v>
      </c>
      <c r="T1267" s="74">
        <f t="shared" si="23"/>
        <v>3.8329530667173315</v>
      </c>
      <c r="V1267" s="20"/>
    </row>
    <row r="1268" spans="1:22" s="12" customFormat="1" ht="30" hidden="1" x14ac:dyDescent="0.25">
      <c r="A1268" s="89"/>
      <c r="B1268" s="26">
        <v>8568</v>
      </c>
      <c r="C1268" s="36" t="s">
        <v>1293</v>
      </c>
      <c r="D1268" s="18" t="s">
        <v>1264</v>
      </c>
      <c r="E1268" s="19">
        <v>11.212062815282122</v>
      </c>
      <c r="F1268" s="19">
        <v>14.802403790397392</v>
      </c>
      <c r="G1268" s="19">
        <v>11.879129714976353</v>
      </c>
      <c r="H1268" s="19">
        <v>9.7301446731926191</v>
      </c>
      <c r="I1268" s="19">
        <v>13.817010452197298</v>
      </c>
      <c r="J1268" s="19">
        <v>9.8712386321381924</v>
      </c>
      <c r="K1268" s="19">
        <v>8.8655843518436512</v>
      </c>
      <c r="L1268" s="19">
        <v>8.441727234613472</v>
      </c>
      <c r="M1268" s="19">
        <v>8.6980427458762684</v>
      </c>
      <c r="N1268" s="19">
        <v>13.154852767398207</v>
      </c>
      <c r="O1268" s="19">
        <v>10.478037602602809</v>
      </c>
      <c r="P1268" s="19">
        <v>10.603808997749157</v>
      </c>
      <c r="Q1268" s="19">
        <v>14.249057502606378</v>
      </c>
      <c r="R1268" s="19">
        <v>13.523638202825964</v>
      </c>
      <c r="S1268" s="19">
        <v>13.156148518580098</v>
      </c>
      <c r="T1268" s="74">
        <f t="shared" si="23"/>
        <v>11.498859200151998</v>
      </c>
      <c r="V1268" s="20"/>
    </row>
    <row r="1269" spans="1:22" s="12" customFormat="1" ht="30" hidden="1" x14ac:dyDescent="0.25">
      <c r="A1269" s="89"/>
      <c r="B1269" s="26">
        <v>8569</v>
      </c>
      <c r="C1269" s="36" t="s">
        <v>1294</v>
      </c>
      <c r="D1269" s="18" t="s">
        <v>220</v>
      </c>
      <c r="E1269" s="19">
        <v>12.632257438551189</v>
      </c>
      <c r="F1269" s="19">
        <v>16.67737493718106</v>
      </c>
      <c r="G1269" s="19">
        <v>13.383819478873356</v>
      </c>
      <c r="H1269" s="19">
        <v>10.962629665130347</v>
      </c>
      <c r="I1269" s="19">
        <v>15.567165109475624</v>
      </c>
      <c r="J1269" s="19">
        <v>11.121595525542363</v>
      </c>
      <c r="K1269" s="19">
        <v>9.9885583697438474</v>
      </c>
      <c r="L1269" s="19">
        <v>9.511012684331174</v>
      </c>
      <c r="M1269" s="19">
        <v>9.7997948270205928</v>
      </c>
      <c r="N1269" s="19">
        <v>14.82113411793531</v>
      </c>
      <c r="O1269" s="19">
        <v>11.805255698932498</v>
      </c>
      <c r="P1269" s="19">
        <v>11.946958137464049</v>
      </c>
      <c r="Q1269" s="19">
        <v>16.053938119603178</v>
      </c>
      <c r="R1269" s="19">
        <v>15.236632375183916</v>
      </c>
      <c r="S1269" s="19">
        <v>14.822593997600242</v>
      </c>
      <c r="T1269" s="74">
        <f t="shared" si="23"/>
        <v>12.955381365504582</v>
      </c>
      <c r="V1269" s="20"/>
    </row>
    <row r="1270" spans="1:22" s="12" customFormat="1" ht="30" hidden="1" x14ac:dyDescent="0.25">
      <c r="A1270" s="89"/>
      <c r="B1270" s="26">
        <v>8570</v>
      </c>
      <c r="C1270" s="36" t="s">
        <v>1295</v>
      </c>
      <c r="D1270" s="18" t="s">
        <v>220</v>
      </c>
      <c r="E1270" s="19">
        <v>13.603969549208974</v>
      </c>
      <c r="F1270" s="19">
        <v>17.96024993234883</v>
      </c>
      <c r="G1270" s="19">
        <v>14.413344054171306</v>
      </c>
      <c r="H1270" s="19">
        <v>11.805908870140376</v>
      </c>
      <c r="I1270" s="19">
        <v>16.764639348666059</v>
      </c>
      <c r="J1270" s="19">
        <v>11.977102873661009</v>
      </c>
      <c r="K1270" s="19">
        <v>10.756909013570295</v>
      </c>
      <c r="L1270" s="19">
        <v>10.242629044664344</v>
      </c>
      <c r="M1270" s="19">
        <v>10.55362519832987</v>
      </c>
      <c r="N1270" s="19">
        <v>15.961221357776488</v>
      </c>
      <c r="O1270" s="19">
        <v>12.713352291158074</v>
      </c>
      <c r="P1270" s="19">
        <v>12.865954917268974</v>
      </c>
      <c r="Q1270" s="19">
        <v>17.288856436495735</v>
      </c>
      <c r="R1270" s="19">
        <v>16.408681019428837</v>
      </c>
      <c r="S1270" s="19">
        <v>15.962793535877184</v>
      </c>
      <c r="T1270" s="74">
        <f t="shared" si="23"/>
        <v>13.95194916285109</v>
      </c>
      <c r="V1270" s="20"/>
    </row>
    <row r="1271" spans="1:22" s="12" customFormat="1" ht="45" hidden="1" x14ac:dyDescent="0.25">
      <c r="A1271" s="89"/>
      <c r="B1271" s="26">
        <v>8571</v>
      </c>
      <c r="C1271" s="27" t="s">
        <v>1296</v>
      </c>
      <c r="D1271" s="18" t="s">
        <v>1297</v>
      </c>
      <c r="E1271" s="19">
        <v>195.49276682029418</v>
      </c>
      <c r="F1271" s="19">
        <v>195.49276682029418</v>
      </c>
      <c r="G1271" s="19">
        <v>195.49276682029418</v>
      </c>
      <c r="H1271" s="19">
        <v>195.49276682029418</v>
      </c>
      <c r="I1271" s="19">
        <v>195.49276682029418</v>
      </c>
      <c r="J1271" s="19">
        <v>195.49276682029418</v>
      </c>
      <c r="K1271" s="19">
        <v>195.49276682029418</v>
      </c>
      <c r="L1271" s="19">
        <v>195.49276682029418</v>
      </c>
      <c r="M1271" s="19">
        <v>195.49276682029418</v>
      </c>
      <c r="N1271" s="19">
        <v>195.49276682029418</v>
      </c>
      <c r="O1271" s="19">
        <v>195.49276682029418</v>
      </c>
      <c r="P1271" s="19">
        <v>195.49276682029418</v>
      </c>
      <c r="Q1271" s="19">
        <v>195.49276682029418</v>
      </c>
      <c r="R1271" s="19">
        <v>195.49276682029418</v>
      </c>
      <c r="S1271" s="19">
        <v>195.49276682029418</v>
      </c>
      <c r="T1271" s="74">
        <f t="shared" si="23"/>
        <v>195.49276682029415</v>
      </c>
      <c r="V1271" s="20"/>
    </row>
    <row r="1272" spans="1:22" s="12" customFormat="1" ht="45" hidden="1" x14ac:dyDescent="0.25">
      <c r="A1272" s="89"/>
      <c r="B1272" s="26">
        <v>8572</v>
      </c>
      <c r="C1272" s="27" t="s">
        <v>1298</v>
      </c>
      <c r="D1272" s="18" t="s">
        <v>1297</v>
      </c>
      <c r="E1272" s="19">
        <v>195.49276682029418</v>
      </c>
      <c r="F1272" s="19">
        <v>195.49276682029418</v>
      </c>
      <c r="G1272" s="19">
        <v>195.49276682029418</v>
      </c>
      <c r="H1272" s="19">
        <v>195.49276682029418</v>
      </c>
      <c r="I1272" s="19">
        <v>195.49276682029418</v>
      </c>
      <c r="J1272" s="19">
        <v>195.49276682029418</v>
      </c>
      <c r="K1272" s="19">
        <v>195.49276682029418</v>
      </c>
      <c r="L1272" s="19">
        <v>195.49276682029418</v>
      </c>
      <c r="M1272" s="19">
        <v>195.49276682029418</v>
      </c>
      <c r="N1272" s="19">
        <v>195.49276682029418</v>
      </c>
      <c r="O1272" s="19">
        <v>195.49276682029418</v>
      </c>
      <c r="P1272" s="19">
        <v>195.49276682029418</v>
      </c>
      <c r="Q1272" s="19">
        <v>195.49276682029418</v>
      </c>
      <c r="R1272" s="19">
        <v>195.49276682029418</v>
      </c>
      <c r="S1272" s="19">
        <v>195.49276682029418</v>
      </c>
      <c r="T1272" s="74">
        <f t="shared" si="23"/>
        <v>195.49276682029415</v>
      </c>
      <c r="V1272" s="20"/>
    </row>
    <row r="1273" spans="1:22" s="12" customFormat="1" ht="30" hidden="1" x14ac:dyDescent="0.25">
      <c r="A1273" s="89"/>
      <c r="B1273" s="26">
        <v>8573</v>
      </c>
      <c r="C1273" s="27" t="s">
        <v>1299</v>
      </c>
      <c r="D1273" s="18" t="s">
        <v>1300</v>
      </c>
      <c r="E1273" s="19">
        <v>59.26077648837515</v>
      </c>
      <c r="F1273" s="19">
        <v>59.26077648837515</v>
      </c>
      <c r="G1273" s="19">
        <v>59.26077648837515</v>
      </c>
      <c r="H1273" s="19">
        <v>59.26077648837515</v>
      </c>
      <c r="I1273" s="19">
        <v>59.26077648837515</v>
      </c>
      <c r="J1273" s="19">
        <v>59.26077648837515</v>
      </c>
      <c r="K1273" s="19">
        <v>59.26077648837515</v>
      </c>
      <c r="L1273" s="19">
        <v>59.26077648837515</v>
      </c>
      <c r="M1273" s="19">
        <v>59.26077648837515</v>
      </c>
      <c r="N1273" s="19">
        <v>59.26077648837515</v>
      </c>
      <c r="O1273" s="19">
        <v>59.26077648837515</v>
      </c>
      <c r="P1273" s="19">
        <v>59.26077648837515</v>
      </c>
      <c r="Q1273" s="19">
        <v>59.26077648837515</v>
      </c>
      <c r="R1273" s="19">
        <v>59.26077648837515</v>
      </c>
      <c r="S1273" s="19">
        <v>59.26077648837515</v>
      </c>
      <c r="T1273" s="74">
        <f t="shared" si="23"/>
        <v>59.260776488375171</v>
      </c>
      <c r="V1273" s="20"/>
    </row>
    <row r="1274" spans="1:22" s="12" customFormat="1" ht="15.75" hidden="1" x14ac:dyDescent="0.25">
      <c r="A1274" s="89"/>
      <c r="B1274" s="26">
        <v>8574</v>
      </c>
      <c r="C1274" s="27" t="s">
        <v>1301</v>
      </c>
      <c r="D1274" s="18" t="s">
        <v>1300</v>
      </c>
      <c r="E1274" s="19">
        <v>59.26077648837515</v>
      </c>
      <c r="F1274" s="19">
        <v>59.26077648837515</v>
      </c>
      <c r="G1274" s="19">
        <v>59.26077648837515</v>
      </c>
      <c r="H1274" s="19">
        <v>59.26077648837515</v>
      </c>
      <c r="I1274" s="19">
        <v>59.26077648837515</v>
      </c>
      <c r="J1274" s="19">
        <v>59.26077648837515</v>
      </c>
      <c r="K1274" s="19">
        <v>59.26077648837515</v>
      </c>
      <c r="L1274" s="19">
        <v>59.26077648837515</v>
      </c>
      <c r="M1274" s="19">
        <v>59.26077648837515</v>
      </c>
      <c r="N1274" s="19">
        <v>59.26077648837515</v>
      </c>
      <c r="O1274" s="19">
        <v>59.26077648837515</v>
      </c>
      <c r="P1274" s="19">
        <v>59.26077648837515</v>
      </c>
      <c r="Q1274" s="19">
        <v>59.26077648837515</v>
      </c>
      <c r="R1274" s="19">
        <v>59.26077648837515</v>
      </c>
      <c r="S1274" s="19">
        <v>59.26077648837515</v>
      </c>
      <c r="T1274" s="74">
        <f t="shared" si="23"/>
        <v>59.260776488375171</v>
      </c>
      <c r="V1274" s="20"/>
    </row>
    <row r="1275" spans="1:22" s="12" customFormat="1" ht="15.75" hidden="1" x14ac:dyDescent="0.25">
      <c r="A1275" s="89"/>
      <c r="B1275" s="119"/>
      <c r="C1275" s="33" t="s">
        <v>1302</v>
      </c>
      <c r="D1275" s="22"/>
      <c r="E1275" s="23"/>
      <c r="F1275" s="23"/>
      <c r="G1275" s="23"/>
      <c r="H1275" s="23"/>
      <c r="I1275" s="23"/>
      <c r="J1275" s="23"/>
      <c r="K1275" s="23"/>
      <c r="L1275" s="23"/>
      <c r="M1275" s="23"/>
      <c r="N1275" s="23"/>
      <c r="O1275" s="23"/>
      <c r="P1275" s="23"/>
      <c r="Q1275" s="23"/>
      <c r="R1275" s="23"/>
      <c r="S1275" s="23"/>
      <c r="T1275" s="74" t="e">
        <f t="shared" si="23"/>
        <v>#DIV/0!</v>
      </c>
      <c r="V1275" s="20"/>
    </row>
    <row r="1276" spans="1:22" s="12" customFormat="1" ht="15.75" hidden="1" x14ac:dyDescent="0.25">
      <c r="A1276" s="89"/>
      <c r="B1276" s="16"/>
      <c r="C1276" s="41" t="s">
        <v>1303</v>
      </c>
      <c r="D1276" s="22"/>
      <c r="E1276" s="23"/>
      <c r="F1276" s="23"/>
      <c r="G1276" s="23"/>
      <c r="H1276" s="23"/>
      <c r="I1276" s="23"/>
      <c r="J1276" s="23"/>
      <c r="K1276" s="23"/>
      <c r="L1276" s="23"/>
      <c r="M1276" s="23"/>
      <c r="N1276" s="23"/>
      <c r="O1276" s="23"/>
      <c r="P1276" s="23"/>
      <c r="Q1276" s="23"/>
      <c r="R1276" s="23"/>
      <c r="S1276" s="23"/>
      <c r="T1276" s="74" t="e">
        <f t="shared" si="23"/>
        <v>#DIV/0!</v>
      </c>
      <c r="V1276" s="20"/>
    </row>
    <row r="1277" spans="1:22" s="12" customFormat="1" ht="30" hidden="1" x14ac:dyDescent="0.25">
      <c r="A1277" s="89"/>
      <c r="B1277" s="16">
        <v>5025</v>
      </c>
      <c r="C1277" s="17" t="s">
        <v>1304</v>
      </c>
      <c r="D1277" s="18" t="s">
        <v>39</v>
      </c>
      <c r="E1277" s="19">
        <v>3772.9649362080008</v>
      </c>
      <c r="F1277" s="19">
        <v>3772.9649362080008</v>
      </c>
      <c r="G1277" s="19">
        <v>3772.9649362080008</v>
      </c>
      <c r="H1277" s="19">
        <v>3772.9649362080008</v>
      </c>
      <c r="I1277" s="19">
        <v>3772.9649362080008</v>
      </c>
      <c r="J1277" s="19">
        <v>3772.9649362080008</v>
      </c>
      <c r="K1277" s="19">
        <v>3772.9649362080008</v>
      </c>
      <c r="L1277" s="19">
        <v>3772.9649362080008</v>
      </c>
      <c r="M1277" s="19">
        <v>3772.9649362080008</v>
      </c>
      <c r="N1277" s="19">
        <v>3772.9649362080008</v>
      </c>
      <c r="O1277" s="19">
        <v>3772.9649362080008</v>
      </c>
      <c r="P1277" s="19">
        <v>3772.9649362080008</v>
      </c>
      <c r="Q1277" s="19">
        <v>3772.9649362080008</v>
      </c>
      <c r="R1277" s="19">
        <v>3772.9649362080008</v>
      </c>
      <c r="S1277" s="19">
        <v>3772.9649362080008</v>
      </c>
      <c r="T1277" s="74">
        <f t="shared" si="23"/>
        <v>3772.9649362080013</v>
      </c>
      <c r="V1277" s="20"/>
    </row>
    <row r="1278" spans="1:22" s="12" customFormat="1" ht="15.75" hidden="1" x14ac:dyDescent="0.25">
      <c r="A1278" s="89"/>
      <c r="B1278" s="16">
        <v>5026</v>
      </c>
      <c r="C1278" s="17" t="s">
        <v>1305</v>
      </c>
      <c r="D1278" s="18" t="s">
        <v>39</v>
      </c>
      <c r="E1278" s="19">
        <v>88.587346404960016</v>
      </c>
      <c r="F1278" s="19">
        <v>88.587346404960016</v>
      </c>
      <c r="G1278" s="19">
        <v>88.587346404960016</v>
      </c>
      <c r="H1278" s="19">
        <v>88.587346404960016</v>
      </c>
      <c r="I1278" s="19">
        <v>88.587346404960016</v>
      </c>
      <c r="J1278" s="19">
        <v>88.587346404960016</v>
      </c>
      <c r="K1278" s="19">
        <v>88.587346404960016</v>
      </c>
      <c r="L1278" s="19">
        <v>88.587346404960016</v>
      </c>
      <c r="M1278" s="19">
        <v>88.587346404960016</v>
      </c>
      <c r="N1278" s="19">
        <v>88.587346404960016</v>
      </c>
      <c r="O1278" s="19">
        <v>88.587346404960016</v>
      </c>
      <c r="P1278" s="19">
        <v>88.587346404960016</v>
      </c>
      <c r="Q1278" s="19">
        <v>88.587346404960016</v>
      </c>
      <c r="R1278" s="19">
        <v>88.587346404960016</v>
      </c>
      <c r="S1278" s="19">
        <v>88.587346404960016</v>
      </c>
      <c r="T1278" s="74">
        <f t="shared" ref="T1278:T1341" si="24">AVERAGE(E1278:S1278)</f>
        <v>88.58734640496003</v>
      </c>
      <c r="V1278" s="20"/>
    </row>
    <row r="1279" spans="1:22" s="12" customFormat="1" ht="15.75" hidden="1" x14ac:dyDescent="0.25">
      <c r="A1279" s="89"/>
      <c r="B1279" s="16">
        <v>5027</v>
      </c>
      <c r="C1279" s="21" t="s">
        <v>1306</v>
      </c>
      <c r="D1279" s="18" t="s">
        <v>39</v>
      </c>
      <c r="E1279" s="19">
        <v>261.29011064415999</v>
      </c>
      <c r="F1279" s="19">
        <v>261.29011064415999</v>
      </c>
      <c r="G1279" s="19">
        <v>261.29011064415999</v>
      </c>
      <c r="H1279" s="19">
        <v>261.29011064415999</v>
      </c>
      <c r="I1279" s="19">
        <v>261.29011064415999</v>
      </c>
      <c r="J1279" s="19">
        <v>261.29011064415999</v>
      </c>
      <c r="K1279" s="19">
        <v>261.29011064415999</v>
      </c>
      <c r="L1279" s="19">
        <v>261.29011064415999</v>
      </c>
      <c r="M1279" s="19">
        <v>261.29011064415999</v>
      </c>
      <c r="N1279" s="19">
        <v>261.29011064415999</v>
      </c>
      <c r="O1279" s="19">
        <v>261.29011064415999</v>
      </c>
      <c r="P1279" s="19">
        <v>261.29011064415999</v>
      </c>
      <c r="Q1279" s="19">
        <v>261.29011064415999</v>
      </c>
      <c r="R1279" s="19">
        <v>261.29011064415999</v>
      </c>
      <c r="S1279" s="19">
        <v>261.29011064415999</v>
      </c>
      <c r="T1279" s="74">
        <f t="shared" si="24"/>
        <v>261.29011064415999</v>
      </c>
      <c r="V1279" s="20"/>
    </row>
    <row r="1280" spans="1:22" s="12" customFormat="1" ht="15.75" hidden="1" x14ac:dyDescent="0.25">
      <c r="A1280" s="89"/>
      <c r="B1280" s="16">
        <v>5028</v>
      </c>
      <c r="C1280" s="17" t="s">
        <v>1307</v>
      </c>
      <c r="D1280" s="18" t="s">
        <v>39</v>
      </c>
      <c r="E1280" s="19">
        <v>1520.1390348008413</v>
      </c>
      <c r="F1280" s="19">
        <v>1520.1390348008413</v>
      </c>
      <c r="G1280" s="19">
        <v>1520.1390348008413</v>
      </c>
      <c r="H1280" s="19">
        <v>1520.1390348008413</v>
      </c>
      <c r="I1280" s="19">
        <v>1520.1390348008413</v>
      </c>
      <c r="J1280" s="19">
        <v>1520.1390348008413</v>
      </c>
      <c r="K1280" s="19">
        <v>1520.1390348008413</v>
      </c>
      <c r="L1280" s="19">
        <v>1520.1390348008413</v>
      </c>
      <c r="M1280" s="19">
        <v>1520.1390348008413</v>
      </c>
      <c r="N1280" s="19">
        <v>1520.1390348008413</v>
      </c>
      <c r="O1280" s="19">
        <v>1520.1390348008413</v>
      </c>
      <c r="P1280" s="19">
        <v>1520.1390348008413</v>
      </c>
      <c r="Q1280" s="19">
        <v>1520.1390348008413</v>
      </c>
      <c r="R1280" s="19">
        <v>1520.1390348008413</v>
      </c>
      <c r="S1280" s="19">
        <v>1520.1390348008413</v>
      </c>
      <c r="T1280" s="74">
        <f t="shared" si="24"/>
        <v>1520.1390348008415</v>
      </c>
      <c r="V1280" s="20"/>
    </row>
    <row r="1281" spans="1:22" s="12" customFormat="1" ht="15.75" hidden="1" x14ac:dyDescent="0.25">
      <c r="A1281" s="89"/>
      <c r="B1281" s="16"/>
      <c r="C1281" s="41" t="s">
        <v>1308</v>
      </c>
      <c r="D1281" s="22"/>
      <c r="E1281" s="23"/>
      <c r="F1281" s="23"/>
      <c r="G1281" s="23"/>
      <c r="H1281" s="23"/>
      <c r="I1281" s="23"/>
      <c r="J1281" s="23"/>
      <c r="K1281" s="23"/>
      <c r="L1281" s="23"/>
      <c r="M1281" s="23"/>
      <c r="N1281" s="23"/>
      <c r="O1281" s="23"/>
      <c r="P1281" s="23"/>
      <c r="Q1281" s="23"/>
      <c r="R1281" s="23"/>
      <c r="S1281" s="23"/>
      <c r="T1281" s="74" t="e">
        <f t="shared" si="24"/>
        <v>#DIV/0!</v>
      </c>
      <c r="V1281" s="20"/>
    </row>
    <row r="1282" spans="1:22" s="12" customFormat="1" ht="15.75" hidden="1" x14ac:dyDescent="0.25">
      <c r="A1282" s="89"/>
      <c r="B1282" s="16">
        <v>5029</v>
      </c>
      <c r="C1282" s="17" t="s">
        <v>1309</v>
      </c>
      <c r="D1282" s="18" t="s">
        <v>39</v>
      </c>
      <c r="E1282" s="19">
        <v>267.08234163983127</v>
      </c>
      <c r="F1282" s="19">
        <v>267.08234163983127</v>
      </c>
      <c r="G1282" s="19">
        <v>267.08234163983127</v>
      </c>
      <c r="H1282" s="19">
        <v>267.08234163983127</v>
      </c>
      <c r="I1282" s="19">
        <v>267.08234163983127</v>
      </c>
      <c r="J1282" s="19">
        <v>267.08234163983127</v>
      </c>
      <c r="K1282" s="19">
        <v>267.08234163983127</v>
      </c>
      <c r="L1282" s="19">
        <v>267.08234163983127</v>
      </c>
      <c r="M1282" s="19">
        <v>267.08234163983127</v>
      </c>
      <c r="N1282" s="19">
        <v>267.08234163983127</v>
      </c>
      <c r="O1282" s="19">
        <v>267.08234163983127</v>
      </c>
      <c r="P1282" s="19">
        <v>267.08234163983127</v>
      </c>
      <c r="Q1282" s="19">
        <v>267.08234163983127</v>
      </c>
      <c r="R1282" s="19">
        <v>267.08234163983127</v>
      </c>
      <c r="S1282" s="19">
        <v>267.08234163983127</v>
      </c>
      <c r="T1282" s="74">
        <f t="shared" si="24"/>
        <v>267.08234163983121</v>
      </c>
      <c r="V1282" s="20"/>
    </row>
    <row r="1283" spans="1:22" ht="15.75" hidden="1" x14ac:dyDescent="0.25">
      <c r="B1283" s="16">
        <v>5030</v>
      </c>
      <c r="C1283" s="17" t="s">
        <v>1310</v>
      </c>
      <c r="D1283" s="18" t="s">
        <v>163</v>
      </c>
      <c r="E1283" s="19">
        <v>79.579093323676688</v>
      </c>
      <c r="F1283" s="19">
        <v>79.579093323676688</v>
      </c>
      <c r="G1283" s="19">
        <v>79.579093323676688</v>
      </c>
      <c r="H1283" s="19">
        <v>79.579093323676688</v>
      </c>
      <c r="I1283" s="19">
        <v>79.579093323676688</v>
      </c>
      <c r="J1283" s="19">
        <v>79.579093323676688</v>
      </c>
      <c r="K1283" s="19">
        <v>79.579093323676688</v>
      </c>
      <c r="L1283" s="19">
        <v>79.579093323676688</v>
      </c>
      <c r="M1283" s="19">
        <v>79.579093323676688</v>
      </c>
      <c r="N1283" s="19">
        <v>79.579093323676688</v>
      </c>
      <c r="O1283" s="19">
        <v>79.579093323676688</v>
      </c>
      <c r="P1283" s="19">
        <v>79.579093323676688</v>
      </c>
      <c r="Q1283" s="19">
        <v>79.579093323676688</v>
      </c>
      <c r="R1283" s="19">
        <v>79.579093323676688</v>
      </c>
      <c r="S1283" s="19">
        <v>79.579093323676688</v>
      </c>
      <c r="T1283" s="74">
        <f t="shared" si="24"/>
        <v>79.579093323676702</v>
      </c>
      <c r="U1283" s="12"/>
      <c r="V1283" s="20"/>
    </row>
    <row r="1284" spans="1:22" ht="15.75" hidden="1" x14ac:dyDescent="0.25">
      <c r="B1284" s="16">
        <v>5035</v>
      </c>
      <c r="C1284" s="17" t="s">
        <v>1311</v>
      </c>
      <c r="D1284" s="18" t="s">
        <v>63</v>
      </c>
      <c r="E1284" s="19">
        <v>78.381414661614627</v>
      </c>
      <c r="F1284" s="19">
        <v>78.381414661614627</v>
      </c>
      <c r="G1284" s="19">
        <v>78.381414661614627</v>
      </c>
      <c r="H1284" s="19">
        <v>78.381414661614627</v>
      </c>
      <c r="I1284" s="19">
        <v>78.381414661614627</v>
      </c>
      <c r="J1284" s="19">
        <v>78.381414661614627</v>
      </c>
      <c r="K1284" s="19">
        <v>78.381414661614627</v>
      </c>
      <c r="L1284" s="19">
        <v>78.381414661614627</v>
      </c>
      <c r="M1284" s="19">
        <v>78.381414661614627</v>
      </c>
      <c r="N1284" s="19">
        <v>78.381414661614627</v>
      </c>
      <c r="O1284" s="19">
        <v>78.381414661614627</v>
      </c>
      <c r="P1284" s="19">
        <v>78.381414661614627</v>
      </c>
      <c r="Q1284" s="19">
        <v>78.381414661614627</v>
      </c>
      <c r="R1284" s="19">
        <v>78.381414661614627</v>
      </c>
      <c r="S1284" s="19">
        <v>78.381414661614627</v>
      </c>
      <c r="T1284" s="74">
        <f t="shared" si="24"/>
        <v>78.381414661614613</v>
      </c>
      <c r="U1284" s="12"/>
      <c r="V1284" s="20"/>
    </row>
    <row r="1285" spans="1:22" ht="15.75" hidden="1" x14ac:dyDescent="0.25">
      <c r="B1285" s="16">
        <v>5036</v>
      </c>
      <c r="C1285" s="17" t="s">
        <v>1312</v>
      </c>
      <c r="D1285" s="18" t="s">
        <v>39</v>
      </c>
      <c r="E1285" s="19">
        <v>720.33717752685914</v>
      </c>
      <c r="F1285" s="19">
        <v>720.33717752685914</v>
      </c>
      <c r="G1285" s="19">
        <v>720.33717752685914</v>
      </c>
      <c r="H1285" s="19">
        <v>720.33717752685914</v>
      </c>
      <c r="I1285" s="19">
        <v>720.33717752685914</v>
      </c>
      <c r="J1285" s="19">
        <v>720.33717752685914</v>
      </c>
      <c r="K1285" s="19">
        <v>720.33717752685914</v>
      </c>
      <c r="L1285" s="19">
        <v>720.33717752685914</v>
      </c>
      <c r="M1285" s="19">
        <v>720.33717752685914</v>
      </c>
      <c r="N1285" s="19">
        <v>720.33717752685914</v>
      </c>
      <c r="O1285" s="19">
        <v>720.33717752685914</v>
      </c>
      <c r="P1285" s="19">
        <v>720.33717752685914</v>
      </c>
      <c r="Q1285" s="19">
        <v>720.33717752685914</v>
      </c>
      <c r="R1285" s="19">
        <v>720.33717752685914</v>
      </c>
      <c r="S1285" s="19">
        <v>720.33717752685914</v>
      </c>
      <c r="T1285" s="74">
        <f t="shared" si="24"/>
        <v>720.33717752685891</v>
      </c>
      <c r="U1285" s="12"/>
      <c r="V1285" s="20"/>
    </row>
    <row r="1286" spans="1:22" ht="15.75" hidden="1" x14ac:dyDescent="0.25">
      <c r="B1286" s="16">
        <v>5037</v>
      </c>
      <c r="C1286" s="21" t="s">
        <v>1313</v>
      </c>
      <c r="D1286" s="18" t="s">
        <v>39</v>
      </c>
      <c r="E1286" s="19">
        <v>176.67161200897101</v>
      </c>
      <c r="F1286" s="19">
        <v>176.67161200897101</v>
      </c>
      <c r="G1286" s="19">
        <v>176.67161200897101</v>
      </c>
      <c r="H1286" s="19">
        <v>176.67161200897101</v>
      </c>
      <c r="I1286" s="19">
        <v>176.67161200897101</v>
      </c>
      <c r="J1286" s="19">
        <v>176.67161200897101</v>
      </c>
      <c r="K1286" s="19">
        <v>176.67161200897101</v>
      </c>
      <c r="L1286" s="19">
        <v>176.67161200897101</v>
      </c>
      <c r="M1286" s="19">
        <v>176.67161200897101</v>
      </c>
      <c r="N1286" s="19">
        <v>176.67161200897101</v>
      </c>
      <c r="O1286" s="19">
        <v>176.67161200897101</v>
      </c>
      <c r="P1286" s="19">
        <v>176.67161200897101</v>
      </c>
      <c r="Q1286" s="19">
        <v>176.67161200897101</v>
      </c>
      <c r="R1286" s="19">
        <v>176.67161200897101</v>
      </c>
      <c r="S1286" s="19">
        <v>176.67161200897101</v>
      </c>
      <c r="T1286" s="74">
        <f t="shared" si="24"/>
        <v>176.67161200897095</v>
      </c>
      <c r="U1286" s="12"/>
      <c r="V1286" s="20"/>
    </row>
    <row r="1287" spans="1:22" ht="15.75" hidden="1" x14ac:dyDescent="0.25">
      <c r="B1287" s="16">
        <v>5038</v>
      </c>
      <c r="C1287" s="21" t="s">
        <v>1314</v>
      </c>
      <c r="D1287" s="18" t="s">
        <v>39</v>
      </c>
      <c r="E1287" s="19">
        <v>197.80957038019102</v>
      </c>
      <c r="F1287" s="19">
        <v>197.80957038019102</v>
      </c>
      <c r="G1287" s="19">
        <v>197.80957038019102</v>
      </c>
      <c r="H1287" s="19">
        <v>197.80957038019102</v>
      </c>
      <c r="I1287" s="19">
        <v>197.80957038019102</v>
      </c>
      <c r="J1287" s="19">
        <v>197.80957038019102</v>
      </c>
      <c r="K1287" s="19">
        <v>197.80957038019102</v>
      </c>
      <c r="L1287" s="19">
        <v>197.80957038019102</v>
      </c>
      <c r="M1287" s="19">
        <v>197.80957038019102</v>
      </c>
      <c r="N1287" s="19">
        <v>197.80957038019102</v>
      </c>
      <c r="O1287" s="19">
        <v>197.80957038019102</v>
      </c>
      <c r="P1287" s="19">
        <v>197.80957038019102</v>
      </c>
      <c r="Q1287" s="19">
        <v>197.80957038019102</v>
      </c>
      <c r="R1287" s="19">
        <v>197.80957038019102</v>
      </c>
      <c r="S1287" s="19">
        <v>197.80957038019102</v>
      </c>
      <c r="T1287" s="74">
        <f t="shared" si="24"/>
        <v>197.80957038019099</v>
      </c>
      <c r="U1287" s="12"/>
      <c r="V1287" s="20"/>
    </row>
    <row r="1288" spans="1:22" ht="15.75" hidden="1" x14ac:dyDescent="0.25">
      <c r="B1288" s="16"/>
      <c r="C1288" s="41" t="s">
        <v>1315</v>
      </c>
      <c r="D1288" s="22"/>
      <c r="E1288" s="23"/>
      <c r="F1288" s="23"/>
      <c r="G1288" s="23"/>
      <c r="H1288" s="23"/>
      <c r="I1288" s="23"/>
      <c r="J1288" s="23"/>
      <c r="K1288" s="23"/>
      <c r="L1288" s="23"/>
      <c r="M1288" s="23"/>
      <c r="N1288" s="23"/>
      <c r="O1288" s="23"/>
      <c r="P1288" s="23"/>
      <c r="Q1288" s="23"/>
      <c r="R1288" s="23"/>
      <c r="S1288" s="23"/>
      <c r="T1288" s="74" t="e">
        <f t="shared" si="24"/>
        <v>#DIV/0!</v>
      </c>
      <c r="U1288" s="12"/>
      <c r="V1288" s="20"/>
    </row>
    <row r="1289" spans="1:22" ht="30" hidden="1" x14ac:dyDescent="0.25">
      <c r="B1289" s="16">
        <v>1070</v>
      </c>
      <c r="C1289" s="21" t="s">
        <v>1316</v>
      </c>
      <c r="D1289" s="18" t="s">
        <v>39</v>
      </c>
      <c r="E1289" s="19">
        <v>43177.955558106813</v>
      </c>
      <c r="F1289" s="19">
        <v>43177.955558106813</v>
      </c>
      <c r="G1289" s="19">
        <v>43177.955558106813</v>
      </c>
      <c r="H1289" s="19">
        <v>43177.955558106813</v>
      </c>
      <c r="I1289" s="19">
        <v>43177.955558106813</v>
      </c>
      <c r="J1289" s="19">
        <v>43177.955558106813</v>
      </c>
      <c r="K1289" s="19">
        <v>43177.955558106813</v>
      </c>
      <c r="L1289" s="19">
        <v>43177.955558106813</v>
      </c>
      <c r="M1289" s="19">
        <v>43177.955558106813</v>
      </c>
      <c r="N1289" s="19">
        <v>43177.955558106813</v>
      </c>
      <c r="O1289" s="19">
        <v>43177.955558106813</v>
      </c>
      <c r="P1289" s="19">
        <v>43177.955558106813</v>
      </c>
      <c r="Q1289" s="19">
        <v>43177.955558106813</v>
      </c>
      <c r="R1289" s="19">
        <v>43177.955558106813</v>
      </c>
      <c r="S1289" s="19">
        <v>43177.955558106813</v>
      </c>
      <c r="T1289" s="74">
        <f t="shared" si="24"/>
        <v>43177.955558106813</v>
      </c>
      <c r="U1289" s="12"/>
      <c r="V1289" s="20"/>
    </row>
    <row r="1290" spans="1:22" ht="15.75" hidden="1" x14ac:dyDescent="0.25">
      <c r="B1290" s="114"/>
      <c r="C1290" s="33" t="s">
        <v>1317</v>
      </c>
      <c r="D1290" s="22"/>
      <c r="E1290" s="23"/>
      <c r="F1290" s="23"/>
      <c r="G1290" s="23"/>
      <c r="H1290" s="23"/>
      <c r="I1290" s="23"/>
      <c r="J1290" s="23"/>
      <c r="K1290" s="23"/>
      <c r="L1290" s="23"/>
      <c r="M1290" s="23"/>
      <c r="N1290" s="23"/>
      <c r="O1290" s="23"/>
      <c r="P1290" s="23"/>
      <c r="Q1290" s="23"/>
      <c r="R1290" s="23"/>
      <c r="S1290" s="23"/>
      <c r="T1290" s="74" t="e">
        <f t="shared" si="24"/>
        <v>#DIV/0!</v>
      </c>
      <c r="U1290" s="12"/>
      <c r="V1290" s="20"/>
    </row>
    <row r="1291" spans="1:22" ht="15.75" hidden="1" x14ac:dyDescent="0.25">
      <c r="B1291" s="16">
        <v>8401</v>
      </c>
      <c r="C1291" s="17" t="s">
        <v>1318</v>
      </c>
      <c r="D1291" s="18" t="s">
        <v>1319</v>
      </c>
      <c r="E1291" s="19">
        <v>7007.8957938995836</v>
      </c>
      <c r="F1291" s="19">
        <v>8618.1197135572984</v>
      </c>
      <c r="G1291" s="19">
        <v>7307.0671220114173</v>
      </c>
      <c r="H1291" s="19">
        <v>6343.2736714030907</v>
      </c>
      <c r="I1291" s="19">
        <v>8176.1828795800729</v>
      </c>
      <c r="J1291" s="19">
        <v>6406.5525825672539</v>
      </c>
      <c r="K1291" s="19">
        <v>5955.5289644039549</v>
      </c>
      <c r="L1291" s="19">
        <v>5765.4342426458652</v>
      </c>
      <c r="M1291" s="19">
        <v>5880.3886077257448</v>
      </c>
      <c r="N1291" s="19">
        <v>7879.2132741752694</v>
      </c>
      <c r="O1291" s="19">
        <v>6678.6944831382516</v>
      </c>
      <c r="P1291" s="19">
        <v>6735.1014122508468</v>
      </c>
      <c r="Q1291" s="19">
        <v>8369.9506859828944</v>
      </c>
      <c r="R1291" s="19">
        <v>8044.6090216719522</v>
      </c>
      <c r="S1291" s="19">
        <v>7879.7944026980113</v>
      </c>
      <c r="T1291" s="74">
        <f t="shared" si="24"/>
        <v>7136.5204571807681</v>
      </c>
      <c r="U1291" s="12"/>
      <c r="V1291" s="20"/>
    </row>
    <row r="1292" spans="1:22" ht="30" hidden="1" x14ac:dyDescent="0.25">
      <c r="B1292" s="16">
        <v>8402</v>
      </c>
      <c r="C1292" s="17" t="s">
        <v>1320</v>
      </c>
      <c r="D1292" s="18" t="s">
        <v>1319</v>
      </c>
      <c r="E1292" s="19">
        <v>3201.582771172395</v>
      </c>
      <c r="F1292" s="19">
        <v>3679.5633449241304</v>
      </c>
      <c r="G1292" s="19">
        <v>3290.3891050711982</v>
      </c>
      <c r="H1292" s="19">
        <v>3004.2956364076235</v>
      </c>
      <c r="I1292" s="19">
        <v>3548.3783470566518</v>
      </c>
      <c r="J1292" s="19">
        <v>3023.0794154183468</v>
      </c>
      <c r="K1292" s="19">
        <v>2889.197086908966</v>
      </c>
      <c r="L1292" s="19">
        <v>2832.7691683667908</v>
      </c>
      <c r="M1292" s="19">
        <v>2866.8923438490101</v>
      </c>
      <c r="N1292" s="19">
        <v>3460.2255748581192</v>
      </c>
      <c r="O1292" s="19">
        <v>3103.8623054181826</v>
      </c>
      <c r="P1292" s="19">
        <v>3120.6061979983801</v>
      </c>
      <c r="Q1292" s="19">
        <v>3605.896587935054</v>
      </c>
      <c r="R1292" s="19">
        <v>3509.3218237210522</v>
      </c>
      <c r="S1292" s="19">
        <v>3460.3980776643029</v>
      </c>
      <c r="T1292" s="74">
        <f t="shared" si="24"/>
        <v>3239.7638524513463</v>
      </c>
      <c r="U1292" s="12"/>
      <c r="V1292" s="20"/>
    </row>
    <row r="1293" spans="1:22" ht="30" hidden="1" x14ac:dyDescent="0.25">
      <c r="B1293" s="16">
        <v>8403</v>
      </c>
      <c r="C1293" s="17" t="s">
        <v>1321</v>
      </c>
      <c r="D1293" s="18" t="s">
        <v>1322</v>
      </c>
      <c r="E1293" s="19">
        <v>43.691706099666725</v>
      </c>
      <c r="F1293" s="19">
        <v>57.682719641663184</v>
      </c>
      <c r="G1293" s="19">
        <v>46.291164505351965</v>
      </c>
      <c r="H1293" s="19">
        <v>37.916896147684703</v>
      </c>
      <c r="I1293" s="19">
        <v>53.842791446957953</v>
      </c>
      <c r="J1293" s="19">
        <v>38.466717878819324</v>
      </c>
      <c r="K1293" s="19">
        <v>34.547835869648615</v>
      </c>
      <c r="L1293" s="19">
        <v>32.896129051788876</v>
      </c>
      <c r="M1293" s="19">
        <v>33.894951674474846</v>
      </c>
      <c r="N1293" s="19">
        <v>51.262463506193576</v>
      </c>
      <c r="O1293" s="19">
        <v>40.831321316733003</v>
      </c>
      <c r="P1293" s="19">
        <v>41.321433343664332</v>
      </c>
      <c r="Q1293" s="19">
        <v>55.526413190672407</v>
      </c>
      <c r="R1293" s="19">
        <v>52.699564343390584</v>
      </c>
      <c r="S1293" s="19">
        <v>51.267512851773454</v>
      </c>
      <c r="T1293" s="74">
        <f t="shared" si="24"/>
        <v>44.809308057898896</v>
      </c>
      <c r="U1293" s="12"/>
      <c r="V1293" s="20"/>
    </row>
    <row r="1294" spans="1:22" ht="30" hidden="1" x14ac:dyDescent="0.25">
      <c r="B1294" s="16">
        <v>8404</v>
      </c>
      <c r="C1294" s="17" t="s">
        <v>1323</v>
      </c>
      <c r="D1294" s="18" t="s">
        <v>1322</v>
      </c>
      <c r="E1294" s="19">
        <v>43.691706099666725</v>
      </c>
      <c r="F1294" s="19">
        <v>57.682719641663184</v>
      </c>
      <c r="G1294" s="19">
        <v>46.291164505351965</v>
      </c>
      <c r="H1294" s="19">
        <v>37.916896147684703</v>
      </c>
      <c r="I1294" s="19">
        <v>53.842791446957953</v>
      </c>
      <c r="J1294" s="19">
        <v>38.466717878819324</v>
      </c>
      <c r="K1294" s="19">
        <v>34.547835869648615</v>
      </c>
      <c r="L1294" s="19">
        <v>32.896129051788876</v>
      </c>
      <c r="M1294" s="19">
        <v>33.894951674474846</v>
      </c>
      <c r="N1294" s="19">
        <v>51.262463506193576</v>
      </c>
      <c r="O1294" s="19">
        <v>40.831321316733003</v>
      </c>
      <c r="P1294" s="19">
        <v>41.321433343664332</v>
      </c>
      <c r="Q1294" s="19">
        <v>55.526413190672407</v>
      </c>
      <c r="R1294" s="19">
        <v>52.699564343390584</v>
      </c>
      <c r="S1294" s="19">
        <v>51.267512851773454</v>
      </c>
      <c r="T1294" s="74">
        <f t="shared" si="24"/>
        <v>44.809308057898896</v>
      </c>
      <c r="U1294" s="12"/>
      <c r="V1294" s="20"/>
    </row>
    <row r="1295" spans="1:22" ht="30" hidden="1" x14ac:dyDescent="0.25">
      <c r="B1295" s="16">
        <v>8405</v>
      </c>
      <c r="C1295" s="17" t="s">
        <v>1324</v>
      </c>
      <c r="D1295" s="18" t="s">
        <v>169</v>
      </c>
      <c r="E1295" s="19">
        <v>49.632064728982201</v>
      </c>
      <c r="F1295" s="19">
        <v>65.525307445492444</v>
      </c>
      <c r="G1295" s="19">
        <v>52.584947538295324</v>
      </c>
      <c r="H1295" s="19">
        <v>43.072107086665987</v>
      </c>
      <c r="I1295" s="19">
        <v>61.163299601726706</v>
      </c>
      <c r="J1295" s="19">
        <v>43.696683011598402</v>
      </c>
      <c r="K1295" s="19">
        <v>39.244986730827897</v>
      </c>
      <c r="L1295" s="19">
        <v>37.368712558555622</v>
      </c>
      <c r="M1295" s="19">
        <v>38.503335888412273</v>
      </c>
      <c r="N1295" s="19">
        <v>58.23214825034939</v>
      </c>
      <c r="O1295" s="19">
        <v>46.382779787521777</v>
      </c>
      <c r="P1295" s="19">
        <v>46.939527830036269</v>
      </c>
      <c r="Q1295" s="19">
        <v>63.075827878204223</v>
      </c>
      <c r="R1295" s="19">
        <v>59.864638444509595</v>
      </c>
      <c r="S1295" s="19">
        <v>58.237884108914557</v>
      </c>
      <c r="T1295" s="74">
        <f t="shared" si="24"/>
        <v>50.901616726006175</v>
      </c>
      <c r="U1295" s="12"/>
      <c r="V1295" s="20"/>
    </row>
    <row r="1296" spans="1:22" ht="30" hidden="1" x14ac:dyDescent="0.25">
      <c r="B1296" s="16">
        <v>8406</v>
      </c>
      <c r="C1296" s="17" t="s">
        <v>1325</v>
      </c>
      <c r="D1296" s="18" t="s">
        <v>169</v>
      </c>
      <c r="E1296" s="19">
        <v>36.626071863254936</v>
      </c>
      <c r="F1296" s="19">
        <v>48.354519048631474</v>
      </c>
      <c r="G1296" s="19">
        <v>38.805157068922746</v>
      </c>
      <c r="H1296" s="19">
        <v>31.785139265762545</v>
      </c>
      <c r="I1296" s="19">
        <v>45.135567477177844</v>
      </c>
      <c r="J1296" s="19">
        <v>32.246046198318098</v>
      </c>
      <c r="K1296" s="19">
        <v>28.960908882689264</v>
      </c>
      <c r="L1296" s="19">
        <v>27.576308966404</v>
      </c>
      <c r="M1296" s="19">
        <v>28.413606303195802</v>
      </c>
      <c r="N1296" s="19">
        <v>42.972519040167469</v>
      </c>
      <c r="O1296" s="19">
        <v>34.228256168502504</v>
      </c>
      <c r="P1296" s="19">
        <v>34.639109392647242</v>
      </c>
      <c r="Q1296" s="19">
        <v>46.546921175180842</v>
      </c>
      <c r="R1296" s="19">
        <v>44.177218129231477</v>
      </c>
      <c r="S1296" s="19">
        <v>42.976751827361653</v>
      </c>
      <c r="T1296" s="74">
        <f t="shared" si="24"/>
        <v>37.562940053829863</v>
      </c>
      <c r="U1296" s="12"/>
      <c r="V1296" s="20"/>
    </row>
    <row r="1297" spans="2:22" ht="30" hidden="1" x14ac:dyDescent="0.25">
      <c r="B1297" s="16">
        <v>8407</v>
      </c>
      <c r="C1297" s="17" t="s">
        <v>1326</v>
      </c>
      <c r="D1297" s="18" t="s">
        <v>169</v>
      </c>
      <c r="E1297" s="19">
        <v>49.632064728982201</v>
      </c>
      <c r="F1297" s="19">
        <v>65.525307445492444</v>
      </c>
      <c r="G1297" s="19">
        <v>52.584947538295324</v>
      </c>
      <c r="H1297" s="19">
        <v>43.072107086665987</v>
      </c>
      <c r="I1297" s="19">
        <v>61.163299601726706</v>
      </c>
      <c r="J1297" s="19">
        <v>43.696683011598402</v>
      </c>
      <c r="K1297" s="19">
        <v>39.244986730827897</v>
      </c>
      <c r="L1297" s="19">
        <v>37.368712558555622</v>
      </c>
      <c r="M1297" s="19">
        <v>38.503335888412273</v>
      </c>
      <c r="N1297" s="19">
        <v>58.23214825034939</v>
      </c>
      <c r="O1297" s="19">
        <v>46.382779787521777</v>
      </c>
      <c r="P1297" s="19">
        <v>46.939527830036269</v>
      </c>
      <c r="Q1297" s="19">
        <v>63.075827878204223</v>
      </c>
      <c r="R1297" s="19">
        <v>59.864638444509595</v>
      </c>
      <c r="S1297" s="19">
        <v>58.237884108914557</v>
      </c>
      <c r="T1297" s="74">
        <f t="shared" si="24"/>
        <v>50.901616726006175</v>
      </c>
      <c r="U1297" s="12"/>
      <c r="V1297" s="20"/>
    </row>
    <row r="1298" spans="2:22" ht="30" hidden="1" x14ac:dyDescent="0.25">
      <c r="B1298" s="16">
        <v>8408</v>
      </c>
      <c r="C1298" s="17" t="s">
        <v>1327</v>
      </c>
      <c r="D1298" s="18" t="s">
        <v>169</v>
      </c>
      <c r="E1298" s="19">
        <v>36.626071863254936</v>
      </c>
      <c r="F1298" s="19">
        <v>48.354519048631474</v>
      </c>
      <c r="G1298" s="19">
        <v>38.805157068922746</v>
      </c>
      <c r="H1298" s="19">
        <v>31.785139265762545</v>
      </c>
      <c r="I1298" s="19">
        <v>45.135567477177844</v>
      </c>
      <c r="J1298" s="19">
        <v>32.246046198318098</v>
      </c>
      <c r="K1298" s="19">
        <v>28.960908882689264</v>
      </c>
      <c r="L1298" s="19">
        <v>27.576308966404</v>
      </c>
      <c r="M1298" s="19">
        <v>28.413606303195802</v>
      </c>
      <c r="N1298" s="19">
        <v>42.972519040167469</v>
      </c>
      <c r="O1298" s="19">
        <v>34.228256168502504</v>
      </c>
      <c r="P1298" s="19">
        <v>34.639109392647242</v>
      </c>
      <c r="Q1298" s="19">
        <v>46.546921175180842</v>
      </c>
      <c r="R1298" s="19">
        <v>44.177218129231477</v>
      </c>
      <c r="S1298" s="19">
        <v>42.976751827361653</v>
      </c>
      <c r="T1298" s="74">
        <f t="shared" si="24"/>
        <v>37.562940053829863</v>
      </c>
      <c r="U1298" s="12"/>
      <c r="V1298" s="20"/>
    </row>
    <row r="1299" spans="2:22" ht="30" hidden="1" x14ac:dyDescent="0.25">
      <c r="B1299" s="16">
        <v>8409</v>
      </c>
      <c r="C1299" s="17" t="s">
        <v>1328</v>
      </c>
      <c r="D1299" s="18" t="s">
        <v>169</v>
      </c>
      <c r="E1299" s="19">
        <v>49.632064728982201</v>
      </c>
      <c r="F1299" s="19">
        <v>65.525307445492444</v>
      </c>
      <c r="G1299" s="19">
        <v>52.584947538295324</v>
      </c>
      <c r="H1299" s="19">
        <v>43.072107086665987</v>
      </c>
      <c r="I1299" s="19">
        <v>61.163299601726706</v>
      </c>
      <c r="J1299" s="19">
        <v>43.696683011598402</v>
      </c>
      <c r="K1299" s="19">
        <v>39.244986730827897</v>
      </c>
      <c r="L1299" s="19">
        <v>37.368712558555622</v>
      </c>
      <c r="M1299" s="19">
        <v>38.503335888412273</v>
      </c>
      <c r="N1299" s="19">
        <v>58.23214825034939</v>
      </c>
      <c r="O1299" s="19">
        <v>46.382779787521777</v>
      </c>
      <c r="P1299" s="19">
        <v>46.939527830036269</v>
      </c>
      <c r="Q1299" s="19">
        <v>63.075827878204223</v>
      </c>
      <c r="R1299" s="19">
        <v>59.864638444509595</v>
      </c>
      <c r="S1299" s="19">
        <v>58.237884108914557</v>
      </c>
      <c r="T1299" s="74">
        <f t="shared" si="24"/>
        <v>50.901616726006175</v>
      </c>
      <c r="U1299" s="12"/>
      <c r="V1299" s="20"/>
    </row>
    <row r="1300" spans="2:22" ht="30" hidden="1" x14ac:dyDescent="0.25">
      <c r="B1300" s="16">
        <v>8410</v>
      </c>
      <c r="C1300" s="17" t="s">
        <v>1329</v>
      </c>
      <c r="D1300" s="18" t="s">
        <v>169</v>
      </c>
      <c r="E1300" s="19">
        <v>36.626071863254936</v>
      </c>
      <c r="F1300" s="19">
        <v>48.354519048631474</v>
      </c>
      <c r="G1300" s="19">
        <v>38.805157068922746</v>
      </c>
      <c r="H1300" s="19">
        <v>31.785139265762545</v>
      </c>
      <c r="I1300" s="19">
        <v>45.135567477177844</v>
      </c>
      <c r="J1300" s="19">
        <v>32.246046198318098</v>
      </c>
      <c r="K1300" s="19">
        <v>28.960908882689264</v>
      </c>
      <c r="L1300" s="19">
        <v>27.576308966404</v>
      </c>
      <c r="M1300" s="19">
        <v>28.413606303195802</v>
      </c>
      <c r="N1300" s="19">
        <v>42.972519040167469</v>
      </c>
      <c r="O1300" s="19">
        <v>34.228256168502504</v>
      </c>
      <c r="P1300" s="19">
        <v>34.639109392647242</v>
      </c>
      <c r="Q1300" s="19">
        <v>46.546921175180842</v>
      </c>
      <c r="R1300" s="19">
        <v>44.177218129231477</v>
      </c>
      <c r="S1300" s="19">
        <v>42.976751827361653</v>
      </c>
      <c r="T1300" s="74">
        <f t="shared" si="24"/>
        <v>37.562940053829863</v>
      </c>
      <c r="U1300" s="12"/>
      <c r="V1300" s="20"/>
    </row>
    <row r="1301" spans="2:22" ht="30" hidden="1" x14ac:dyDescent="0.25">
      <c r="B1301" s="16">
        <v>8411</v>
      </c>
      <c r="C1301" s="17" t="s">
        <v>1330</v>
      </c>
      <c r="D1301" s="18" t="s">
        <v>169</v>
      </c>
      <c r="E1301" s="19">
        <v>23.171596484916385</v>
      </c>
      <c r="F1301" s="19">
        <v>30.591634500154601</v>
      </c>
      <c r="G1301" s="19">
        <v>24.550201410951125</v>
      </c>
      <c r="H1301" s="19">
        <v>20.108965657931403</v>
      </c>
      <c r="I1301" s="19">
        <v>28.555154934541086</v>
      </c>
      <c r="J1301" s="19">
        <v>20.400559839752262</v>
      </c>
      <c r="K1301" s="19">
        <v>18.322207660476877</v>
      </c>
      <c r="L1301" s="19">
        <v>17.446236284867833</v>
      </c>
      <c r="M1301" s="19">
        <v>17.975955008144282</v>
      </c>
      <c r="N1301" s="19">
        <v>27.186695719289624</v>
      </c>
      <c r="O1301" s="19">
        <v>21.654611045379131</v>
      </c>
      <c r="P1301" s="19">
        <v>21.914538595348258</v>
      </c>
      <c r="Q1301" s="19">
        <v>29.448052172053174</v>
      </c>
      <c r="R1301" s="19">
        <v>27.948852285840321</v>
      </c>
      <c r="S1301" s="19">
        <v>27.18937360506553</v>
      </c>
      <c r="T1301" s="74">
        <f t="shared" si="24"/>
        <v>23.764309013647459</v>
      </c>
      <c r="U1301" s="12"/>
      <c r="V1301" s="20"/>
    </row>
    <row r="1302" spans="2:22" ht="30" hidden="1" x14ac:dyDescent="0.25">
      <c r="B1302" s="16">
        <v>8412</v>
      </c>
      <c r="C1302" s="17" t="s">
        <v>1331</v>
      </c>
      <c r="D1302" s="18" t="s">
        <v>169</v>
      </c>
      <c r="E1302" s="19">
        <v>22.424125630564244</v>
      </c>
      <c r="F1302" s="19">
        <v>29.604807580794784</v>
      </c>
      <c r="G1302" s="19">
        <v>23.758259429952705</v>
      </c>
      <c r="H1302" s="19">
        <v>19.460289346385238</v>
      </c>
      <c r="I1302" s="19">
        <v>27.634020904394596</v>
      </c>
      <c r="J1302" s="19">
        <v>19.742477264276385</v>
      </c>
      <c r="K1302" s="19">
        <v>17.731168703687302</v>
      </c>
      <c r="L1302" s="19">
        <v>16.883454469226944</v>
      </c>
      <c r="M1302" s="19">
        <v>17.396085491752537</v>
      </c>
      <c r="N1302" s="19">
        <v>26.309705534796414</v>
      </c>
      <c r="O1302" s="19">
        <v>20.956075205205618</v>
      </c>
      <c r="P1302" s="19">
        <v>21.207617995498314</v>
      </c>
      <c r="Q1302" s="19">
        <v>28.498115005212757</v>
      </c>
      <c r="R1302" s="19">
        <v>27.047276405651928</v>
      </c>
      <c r="S1302" s="19">
        <v>26.312297037160196</v>
      </c>
      <c r="T1302" s="74">
        <f t="shared" si="24"/>
        <v>22.997718400303995</v>
      </c>
      <c r="U1302" s="12"/>
      <c r="V1302" s="20"/>
    </row>
    <row r="1303" spans="2:22" ht="15.75" hidden="1" x14ac:dyDescent="0.25">
      <c r="B1303" s="16">
        <v>8413</v>
      </c>
      <c r="C1303" s="17" t="s">
        <v>1332</v>
      </c>
      <c r="D1303" s="18" t="s">
        <v>169</v>
      </c>
      <c r="E1303" s="19">
        <v>49.632064728982201</v>
      </c>
      <c r="F1303" s="19">
        <v>65.525307445492444</v>
      </c>
      <c r="G1303" s="19">
        <v>52.584947538295324</v>
      </c>
      <c r="H1303" s="19">
        <v>43.072107086665987</v>
      </c>
      <c r="I1303" s="19">
        <v>61.163299601726706</v>
      </c>
      <c r="J1303" s="19">
        <v>43.696683011598402</v>
      </c>
      <c r="K1303" s="19">
        <v>39.244986730827897</v>
      </c>
      <c r="L1303" s="19">
        <v>37.368712558555622</v>
      </c>
      <c r="M1303" s="19">
        <v>38.503335888412273</v>
      </c>
      <c r="N1303" s="19">
        <v>58.23214825034939</v>
      </c>
      <c r="O1303" s="19">
        <v>46.382779787521777</v>
      </c>
      <c r="P1303" s="19">
        <v>46.939527830036269</v>
      </c>
      <c r="Q1303" s="19">
        <v>63.075827878204223</v>
      </c>
      <c r="R1303" s="19">
        <v>59.864638444509595</v>
      </c>
      <c r="S1303" s="19">
        <v>58.237884108914557</v>
      </c>
      <c r="T1303" s="74">
        <f t="shared" si="24"/>
        <v>50.901616726006175</v>
      </c>
      <c r="U1303" s="12"/>
      <c r="V1303" s="20"/>
    </row>
    <row r="1304" spans="2:22" ht="15.75" hidden="1" x14ac:dyDescent="0.25">
      <c r="B1304" s="16">
        <v>8414</v>
      </c>
      <c r="C1304" s="17" t="s">
        <v>1333</v>
      </c>
      <c r="D1304" s="18" t="s">
        <v>169</v>
      </c>
      <c r="E1304" s="19">
        <v>36.626071863254936</v>
      </c>
      <c r="F1304" s="19">
        <v>48.354519048631474</v>
      </c>
      <c r="G1304" s="19">
        <v>38.805157068922746</v>
      </c>
      <c r="H1304" s="19">
        <v>31.785139265762545</v>
      </c>
      <c r="I1304" s="19">
        <v>45.135567477177844</v>
      </c>
      <c r="J1304" s="19">
        <v>32.246046198318098</v>
      </c>
      <c r="K1304" s="19">
        <v>28.960908882689264</v>
      </c>
      <c r="L1304" s="19">
        <v>27.576308966404</v>
      </c>
      <c r="M1304" s="19">
        <v>28.413606303195802</v>
      </c>
      <c r="N1304" s="19">
        <v>42.972519040167469</v>
      </c>
      <c r="O1304" s="19">
        <v>34.228256168502504</v>
      </c>
      <c r="P1304" s="19">
        <v>34.639109392647242</v>
      </c>
      <c r="Q1304" s="19">
        <v>46.546921175180842</v>
      </c>
      <c r="R1304" s="19">
        <v>44.177218129231477</v>
      </c>
      <c r="S1304" s="19">
        <v>42.976751827361653</v>
      </c>
      <c r="T1304" s="74">
        <f t="shared" si="24"/>
        <v>37.562940053829863</v>
      </c>
      <c r="U1304" s="12"/>
      <c r="V1304" s="20"/>
    </row>
    <row r="1305" spans="2:22" ht="30" hidden="1" x14ac:dyDescent="0.25">
      <c r="B1305" s="16">
        <v>8415</v>
      </c>
      <c r="C1305" s="17" t="s">
        <v>1334</v>
      </c>
      <c r="D1305" s="18" t="s">
        <v>169</v>
      </c>
      <c r="E1305" s="19">
        <v>23.171596484916385</v>
      </c>
      <c r="F1305" s="19">
        <v>30.591634500154601</v>
      </c>
      <c r="G1305" s="19">
        <v>24.550201410951125</v>
      </c>
      <c r="H1305" s="19">
        <v>20.108965657931403</v>
      </c>
      <c r="I1305" s="19">
        <v>28.555154934541086</v>
      </c>
      <c r="J1305" s="19">
        <v>20.400559839752262</v>
      </c>
      <c r="K1305" s="19">
        <v>18.322207660476877</v>
      </c>
      <c r="L1305" s="19">
        <v>17.446236284867833</v>
      </c>
      <c r="M1305" s="19">
        <v>17.975955008144282</v>
      </c>
      <c r="N1305" s="19">
        <v>27.186695719289624</v>
      </c>
      <c r="O1305" s="19">
        <v>21.654611045379131</v>
      </c>
      <c r="P1305" s="19">
        <v>21.914538595348258</v>
      </c>
      <c r="Q1305" s="19">
        <v>29.448052172053174</v>
      </c>
      <c r="R1305" s="19">
        <v>27.948852285840321</v>
      </c>
      <c r="S1305" s="19">
        <v>27.18937360506553</v>
      </c>
      <c r="T1305" s="74">
        <f t="shared" si="24"/>
        <v>23.764309013647459</v>
      </c>
      <c r="U1305" s="12"/>
      <c r="V1305" s="20"/>
    </row>
    <row r="1306" spans="2:22" ht="30" hidden="1" x14ac:dyDescent="0.25">
      <c r="B1306" s="16">
        <v>8416</v>
      </c>
      <c r="C1306" s="17" t="s">
        <v>1335</v>
      </c>
      <c r="D1306" s="18" t="s">
        <v>169</v>
      </c>
      <c r="E1306" s="19">
        <v>22.424125630564244</v>
      </c>
      <c r="F1306" s="19">
        <v>29.604807580794784</v>
      </c>
      <c r="G1306" s="19">
        <v>23.758259429952705</v>
      </c>
      <c r="H1306" s="19">
        <v>19.460289346385238</v>
      </c>
      <c r="I1306" s="19">
        <v>27.634020904394596</v>
      </c>
      <c r="J1306" s="19">
        <v>19.742477264276385</v>
      </c>
      <c r="K1306" s="19">
        <v>17.731168703687302</v>
      </c>
      <c r="L1306" s="19">
        <v>16.883454469226944</v>
      </c>
      <c r="M1306" s="19">
        <v>17.396085491752537</v>
      </c>
      <c r="N1306" s="19">
        <v>26.309705534796414</v>
      </c>
      <c r="O1306" s="19">
        <v>20.956075205205618</v>
      </c>
      <c r="P1306" s="19">
        <v>21.207617995498314</v>
      </c>
      <c r="Q1306" s="19">
        <v>28.498115005212757</v>
      </c>
      <c r="R1306" s="19">
        <v>27.047276405651928</v>
      </c>
      <c r="S1306" s="19">
        <v>26.312297037160196</v>
      </c>
      <c r="T1306" s="74">
        <f t="shared" si="24"/>
        <v>22.997718400303995</v>
      </c>
      <c r="U1306" s="12"/>
      <c r="V1306" s="20"/>
    </row>
    <row r="1307" spans="2:22" ht="30" hidden="1" x14ac:dyDescent="0.25">
      <c r="B1307" s="16">
        <v>8417</v>
      </c>
      <c r="C1307" s="17" t="s">
        <v>1336</v>
      </c>
      <c r="D1307" s="18" t="s">
        <v>1337</v>
      </c>
      <c r="E1307" s="19">
        <v>236.0208829501604</v>
      </c>
      <c r="F1307" s="19">
        <v>311.59978943682762</v>
      </c>
      <c r="G1307" s="19">
        <v>250.06305531812686</v>
      </c>
      <c r="H1307" s="19">
        <v>204.82558605268898</v>
      </c>
      <c r="I1307" s="19">
        <v>290.8566479144493</v>
      </c>
      <c r="J1307" s="19">
        <v>207.79570148264165</v>
      </c>
      <c r="K1307" s="19">
        <v>186.62605455074888</v>
      </c>
      <c r="L1307" s="19">
        <v>177.70359909348699</v>
      </c>
      <c r="M1307" s="19">
        <v>183.099199731722</v>
      </c>
      <c r="N1307" s="19">
        <v>276.91781756777124</v>
      </c>
      <c r="O1307" s="19">
        <v>220.56919652470478</v>
      </c>
      <c r="P1307" s="19">
        <v>223.21676247410832</v>
      </c>
      <c r="Q1307" s="19">
        <v>299.9515065496127</v>
      </c>
      <c r="R1307" s="19">
        <v>284.68097993341377</v>
      </c>
      <c r="S1307" s="19">
        <v>276.94509393458003</v>
      </c>
      <c r="T1307" s="74">
        <f t="shared" si="24"/>
        <v>242.05812490100288</v>
      </c>
      <c r="U1307" s="12"/>
      <c r="V1307" s="20"/>
    </row>
    <row r="1308" spans="2:22" ht="30" hidden="1" x14ac:dyDescent="0.25">
      <c r="B1308" s="16">
        <v>8418</v>
      </c>
      <c r="C1308" s="17" t="s">
        <v>1338</v>
      </c>
      <c r="D1308" s="18" t="s">
        <v>242</v>
      </c>
      <c r="E1308" s="19">
        <v>311.32161083766692</v>
      </c>
      <c r="F1308" s="19">
        <v>411.01341191336746</v>
      </c>
      <c r="G1308" s="19">
        <v>329.8438350858433</v>
      </c>
      <c r="H1308" s="19">
        <v>270.17368375898161</v>
      </c>
      <c r="I1308" s="19">
        <v>383.65232355601165</v>
      </c>
      <c r="J1308" s="19">
        <v>274.09139268570385</v>
      </c>
      <c r="K1308" s="19">
        <v>246.1677255028587</v>
      </c>
      <c r="L1308" s="19">
        <v>234.39862621443405</v>
      </c>
      <c r="M1308" s="19">
        <v>241.5156535771643</v>
      </c>
      <c r="N1308" s="19">
        <v>365.26641184142346</v>
      </c>
      <c r="O1308" s="19">
        <v>290.94017743227118</v>
      </c>
      <c r="P1308" s="19">
        <v>294.43242983750156</v>
      </c>
      <c r="Q1308" s="19">
        <v>395.64882998903693</v>
      </c>
      <c r="R1308" s="19">
        <v>375.50635409846751</v>
      </c>
      <c r="S1308" s="19">
        <v>365.30239053257401</v>
      </c>
      <c r="T1308" s="74">
        <f t="shared" si="24"/>
        <v>319.28499045755382</v>
      </c>
      <c r="U1308" s="12"/>
      <c r="V1308" s="20"/>
    </row>
    <row r="1309" spans="2:22" ht="30" hidden="1" x14ac:dyDescent="0.25">
      <c r="B1309" s="16">
        <v>8419</v>
      </c>
      <c r="C1309" s="17" t="s">
        <v>1339</v>
      </c>
      <c r="D1309" s="18" t="s">
        <v>242</v>
      </c>
      <c r="E1309" s="19">
        <v>311.32161083766692</v>
      </c>
      <c r="F1309" s="19">
        <v>411.01341191336746</v>
      </c>
      <c r="G1309" s="19">
        <v>329.8438350858433</v>
      </c>
      <c r="H1309" s="19">
        <v>270.17368375898161</v>
      </c>
      <c r="I1309" s="19">
        <v>383.65232355601165</v>
      </c>
      <c r="J1309" s="19">
        <v>274.09139268570385</v>
      </c>
      <c r="K1309" s="19">
        <v>246.1677255028587</v>
      </c>
      <c r="L1309" s="19">
        <v>234.39862621443405</v>
      </c>
      <c r="M1309" s="19">
        <v>241.5156535771643</v>
      </c>
      <c r="N1309" s="19">
        <v>365.26641184142346</v>
      </c>
      <c r="O1309" s="19">
        <v>290.94017743227118</v>
      </c>
      <c r="P1309" s="19">
        <v>294.43242983750156</v>
      </c>
      <c r="Q1309" s="19">
        <v>395.64882998903693</v>
      </c>
      <c r="R1309" s="19">
        <v>375.50635409846751</v>
      </c>
      <c r="S1309" s="19">
        <v>365.30239053257401</v>
      </c>
      <c r="T1309" s="74">
        <f t="shared" si="24"/>
        <v>319.28499045755382</v>
      </c>
      <c r="U1309" s="12"/>
      <c r="V1309" s="20"/>
    </row>
    <row r="1310" spans="2:22" ht="15.75" hidden="1" x14ac:dyDescent="0.25">
      <c r="B1310" s="16">
        <v>8420</v>
      </c>
      <c r="C1310" s="17" t="s">
        <v>1340</v>
      </c>
      <c r="D1310" s="18" t="s">
        <v>195</v>
      </c>
      <c r="E1310" s="19">
        <v>236.0208829501604</v>
      </c>
      <c r="F1310" s="19">
        <v>311.59978943682762</v>
      </c>
      <c r="G1310" s="19">
        <v>250.06305531812686</v>
      </c>
      <c r="H1310" s="19">
        <v>204.82558605268898</v>
      </c>
      <c r="I1310" s="19">
        <v>290.8566479144493</v>
      </c>
      <c r="J1310" s="19">
        <v>207.79570148264165</v>
      </c>
      <c r="K1310" s="19">
        <v>186.62605455074888</v>
      </c>
      <c r="L1310" s="19">
        <v>177.70359909348699</v>
      </c>
      <c r="M1310" s="19">
        <v>183.099199731722</v>
      </c>
      <c r="N1310" s="19">
        <v>276.91781756777124</v>
      </c>
      <c r="O1310" s="19">
        <v>220.56919652470478</v>
      </c>
      <c r="P1310" s="19">
        <v>223.21676247410832</v>
      </c>
      <c r="Q1310" s="19">
        <v>299.9515065496127</v>
      </c>
      <c r="R1310" s="19">
        <v>284.68097993341377</v>
      </c>
      <c r="S1310" s="19">
        <v>276.94509393458003</v>
      </c>
      <c r="T1310" s="74">
        <f t="shared" si="24"/>
        <v>242.05812490100288</v>
      </c>
      <c r="U1310" s="12"/>
      <c r="V1310" s="20"/>
    </row>
    <row r="1311" spans="2:22" ht="15.75" hidden="1" x14ac:dyDescent="0.25">
      <c r="B1311" s="16">
        <v>8421</v>
      </c>
      <c r="C1311" s="17" t="s">
        <v>1341</v>
      </c>
      <c r="D1311" s="18" t="s">
        <v>242</v>
      </c>
      <c r="E1311" s="19">
        <v>311.32161083766692</v>
      </c>
      <c r="F1311" s="19">
        <v>411.01341191336746</v>
      </c>
      <c r="G1311" s="19">
        <v>329.8438350858433</v>
      </c>
      <c r="H1311" s="19">
        <v>270.17368375898161</v>
      </c>
      <c r="I1311" s="19">
        <v>383.65232355601165</v>
      </c>
      <c r="J1311" s="19">
        <v>274.09139268570385</v>
      </c>
      <c r="K1311" s="19">
        <v>246.1677255028587</v>
      </c>
      <c r="L1311" s="19">
        <v>234.39862621443405</v>
      </c>
      <c r="M1311" s="19">
        <v>241.5156535771643</v>
      </c>
      <c r="N1311" s="19">
        <v>365.26641184142346</v>
      </c>
      <c r="O1311" s="19">
        <v>290.94017743227118</v>
      </c>
      <c r="P1311" s="19">
        <v>294.43242983750156</v>
      </c>
      <c r="Q1311" s="19">
        <v>395.64882998903693</v>
      </c>
      <c r="R1311" s="19">
        <v>375.50635409846751</v>
      </c>
      <c r="S1311" s="19">
        <v>365.30239053257401</v>
      </c>
      <c r="T1311" s="74">
        <f t="shared" si="24"/>
        <v>319.28499045755382</v>
      </c>
      <c r="U1311" s="12"/>
      <c r="V1311" s="20"/>
    </row>
    <row r="1312" spans="2:22" ht="15.75" hidden="1" x14ac:dyDescent="0.25">
      <c r="B1312" s="16">
        <v>8422</v>
      </c>
      <c r="C1312" s="17" t="s">
        <v>1342</v>
      </c>
      <c r="D1312" s="18" t="s">
        <v>242</v>
      </c>
      <c r="E1312" s="19">
        <v>311.32161083766692</v>
      </c>
      <c r="F1312" s="19">
        <v>411.01341191336746</v>
      </c>
      <c r="G1312" s="19">
        <v>329.8438350858433</v>
      </c>
      <c r="H1312" s="19">
        <v>270.17368375898161</v>
      </c>
      <c r="I1312" s="19">
        <v>383.65232355601165</v>
      </c>
      <c r="J1312" s="19">
        <v>274.09139268570385</v>
      </c>
      <c r="K1312" s="19">
        <v>246.1677255028587</v>
      </c>
      <c r="L1312" s="19">
        <v>234.39862621443405</v>
      </c>
      <c r="M1312" s="19">
        <v>241.5156535771643</v>
      </c>
      <c r="N1312" s="19">
        <v>365.26641184142346</v>
      </c>
      <c r="O1312" s="19">
        <v>290.94017743227118</v>
      </c>
      <c r="P1312" s="19">
        <v>294.43242983750156</v>
      </c>
      <c r="Q1312" s="19">
        <v>395.64882998903693</v>
      </c>
      <c r="R1312" s="19">
        <v>375.50635409846751</v>
      </c>
      <c r="S1312" s="19">
        <v>365.30239053257401</v>
      </c>
      <c r="T1312" s="74">
        <f t="shared" si="24"/>
        <v>319.28499045755382</v>
      </c>
      <c r="U1312" s="12"/>
      <c r="V1312" s="20"/>
    </row>
    <row r="1313" spans="2:22" ht="30" hidden="1" x14ac:dyDescent="0.25">
      <c r="B1313" s="16">
        <v>8423</v>
      </c>
      <c r="C1313" s="17" t="s">
        <v>1343</v>
      </c>
      <c r="D1313" s="18" t="s">
        <v>1257</v>
      </c>
      <c r="E1313" s="19">
        <v>50.60377683963997</v>
      </c>
      <c r="F1313" s="19">
        <v>66.808182440660204</v>
      </c>
      <c r="G1313" s="19">
        <v>53.614472113593244</v>
      </c>
      <c r="H1313" s="19">
        <v>43.915386291676008</v>
      </c>
      <c r="I1313" s="19">
        <v>62.360773840917147</v>
      </c>
      <c r="J1313" s="19">
        <v>44.552190359717038</v>
      </c>
      <c r="K1313" s="19">
        <v>40.013337374654334</v>
      </c>
      <c r="L1313" s="19">
        <v>38.100328918888785</v>
      </c>
      <c r="M1313" s="19">
        <v>39.257166259721544</v>
      </c>
      <c r="N1313" s="19">
        <v>59.372235490190555</v>
      </c>
      <c r="O1313" s="19">
        <v>47.290876379747338</v>
      </c>
      <c r="P1313" s="19">
        <v>47.85852460984119</v>
      </c>
      <c r="Q1313" s="19">
        <v>64.310746195096769</v>
      </c>
      <c r="R1313" s="19">
        <v>61.036687088754498</v>
      </c>
      <c r="S1313" s="19">
        <v>59.378083647191502</v>
      </c>
      <c r="T1313" s="74">
        <f t="shared" si="24"/>
        <v>51.898184523352683</v>
      </c>
      <c r="U1313" s="12"/>
      <c r="V1313" s="20"/>
    </row>
    <row r="1314" spans="2:22" ht="30" hidden="1" x14ac:dyDescent="0.25">
      <c r="B1314" s="16">
        <v>8424</v>
      </c>
      <c r="C1314" s="17" t="s">
        <v>1344</v>
      </c>
      <c r="D1314" s="18" t="s">
        <v>1257</v>
      </c>
      <c r="E1314" s="19">
        <v>50.60377683963997</v>
      </c>
      <c r="F1314" s="19">
        <v>66.808182440660204</v>
      </c>
      <c r="G1314" s="19">
        <v>53.614472113593244</v>
      </c>
      <c r="H1314" s="19">
        <v>43.915386291676008</v>
      </c>
      <c r="I1314" s="19">
        <v>62.360773840917147</v>
      </c>
      <c r="J1314" s="19">
        <v>44.552190359717038</v>
      </c>
      <c r="K1314" s="19">
        <v>40.013337374654334</v>
      </c>
      <c r="L1314" s="19">
        <v>38.100328918888785</v>
      </c>
      <c r="M1314" s="19">
        <v>39.257166259721544</v>
      </c>
      <c r="N1314" s="19">
        <v>59.372235490190555</v>
      </c>
      <c r="O1314" s="19">
        <v>47.290876379747338</v>
      </c>
      <c r="P1314" s="19">
        <v>47.85852460984119</v>
      </c>
      <c r="Q1314" s="19">
        <v>64.310746195096769</v>
      </c>
      <c r="R1314" s="19">
        <v>61.036687088754498</v>
      </c>
      <c r="S1314" s="19">
        <v>59.378083647191502</v>
      </c>
      <c r="T1314" s="74">
        <f t="shared" si="24"/>
        <v>51.898184523352683</v>
      </c>
      <c r="U1314" s="12"/>
      <c r="V1314" s="20"/>
    </row>
    <row r="1315" spans="2:22" ht="30" hidden="1" x14ac:dyDescent="0.25">
      <c r="B1315" s="16">
        <v>8425</v>
      </c>
      <c r="C1315" s="17" t="s">
        <v>1345</v>
      </c>
      <c r="D1315" s="18" t="s">
        <v>1346</v>
      </c>
      <c r="E1315" s="19">
        <v>16.070623368571042</v>
      </c>
      <c r="F1315" s="19">
        <v>21.216778766236256</v>
      </c>
      <c r="G1315" s="19">
        <v>17.026752591466103</v>
      </c>
      <c r="H1315" s="19">
        <v>13.946540698242751</v>
      </c>
      <c r="I1315" s="19">
        <v>19.804381648149466</v>
      </c>
      <c r="J1315" s="19">
        <v>14.148775372731411</v>
      </c>
      <c r="K1315" s="19">
        <v>12.707337570975898</v>
      </c>
      <c r="L1315" s="19">
        <v>12.099809036279304</v>
      </c>
      <c r="M1315" s="19">
        <v>12.467194602422646</v>
      </c>
      <c r="N1315" s="19">
        <v>18.855288966604089</v>
      </c>
      <c r="O1315" s="19">
        <v>15.018520563730689</v>
      </c>
      <c r="P1315" s="19">
        <v>15.19879289677379</v>
      </c>
      <c r="Q1315" s="19">
        <v>20.423649087069133</v>
      </c>
      <c r="R1315" s="19">
        <v>19.383881424050543</v>
      </c>
      <c r="S1315" s="19">
        <v>18.857146209964807</v>
      </c>
      <c r="T1315" s="74">
        <f t="shared" si="24"/>
        <v>16.481698186884529</v>
      </c>
      <c r="U1315" s="12"/>
      <c r="V1315" s="20"/>
    </row>
    <row r="1316" spans="2:22" ht="30" hidden="1" x14ac:dyDescent="0.25">
      <c r="B1316" s="16">
        <v>8426</v>
      </c>
      <c r="C1316" s="17" t="s">
        <v>1347</v>
      </c>
      <c r="D1316" s="18" t="s">
        <v>1346</v>
      </c>
      <c r="E1316" s="19">
        <v>16.070623368571042</v>
      </c>
      <c r="F1316" s="19">
        <v>21.216778766236256</v>
      </c>
      <c r="G1316" s="19">
        <v>17.026752591466103</v>
      </c>
      <c r="H1316" s="19">
        <v>13.946540698242751</v>
      </c>
      <c r="I1316" s="19">
        <v>19.804381648149466</v>
      </c>
      <c r="J1316" s="19">
        <v>14.148775372731411</v>
      </c>
      <c r="K1316" s="19">
        <v>12.707337570975898</v>
      </c>
      <c r="L1316" s="19">
        <v>12.099809036279304</v>
      </c>
      <c r="M1316" s="19">
        <v>12.467194602422646</v>
      </c>
      <c r="N1316" s="19">
        <v>18.855288966604089</v>
      </c>
      <c r="O1316" s="19">
        <v>15.018520563730689</v>
      </c>
      <c r="P1316" s="19">
        <v>15.19879289677379</v>
      </c>
      <c r="Q1316" s="19">
        <v>20.423649087069133</v>
      </c>
      <c r="R1316" s="19">
        <v>19.383881424050543</v>
      </c>
      <c r="S1316" s="19">
        <v>18.857146209964807</v>
      </c>
      <c r="T1316" s="74">
        <f t="shared" si="24"/>
        <v>16.481698186884529</v>
      </c>
      <c r="U1316" s="12"/>
      <c r="V1316" s="20"/>
    </row>
    <row r="1317" spans="2:22" ht="30" hidden="1" x14ac:dyDescent="0.25">
      <c r="B1317" s="16">
        <v>8427</v>
      </c>
      <c r="C1317" s="17" t="s">
        <v>1348</v>
      </c>
      <c r="D1317" s="18" t="s">
        <v>1346</v>
      </c>
      <c r="E1317" s="19">
        <v>16.070623368571042</v>
      </c>
      <c r="F1317" s="19">
        <v>21.216778766236256</v>
      </c>
      <c r="G1317" s="19">
        <v>17.026752591466103</v>
      </c>
      <c r="H1317" s="19">
        <v>13.946540698242751</v>
      </c>
      <c r="I1317" s="19">
        <v>19.804381648149466</v>
      </c>
      <c r="J1317" s="19">
        <v>14.148775372731411</v>
      </c>
      <c r="K1317" s="19">
        <v>12.707337570975898</v>
      </c>
      <c r="L1317" s="19">
        <v>12.099809036279304</v>
      </c>
      <c r="M1317" s="19">
        <v>12.467194602422646</v>
      </c>
      <c r="N1317" s="19">
        <v>18.855288966604089</v>
      </c>
      <c r="O1317" s="19">
        <v>15.018520563730689</v>
      </c>
      <c r="P1317" s="19">
        <v>15.19879289677379</v>
      </c>
      <c r="Q1317" s="19">
        <v>20.423649087069133</v>
      </c>
      <c r="R1317" s="19">
        <v>19.383881424050543</v>
      </c>
      <c r="S1317" s="19">
        <v>18.857146209964807</v>
      </c>
      <c r="T1317" s="74">
        <f t="shared" si="24"/>
        <v>16.481698186884529</v>
      </c>
      <c r="U1317" s="12"/>
      <c r="V1317" s="20"/>
    </row>
    <row r="1318" spans="2:22" ht="30" hidden="1" x14ac:dyDescent="0.25">
      <c r="B1318" s="16">
        <v>8428</v>
      </c>
      <c r="C1318" s="17" t="s">
        <v>1349</v>
      </c>
      <c r="D1318" s="18" t="s">
        <v>1346</v>
      </c>
      <c r="E1318" s="19">
        <v>16.070623368571042</v>
      </c>
      <c r="F1318" s="19">
        <v>21.216778766236256</v>
      </c>
      <c r="G1318" s="19">
        <v>17.026752591466103</v>
      </c>
      <c r="H1318" s="19">
        <v>13.946540698242751</v>
      </c>
      <c r="I1318" s="19">
        <v>19.804381648149466</v>
      </c>
      <c r="J1318" s="19">
        <v>14.148775372731411</v>
      </c>
      <c r="K1318" s="19">
        <v>12.707337570975898</v>
      </c>
      <c r="L1318" s="19">
        <v>12.099809036279304</v>
      </c>
      <c r="M1318" s="19">
        <v>12.467194602422646</v>
      </c>
      <c r="N1318" s="19">
        <v>18.855288966604089</v>
      </c>
      <c r="O1318" s="19">
        <v>15.018520563730689</v>
      </c>
      <c r="P1318" s="19">
        <v>15.19879289677379</v>
      </c>
      <c r="Q1318" s="19">
        <v>20.423649087069133</v>
      </c>
      <c r="R1318" s="19">
        <v>19.383881424050543</v>
      </c>
      <c r="S1318" s="19">
        <v>18.857146209964807</v>
      </c>
      <c r="T1318" s="74">
        <f t="shared" si="24"/>
        <v>16.481698186884529</v>
      </c>
      <c r="U1318" s="12"/>
      <c r="V1318" s="20"/>
    </row>
    <row r="1319" spans="2:22" ht="30" hidden="1" x14ac:dyDescent="0.25">
      <c r="B1319" s="16">
        <v>8429</v>
      </c>
      <c r="C1319" s="17" t="s">
        <v>1350</v>
      </c>
      <c r="D1319" s="18" t="s">
        <v>259</v>
      </c>
      <c r="E1319" s="19">
        <v>77.512727596317077</v>
      </c>
      <c r="F1319" s="19">
        <v>102.33395153761394</v>
      </c>
      <c r="G1319" s="19">
        <v>82.124383429536508</v>
      </c>
      <c r="H1319" s="19">
        <v>67.267733507338278</v>
      </c>
      <c r="I1319" s="19">
        <v>95.521598926190677</v>
      </c>
      <c r="J1319" s="19">
        <v>68.243163076848717</v>
      </c>
      <c r="K1319" s="19">
        <v>61.290739819079107</v>
      </c>
      <c r="L1319" s="19">
        <v>58.360474281961103</v>
      </c>
      <c r="M1319" s="19">
        <v>60.132468849824583</v>
      </c>
      <c r="N1319" s="19">
        <v>90.943882131946253</v>
      </c>
      <c r="O1319" s="19">
        <v>72.438166625994086</v>
      </c>
      <c r="P1319" s="19">
        <v>73.307666204439158</v>
      </c>
      <c r="Q1319" s="19">
        <v>98.508484201352061</v>
      </c>
      <c r="R1319" s="19">
        <v>93.49341877553681</v>
      </c>
      <c r="S1319" s="19">
        <v>90.952840091783742</v>
      </c>
      <c r="T1319" s="74">
        <f t="shared" si="24"/>
        <v>79.495446603717483</v>
      </c>
      <c r="U1319" s="12"/>
      <c r="V1319" s="20"/>
    </row>
    <row r="1320" spans="2:22" ht="15.75" hidden="1" x14ac:dyDescent="0.25">
      <c r="B1320" s="16">
        <v>8430</v>
      </c>
      <c r="C1320" s="17" t="s">
        <v>1351</v>
      </c>
      <c r="D1320" s="18" t="s">
        <v>259</v>
      </c>
      <c r="E1320" s="19">
        <v>77.512727596317077</v>
      </c>
      <c r="F1320" s="19">
        <v>102.33395153761394</v>
      </c>
      <c r="G1320" s="19">
        <v>82.124383429536508</v>
      </c>
      <c r="H1320" s="19">
        <v>67.267733507338278</v>
      </c>
      <c r="I1320" s="19">
        <v>95.521598926190677</v>
      </c>
      <c r="J1320" s="19">
        <v>68.243163076848717</v>
      </c>
      <c r="K1320" s="19">
        <v>61.290739819079107</v>
      </c>
      <c r="L1320" s="19">
        <v>58.360474281961103</v>
      </c>
      <c r="M1320" s="19">
        <v>60.132468849824583</v>
      </c>
      <c r="N1320" s="19">
        <v>90.943882131946253</v>
      </c>
      <c r="O1320" s="19">
        <v>72.438166625994086</v>
      </c>
      <c r="P1320" s="19">
        <v>73.307666204439158</v>
      </c>
      <c r="Q1320" s="19">
        <v>98.508484201352061</v>
      </c>
      <c r="R1320" s="19">
        <v>93.49341877553681</v>
      </c>
      <c r="S1320" s="19">
        <v>90.952840091783742</v>
      </c>
      <c r="T1320" s="74">
        <f t="shared" si="24"/>
        <v>79.495446603717483</v>
      </c>
      <c r="U1320" s="12"/>
      <c r="V1320" s="20"/>
    </row>
    <row r="1321" spans="2:22" ht="30" hidden="1" x14ac:dyDescent="0.25">
      <c r="B1321" s="16">
        <v>8431</v>
      </c>
      <c r="C1321" s="17" t="s">
        <v>1352</v>
      </c>
      <c r="D1321" s="18" t="s">
        <v>1353</v>
      </c>
      <c r="E1321" s="19">
        <v>109.95296267520003</v>
      </c>
      <c r="F1321" s="19">
        <v>145.16223983783041</v>
      </c>
      <c r="G1321" s="19">
        <v>116.49466540486807</v>
      </c>
      <c r="H1321" s="19">
        <v>95.42028542844227</v>
      </c>
      <c r="I1321" s="19">
        <v>135.49881583454822</v>
      </c>
      <c r="J1321" s="19">
        <v>96.803946852501895</v>
      </c>
      <c r="K1321" s="19">
        <v>86.941830543746732</v>
      </c>
      <c r="L1321" s="19">
        <v>82.785205080776095</v>
      </c>
      <c r="M1321" s="19">
        <v>85.298805861226583</v>
      </c>
      <c r="N1321" s="19">
        <v>129.00525613895172</v>
      </c>
      <c r="O1321" s="19">
        <v>102.75462208952487</v>
      </c>
      <c r="P1321" s="19">
        <v>103.98802023792675</v>
      </c>
      <c r="Q1321" s="19">
        <v>139.73575724222653</v>
      </c>
      <c r="R1321" s="19">
        <v>132.62181197571329</v>
      </c>
      <c r="S1321" s="19">
        <v>129.0179631388755</v>
      </c>
      <c r="T1321" s="74">
        <f t="shared" si="24"/>
        <v>112.76547922282394</v>
      </c>
      <c r="U1321" s="12"/>
      <c r="V1321" s="20"/>
    </row>
    <row r="1322" spans="2:22" ht="30" hidden="1" x14ac:dyDescent="0.25">
      <c r="B1322" s="16">
        <v>8432</v>
      </c>
      <c r="C1322" s="17" t="s">
        <v>1354</v>
      </c>
      <c r="D1322" s="18" t="s">
        <v>1353</v>
      </c>
      <c r="E1322" s="19">
        <v>109.95296267520003</v>
      </c>
      <c r="F1322" s="19">
        <v>145.16223983783041</v>
      </c>
      <c r="G1322" s="19">
        <v>116.49466540486807</v>
      </c>
      <c r="H1322" s="19">
        <v>95.42028542844227</v>
      </c>
      <c r="I1322" s="19">
        <v>135.49881583454822</v>
      </c>
      <c r="J1322" s="19">
        <v>96.803946852501895</v>
      </c>
      <c r="K1322" s="19">
        <v>86.941830543746732</v>
      </c>
      <c r="L1322" s="19">
        <v>82.785205080776095</v>
      </c>
      <c r="M1322" s="19">
        <v>85.298805861226583</v>
      </c>
      <c r="N1322" s="19">
        <v>129.00525613895172</v>
      </c>
      <c r="O1322" s="19">
        <v>102.75462208952487</v>
      </c>
      <c r="P1322" s="19">
        <v>103.98802023792675</v>
      </c>
      <c r="Q1322" s="19">
        <v>139.73575724222653</v>
      </c>
      <c r="R1322" s="19">
        <v>132.62181197571329</v>
      </c>
      <c r="S1322" s="19">
        <v>129.0179631388755</v>
      </c>
      <c r="T1322" s="74">
        <f t="shared" si="24"/>
        <v>112.76547922282394</v>
      </c>
      <c r="U1322" s="12"/>
      <c r="V1322" s="20"/>
    </row>
    <row r="1323" spans="2:22" ht="30" hidden="1" x14ac:dyDescent="0.25">
      <c r="B1323" s="16">
        <v>8433</v>
      </c>
      <c r="C1323" s="17" t="s">
        <v>1355</v>
      </c>
      <c r="D1323" s="18" t="s">
        <v>340</v>
      </c>
      <c r="E1323" s="19">
        <v>25.189767791667173</v>
      </c>
      <c r="F1323" s="19">
        <v>33.256067182426143</v>
      </c>
      <c r="G1323" s="19">
        <v>26.688444759646863</v>
      </c>
      <c r="H1323" s="19">
        <v>21.860391699106078</v>
      </c>
      <c r="I1323" s="19">
        <v>31.042216815936598</v>
      </c>
      <c r="J1323" s="19">
        <v>22.177382793537138</v>
      </c>
      <c r="K1323" s="19">
        <v>19.918012843808739</v>
      </c>
      <c r="L1323" s="19">
        <v>18.965747187098259</v>
      </c>
      <c r="M1323" s="19">
        <v>19.541602702402013</v>
      </c>
      <c r="N1323" s="19">
        <v>29.554569217421299</v>
      </c>
      <c r="O1323" s="19">
        <v>23.540657813847648</v>
      </c>
      <c r="P1323" s="19">
        <v>23.82322421494311</v>
      </c>
      <c r="Q1323" s="19">
        <v>32.012882522522325</v>
      </c>
      <c r="R1323" s="19">
        <v>30.383107162348995</v>
      </c>
      <c r="S1323" s="19">
        <v>29.557480338409952</v>
      </c>
      <c r="T1323" s="74">
        <f t="shared" si="24"/>
        <v>25.834103669674825</v>
      </c>
      <c r="U1323" s="12"/>
      <c r="V1323" s="20"/>
    </row>
    <row r="1324" spans="2:22" ht="15.75" hidden="1" x14ac:dyDescent="0.25">
      <c r="B1324" s="16">
        <v>8434</v>
      </c>
      <c r="C1324" s="17" t="s">
        <v>1356</v>
      </c>
      <c r="D1324" s="18" t="s">
        <v>340</v>
      </c>
      <c r="E1324" s="19">
        <v>25.189767791667173</v>
      </c>
      <c r="F1324" s="19">
        <v>33.256067182426143</v>
      </c>
      <c r="G1324" s="19">
        <v>26.688444759646863</v>
      </c>
      <c r="H1324" s="19">
        <v>21.860391699106078</v>
      </c>
      <c r="I1324" s="19">
        <v>31.042216815936598</v>
      </c>
      <c r="J1324" s="19">
        <v>22.177382793537138</v>
      </c>
      <c r="K1324" s="19">
        <v>19.918012843808739</v>
      </c>
      <c r="L1324" s="19">
        <v>18.965747187098259</v>
      </c>
      <c r="M1324" s="19">
        <v>19.541602702402013</v>
      </c>
      <c r="N1324" s="19">
        <v>29.554569217421299</v>
      </c>
      <c r="O1324" s="19">
        <v>23.540657813847648</v>
      </c>
      <c r="P1324" s="19">
        <v>23.82322421494311</v>
      </c>
      <c r="Q1324" s="19">
        <v>32.012882522522325</v>
      </c>
      <c r="R1324" s="19">
        <v>30.383107162348995</v>
      </c>
      <c r="S1324" s="19">
        <v>29.557480338409952</v>
      </c>
      <c r="T1324" s="74">
        <f t="shared" si="24"/>
        <v>25.834103669674825</v>
      </c>
      <c r="U1324" s="12"/>
      <c r="V1324" s="20"/>
    </row>
    <row r="1325" spans="2:22" ht="30" hidden="1" x14ac:dyDescent="0.25">
      <c r="B1325" s="16">
        <v>8435</v>
      </c>
      <c r="C1325" s="17" t="s">
        <v>1357</v>
      </c>
      <c r="D1325" s="18" t="s">
        <v>340</v>
      </c>
      <c r="E1325" s="19">
        <v>25.189767791667173</v>
      </c>
      <c r="F1325" s="19">
        <v>33.256067182426143</v>
      </c>
      <c r="G1325" s="19">
        <v>26.688444759646863</v>
      </c>
      <c r="H1325" s="19">
        <v>21.860391699106078</v>
      </c>
      <c r="I1325" s="19">
        <v>31.042216815936598</v>
      </c>
      <c r="J1325" s="19">
        <v>22.177382793537138</v>
      </c>
      <c r="K1325" s="19">
        <v>19.918012843808739</v>
      </c>
      <c r="L1325" s="19">
        <v>18.965747187098259</v>
      </c>
      <c r="M1325" s="19">
        <v>19.541602702402013</v>
      </c>
      <c r="N1325" s="19">
        <v>29.554569217421299</v>
      </c>
      <c r="O1325" s="19">
        <v>23.540657813847648</v>
      </c>
      <c r="P1325" s="19">
        <v>23.82322421494311</v>
      </c>
      <c r="Q1325" s="19">
        <v>32.012882522522325</v>
      </c>
      <c r="R1325" s="19">
        <v>30.383107162348995</v>
      </c>
      <c r="S1325" s="19">
        <v>29.557480338409952</v>
      </c>
      <c r="T1325" s="74">
        <f t="shared" si="24"/>
        <v>25.834103669674825</v>
      </c>
      <c r="U1325" s="12"/>
      <c r="V1325" s="20"/>
    </row>
    <row r="1326" spans="2:22" ht="15.75" hidden="1" x14ac:dyDescent="0.25">
      <c r="B1326" s="16">
        <v>8436</v>
      </c>
      <c r="C1326" s="17" t="s">
        <v>1358</v>
      </c>
      <c r="D1326" s="18" t="s">
        <v>340</v>
      </c>
      <c r="E1326" s="19">
        <v>25.189767791667173</v>
      </c>
      <c r="F1326" s="19">
        <v>33.256067182426143</v>
      </c>
      <c r="G1326" s="19">
        <v>26.688444759646863</v>
      </c>
      <c r="H1326" s="19">
        <v>21.860391699106078</v>
      </c>
      <c r="I1326" s="19">
        <v>31.042216815936598</v>
      </c>
      <c r="J1326" s="19">
        <v>22.177382793537138</v>
      </c>
      <c r="K1326" s="19">
        <v>19.918012843808739</v>
      </c>
      <c r="L1326" s="19">
        <v>18.965747187098259</v>
      </c>
      <c r="M1326" s="19">
        <v>19.541602702402013</v>
      </c>
      <c r="N1326" s="19">
        <v>29.554569217421299</v>
      </c>
      <c r="O1326" s="19">
        <v>23.540657813847648</v>
      </c>
      <c r="P1326" s="19">
        <v>23.82322421494311</v>
      </c>
      <c r="Q1326" s="19">
        <v>32.012882522522325</v>
      </c>
      <c r="R1326" s="19">
        <v>30.383107162348995</v>
      </c>
      <c r="S1326" s="19">
        <v>29.557480338409952</v>
      </c>
      <c r="T1326" s="74">
        <f t="shared" si="24"/>
        <v>25.834103669674825</v>
      </c>
      <c r="U1326" s="12"/>
      <c r="V1326" s="20"/>
    </row>
    <row r="1327" spans="2:22" ht="30" hidden="1" x14ac:dyDescent="0.25">
      <c r="B1327" s="16">
        <v>8437</v>
      </c>
      <c r="C1327" s="17" t="s">
        <v>1359</v>
      </c>
      <c r="D1327" s="18" t="s">
        <v>599</v>
      </c>
      <c r="E1327" s="19">
        <v>14.351440403561114</v>
      </c>
      <c r="F1327" s="19">
        <v>18.947076851708655</v>
      </c>
      <c r="G1327" s="19">
        <v>15.205286035169728</v>
      </c>
      <c r="H1327" s="19">
        <v>12.454585181686546</v>
      </c>
      <c r="I1327" s="19">
        <v>17.685773378812538</v>
      </c>
      <c r="J1327" s="19">
        <v>12.635185449136888</v>
      </c>
      <c r="K1327" s="19">
        <v>11.347947970359874</v>
      </c>
      <c r="L1327" s="19">
        <v>10.805410860305242</v>
      </c>
      <c r="M1327" s="19">
        <v>11.133494714721618</v>
      </c>
      <c r="N1327" s="19">
        <v>16.838211542269701</v>
      </c>
      <c r="O1327" s="19">
        <v>13.411888131331596</v>
      </c>
      <c r="P1327" s="19">
        <v>13.572875517118918</v>
      </c>
      <c r="Q1327" s="19">
        <v>18.238793603336159</v>
      </c>
      <c r="R1327" s="19">
        <v>17.310256899617226</v>
      </c>
      <c r="S1327" s="19">
        <v>16.839870103782523</v>
      </c>
      <c r="T1327" s="74">
        <f t="shared" si="24"/>
        <v>14.718539776194554</v>
      </c>
      <c r="U1327" s="12"/>
      <c r="V1327" s="20"/>
    </row>
    <row r="1328" spans="2:22" ht="15.75" hidden="1" x14ac:dyDescent="0.25">
      <c r="B1328" s="16">
        <v>8438</v>
      </c>
      <c r="C1328" s="17" t="s">
        <v>1360</v>
      </c>
      <c r="D1328" s="18" t="s">
        <v>599</v>
      </c>
      <c r="E1328" s="19">
        <v>14.351440403561114</v>
      </c>
      <c r="F1328" s="19">
        <v>18.947076851708655</v>
      </c>
      <c r="G1328" s="19">
        <v>15.205286035169728</v>
      </c>
      <c r="H1328" s="19">
        <v>12.454585181686546</v>
      </c>
      <c r="I1328" s="19">
        <v>17.685773378812538</v>
      </c>
      <c r="J1328" s="19">
        <v>12.635185449136888</v>
      </c>
      <c r="K1328" s="19">
        <v>11.347947970359874</v>
      </c>
      <c r="L1328" s="19">
        <v>10.805410860305242</v>
      </c>
      <c r="M1328" s="19">
        <v>11.133494714721618</v>
      </c>
      <c r="N1328" s="19">
        <v>16.838211542269701</v>
      </c>
      <c r="O1328" s="19">
        <v>13.411888131331596</v>
      </c>
      <c r="P1328" s="19">
        <v>13.572875517118918</v>
      </c>
      <c r="Q1328" s="19">
        <v>18.238793603336159</v>
      </c>
      <c r="R1328" s="19">
        <v>17.310256899617226</v>
      </c>
      <c r="S1328" s="19">
        <v>16.839870103782523</v>
      </c>
      <c r="T1328" s="74">
        <f t="shared" si="24"/>
        <v>14.718539776194554</v>
      </c>
      <c r="U1328" s="12"/>
      <c r="V1328" s="20"/>
    </row>
    <row r="1329" spans="2:22" ht="30" hidden="1" x14ac:dyDescent="0.25">
      <c r="B1329" s="16">
        <v>8439</v>
      </c>
      <c r="C1329" s="17" t="s">
        <v>1361</v>
      </c>
      <c r="D1329" s="18" t="s">
        <v>1362</v>
      </c>
      <c r="E1329" s="19">
        <v>13.603969549208974</v>
      </c>
      <c r="F1329" s="19">
        <v>17.96024993234883</v>
      </c>
      <c r="G1329" s="19">
        <v>14.413344054171306</v>
      </c>
      <c r="H1329" s="19">
        <v>11.805908870140376</v>
      </c>
      <c r="I1329" s="19">
        <v>16.764639348666059</v>
      </c>
      <c r="J1329" s="19">
        <v>11.977102873661009</v>
      </c>
      <c r="K1329" s="19">
        <v>10.756909013570295</v>
      </c>
      <c r="L1329" s="19">
        <v>10.242629044664344</v>
      </c>
      <c r="M1329" s="19">
        <v>10.55362519832987</v>
      </c>
      <c r="N1329" s="19">
        <v>15.961221357776488</v>
      </c>
      <c r="O1329" s="19">
        <v>12.713352291158074</v>
      </c>
      <c r="P1329" s="19">
        <v>12.865954917268974</v>
      </c>
      <c r="Q1329" s="19">
        <v>17.288856436495735</v>
      </c>
      <c r="R1329" s="19">
        <v>16.408681019428837</v>
      </c>
      <c r="S1329" s="19">
        <v>15.962793535877184</v>
      </c>
      <c r="T1329" s="74">
        <f t="shared" si="24"/>
        <v>13.95194916285109</v>
      </c>
      <c r="U1329" s="12"/>
      <c r="V1329" s="20"/>
    </row>
    <row r="1330" spans="2:22" ht="15.75" hidden="1" x14ac:dyDescent="0.25">
      <c r="B1330" s="16">
        <v>8440</v>
      </c>
      <c r="C1330" s="17" t="s">
        <v>1363</v>
      </c>
      <c r="D1330" s="18" t="s">
        <v>1362</v>
      </c>
      <c r="E1330" s="19">
        <v>13.603969549208974</v>
      </c>
      <c r="F1330" s="19">
        <v>17.96024993234883</v>
      </c>
      <c r="G1330" s="19">
        <v>14.413344054171306</v>
      </c>
      <c r="H1330" s="19">
        <v>11.805908870140376</v>
      </c>
      <c r="I1330" s="19">
        <v>16.764639348666059</v>
      </c>
      <c r="J1330" s="19">
        <v>11.977102873661009</v>
      </c>
      <c r="K1330" s="19">
        <v>10.756909013570295</v>
      </c>
      <c r="L1330" s="19">
        <v>10.242629044664344</v>
      </c>
      <c r="M1330" s="19">
        <v>10.55362519832987</v>
      </c>
      <c r="N1330" s="19">
        <v>15.961221357776488</v>
      </c>
      <c r="O1330" s="19">
        <v>12.713352291158074</v>
      </c>
      <c r="P1330" s="19">
        <v>12.865954917268974</v>
      </c>
      <c r="Q1330" s="19">
        <v>17.288856436495735</v>
      </c>
      <c r="R1330" s="19">
        <v>16.408681019428837</v>
      </c>
      <c r="S1330" s="19">
        <v>15.962793535877184</v>
      </c>
      <c r="T1330" s="74">
        <f t="shared" si="24"/>
        <v>13.95194916285109</v>
      </c>
      <c r="U1330" s="12"/>
      <c r="V1330" s="20"/>
    </row>
    <row r="1331" spans="2:22" ht="30" hidden="1" x14ac:dyDescent="0.25">
      <c r="B1331" s="16">
        <v>8441</v>
      </c>
      <c r="C1331" s="17" t="s">
        <v>1364</v>
      </c>
      <c r="D1331" s="18" t="s">
        <v>1365</v>
      </c>
      <c r="E1331" s="19">
        <v>65.03781741306598</v>
      </c>
      <c r="F1331" s="19">
        <v>85.86430979339076</v>
      </c>
      <c r="G1331" s="19">
        <v>68.907272654208541</v>
      </c>
      <c r="H1331" s="19">
        <v>56.441654232909734</v>
      </c>
      <c r="I1331" s="19">
        <v>80.148338248657993</v>
      </c>
      <c r="J1331" s="19">
        <v>57.260098018961443</v>
      </c>
      <c r="K1331" s="19">
        <v>51.426598819035739</v>
      </c>
      <c r="L1331" s="19">
        <v>48.96793066369225</v>
      </c>
      <c r="M1331" s="19">
        <v>50.454740155958476</v>
      </c>
      <c r="N1331" s="19">
        <v>76.307359892389456</v>
      </c>
      <c r="O1331" s="19">
        <v>60.779957058078054</v>
      </c>
      <c r="P1331" s="19">
        <v>61.509519241957854</v>
      </c>
      <c r="Q1331" s="19">
        <v>82.654513752781938</v>
      </c>
      <c r="R1331" s="19">
        <v>78.446573720308493</v>
      </c>
      <c r="S1331" s="19">
        <v>76.314876156806562</v>
      </c>
      <c r="T1331" s="74">
        <f t="shared" si="24"/>
        <v>66.701437321480213</v>
      </c>
      <c r="U1331" s="12"/>
      <c r="V1331" s="20"/>
    </row>
    <row r="1332" spans="2:22" ht="15.75" hidden="1" x14ac:dyDescent="0.25">
      <c r="B1332" s="16">
        <v>8442</v>
      </c>
      <c r="C1332" s="17" t="s">
        <v>1366</v>
      </c>
      <c r="D1332" s="18" t="s">
        <v>1365</v>
      </c>
      <c r="E1332" s="19">
        <v>65.03781741306598</v>
      </c>
      <c r="F1332" s="19">
        <v>85.86430979339076</v>
      </c>
      <c r="G1332" s="19">
        <v>68.907272654208541</v>
      </c>
      <c r="H1332" s="19">
        <v>56.441654232909734</v>
      </c>
      <c r="I1332" s="19">
        <v>80.148338248657993</v>
      </c>
      <c r="J1332" s="19">
        <v>57.260098018961443</v>
      </c>
      <c r="K1332" s="19">
        <v>51.426598819035739</v>
      </c>
      <c r="L1332" s="19">
        <v>48.96793066369225</v>
      </c>
      <c r="M1332" s="19">
        <v>50.454740155958476</v>
      </c>
      <c r="N1332" s="19">
        <v>76.307359892389456</v>
      </c>
      <c r="O1332" s="19">
        <v>60.779957058078054</v>
      </c>
      <c r="P1332" s="19">
        <v>61.509519241957854</v>
      </c>
      <c r="Q1332" s="19">
        <v>82.654513752781938</v>
      </c>
      <c r="R1332" s="19">
        <v>78.446573720308493</v>
      </c>
      <c r="S1332" s="19">
        <v>76.314876156806562</v>
      </c>
      <c r="T1332" s="74">
        <f t="shared" si="24"/>
        <v>66.701437321480213</v>
      </c>
      <c r="U1332" s="12"/>
      <c r="V1332" s="20"/>
    </row>
    <row r="1333" spans="2:22" ht="30" hidden="1" x14ac:dyDescent="0.25">
      <c r="B1333" s="16">
        <v>8443</v>
      </c>
      <c r="C1333" s="17" t="s">
        <v>1367</v>
      </c>
      <c r="D1333" s="18" t="s">
        <v>1262</v>
      </c>
      <c r="E1333" s="19">
        <v>3.5695838316721185</v>
      </c>
      <c r="F1333" s="19">
        <v>4.7126404935999338</v>
      </c>
      <c r="G1333" s="19">
        <v>3.7819578844241812</v>
      </c>
      <c r="H1333" s="19">
        <v>3.0977856329807762</v>
      </c>
      <c r="I1333" s="19">
        <v>4.3989208698495066</v>
      </c>
      <c r="J1333" s="19">
        <v>3.1427057090538657</v>
      </c>
      <c r="K1333" s="19">
        <v>2.82253561026541</v>
      </c>
      <c r="L1333" s="19">
        <v>2.6875922427932091</v>
      </c>
      <c r="M1333" s="19">
        <v>2.7691953982414095</v>
      </c>
      <c r="N1333" s="19">
        <v>4.1881097635779074</v>
      </c>
      <c r="O1333" s="19">
        <v>3.335892264438971</v>
      </c>
      <c r="P1333" s="19">
        <v>3.3759340967046025</v>
      </c>
      <c r="Q1333" s="19">
        <v>4.5364716659046085</v>
      </c>
      <c r="R1333" s="19">
        <v>4.3055199626953087</v>
      </c>
      <c r="S1333" s="19">
        <v>4.188522291811557</v>
      </c>
      <c r="T1333" s="74">
        <f t="shared" si="24"/>
        <v>3.6608911812008906</v>
      </c>
      <c r="U1333" s="12"/>
      <c r="V1333" s="20"/>
    </row>
    <row r="1334" spans="2:22" ht="15.75" hidden="1" x14ac:dyDescent="0.25">
      <c r="B1334" s="16">
        <v>8444</v>
      </c>
      <c r="C1334" s="17" t="s">
        <v>1368</v>
      </c>
      <c r="D1334" s="18" t="s">
        <v>1262</v>
      </c>
      <c r="E1334" s="19">
        <v>3.5695838316721185</v>
      </c>
      <c r="F1334" s="19">
        <v>4.7126404935999338</v>
      </c>
      <c r="G1334" s="19">
        <v>3.7819578844241812</v>
      </c>
      <c r="H1334" s="19">
        <v>3.0977856329807762</v>
      </c>
      <c r="I1334" s="19">
        <v>4.3989208698495066</v>
      </c>
      <c r="J1334" s="19">
        <v>3.1427057090538657</v>
      </c>
      <c r="K1334" s="19">
        <v>2.82253561026541</v>
      </c>
      <c r="L1334" s="19">
        <v>2.6875922427932091</v>
      </c>
      <c r="M1334" s="19">
        <v>2.7691953982414095</v>
      </c>
      <c r="N1334" s="19">
        <v>4.1881097635779074</v>
      </c>
      <c r="O1334" s="19">
        <v>3.335892264438971</v>
      </c>
      <c r="P1334" s="19">
        <v>3.3759340967046025</v>
      </c>
      <c r="Q1334" s="19">
        <v>4.5364716659046085</v>
      </c>
      <c r="R1334" s="19">
        <v>4.3055199626953087</v>
      </c>
      <c r="S1334" s="19">
        <v>4.188522291811557</v>
      </c>
      <c r="T1334" s="74">
        <f t="shared" si="24"/>
        <v>3.6608911812008906</v>
      </c>
      <c r="U1334" s="12"/>
      <c r="V1334" s="20"/>
    </row>
    <row r="1335" spans="2:22" ht="30" hidden="1" x14ac:dyDescent="0.25">
      <c r="B1335" s="16">
        <v>8445</v>
      </c>
      <c r="C1335" s="17" t="s">
        <v>1369</v>
      </c>
      <c r="D1335" s="18" t="s">
        <v>1370</v>
      </c>
      <c r="E1335" s="19">
        <v>12.557510353115974</v>
      </c>
      <c r="F1335" s="19">
        <v>16.57869224524508</v>
      </c>
      <c r="G1335" s="19">
        <v>13.304625280773513</v>
      </c>
      <c r="H1335" s="19">
        <v>10.897762033975731</v>
      </c>
      <c r="I1335" s="19">
        <v>15.475051706460976</v>
      </c>
      <c r="J1335" s="19">
        <v>11.055787267994775</v>
      </c>
      <c r="K1335" s="19">
        <v>9.9294544740648885</v>
      </c>
      <c r="L1335" s="19">
        <v>9.454734502767085</v>
      </c>
      <c r="M1335" s="19">
        <v>9.7418078753814168</v>
      </c>
      <c r="N1335" s="19">
        <v>14.733435099485991</v>
      </c>
      <c r="O1335" s="19">
        <v>11.735402114915143</v>
      </c>
      <c r="P1335" s="19">
        <v>11.876266077479055</v>
      </c>
      <c r="Q1335" s="19">
        <v>15.958944402919137</v>
      </c>
      <c r="R1335" s="19">
        <v>15.146474787165072</v>
      </c>
      <c r="S1335" s="19">
        <v>14.734886340809707</v>
      </c>
      <c r="T1335" s="74">
        <f t="shared" si="24"/>
        <v>12.878722304170234</v>
      </c>
      <c r="U1335" s="12"/>
      <c r="V1335" s="20"/>
    </row>
    <row r="1336" spans="2:22" ht="30" hidden="1" x14ac:dyDescent="0.25">
      <c r="B1336" s="16">
        <v>8446</v>
      </c>
      <c r="C1336" s="17" t="s">
        <v>1371</v>
      </c>
      <c r="D1336" s="18" t="s">
        <v>1370</v>
      </c>
      <c r="E1336" s="19">
        <v>12.557510353115974</v>
      </c>
      <c r="F1336" s="19">
        <v>16.57869224524508</v>
      </c>
      <c r="G1336" s="19">
        <v>13.304625280773513</v>
      </c>
      <c r="H1336" s="19">
        <v>10.897762033975731</v>
      </c>
      <c r="I1336" s="19">
        <v>15.475051706460976</v>
      </c>
      <c r="J1336" s="19">
        <v>11.055787267994775</v>
      </c>
      <c r="K1336" s="19">
        <v>9.9294544740648885</v>
      </c>
      <c r="L1336" s="19">
        <v>9.454734502767085</v>
      </c>
      <c r="M1336" s="19">
        <v>9.7418078753814168</v>
      </c>
      <c r="N1336" s="19">
        <v>14.733435099485991</v>
      </c>
      <c r="O1336" s="19">
        <v>11.735402114915143</v>
      </c>
      <c r="P1336" s="19">
        <v>11.876266077479055</v>
      </c>
      <c r="Q1336" s="19">
        <v>15.958944402919137</v>
      </c>
      <c r="R1336" s="19">
        <v>15.146474787165072</v>
      </c>
      <c r="S1336" s="19">
        <v>14.734886340809707</v>
      </c>
      <c r="T1336" s="74">
        <f t="shared" si="24"/>
        <v>12.878722304170234</v>
      </c>
      <c r="U1336" s="12"/>
      <c r="V1336" s="20"/>
    </row>
    <row r="1337" spans="2:22" ht="30" hidden="1" x14ac:dyDescent="0.25">
      <c r="B1337" s="16">
        <v>8447</v>
      </c>
      <c r="C1337" s="17" t="s">
        <v>1372</v>
      </c>
      <c r="D1337" s="18" t="s">
        <v>1373</v>
      </c>
      <c r="E1337" s="19">
        <v>35.62444664008774</v>
      </c>
      <c r="F1337" s="19">
        <v>47.032152126127322</v>
      </c>
      <c r="G1337" s="19">
        <v>37.743939686553318</v>
      </c>
      <c r="H1337" s="19">
        <v>30.915900617148147</v>
      </c>
      <c r="I1337" s="19">
        <v>43.901230281098073</v>
      </c>
      <c r="J1337" s="19">
        <v>31.364202976357586</v>
      </c>
      <c r="K1337" s="19">
        <v>28.168905390448788</v>
      </c>
      <c r="L1337" s="19">
        <v>26.822170583076215</v>
      </c>
      <c r="M1337" s="19">
        <v>27.636570074449264</v>
      </c>
      <c r="N1337" s="19">
        <v>41.797335440507517</v>
      </c>
      <c r="O1337" s="19">
        <v>33.292204799100922</v>
      </c>
      <c r="P1337" s="19">
        <v>33.691822285111932</v>
      </c>
      <c r="Q1337" s="19">
        <v>45.273987225727993</v>
      </c>
      <c r="R1337" s="19">
        <v>42.969089227699172</v>
      </c>
      <c r="S1337" s="19">
        <v>41.801452472279323</v>
      </c>
      <c r="T1337" s="74">
        <f t="shared" si="24"/>
        <v>36.535693988384885</v>
      </c>
      <c r="U1337" s="12"/>
      <c r="V1337" s="20"/>
    </row>
    <row r="1338" spans="2:22" ht="15.75" hidden="1" x14ac:dyDescent="0.25">
      <c r="B1338" s="16">
        <v>8448</v>
      </c>
      <c r="C1338" s="17" t="s">
        <v>1374</v>
      </c>
      <c r="D1338" s="18" t="s">
        <v>1373</v>
      </c>
      <c r="E1338" s="19">
        <v>35.62444664008774</v>
      </c>
      <c r="F1338" s="19">
        <v>47.032152126127322</v>
      </c>
      <c r="G1338" s="19">
        <v>37.743939686553318</v>
      </c>
      <c r="H1338" s="19">
        <v>30.915900617148147</v>
      </c>
      <c r="I1338" s="19">
        <v>43.901230281098073</v>
      </c>
      <c r="J1338" s="19">
        <v>31.364202976357586</v>
      </c>
      <c r="K1338" s="19">
        <v>28.168905390448788</v>
      </c>
      <c r="L1338" s="19">
        <v>26.822170583076215</v>
      </c>
      <c r="M1338" s="19">
        <v>27.636570074449264</v>
      </c>
      <c r="N1338" s="19">
        <v>41.797335440507517</v>
      </c>
      <c r="O1338" s="19">
        <v>33.292204799100922</v>
      </c>
      <c r="P1338" s="19">
        <v>33.691822285111932</v>
      </c>
      <c r="Q1338" s="19">
        <v>45.273987225727993</v>
      </c>
      <c r="R1338" s="19">
        <v>42.969089227699172</v>
      </c>
      <c r="S1338" s="19">
        <v>41.801452472279323</v>
      </c>
      <c r="T1338" s="74">
        <f t="shared" si="24"/>
        <v>36.535693988384885</v>
      </c>
      <c r="U1338" s="12"/>
      <c r="V1338" s="20"/>
    </row>
    <row r="1339" spans="2:22" ht="30" hidden="1" x14ac:dyDescent="0.25">
      <c r="B1339" s="16">
        <v>8449</v>
      </c>
      <c r="C1339" s="17" t="s">
        <v>1375</v>
      </c>
      <c r="D1339" s="18" t="s">
        <v>410</v>
      </c>
      <c r="E1339" s="19">
        <v>22.274203109634016</v>
      </c>
      <c r="F1339" s="19">
        <v>29.406876680063579</v>
      </c>
      <c r="G1339" s="19">
        <v>23.599417198806883</v>
      </c>
      <c r="H1339" s="19">
        <v>19.33018234980004</v>
      </c>
      <c r="I1339" s="19">
        <v>27.449266227860921</v>
      </c>
      <c r="J1339" s="19">
        <v>19.610483624496123</v>
      </c>
      <c r="K1339" s="19">
        <v>17.612622208056155</v>
      </c>
      <c r="L1339" s="19">
        <v>16.770575595029623</v>
      </c>
      <c r="M1339" s="19">
        <v>17.279779285026393</v>
      </c>
      <c r="N1339" s="19">
        <v>26.133804924726135</v>
      </c>
      <c r="O1339" s="19">
        <v>20.815967730099175</v>
      </c>
      <c r="P1339" s="19">
        <v>21.065828763436713</v>
      </c>
      <c r="Q1339" s="19">
        <v>28.307583195244757</v>
      </c>
      <c r="R1339" s="19">
        <v>26.866444567218725</v>
      </c>
      <c r="S1339" s="19">
        <v>26.136379100904108</v>
      </c>
      <c r="T1339" s="74">
        <f t="shared" si="24"/>
        <v>22.843960970693555</v>
      </c>
      <c r="U1339" s="12"/>
      <c r="V1339" s="20"/>
    </row>
    <row r="1340" spans="2:22" ht="30" hidden="1" x14ac:dyDescent="0.25">
      <c r="B1340" s="16">
        <v>8450</v>
      </c>
      <c r="C1340" s="17" t="s">
        <v>1376</v>
      </c>
      <c r="D1340" s="18" t="s">
        <v>410</v>
      </c>
      <c r="E1340" s="19">
        <v>22.060028079733691</v>
      </c>
      <c r="F1340" s="19">
        <v>29.12411825044758</v>
      </c>
      <c r="G1340" s="19">
        <v>23.372499725741431</v>
      </c>
      <c r="H1340" s="19">
        <v>19.144315211821198</v>
      </c>
      <c r="I1340" s="19">
        <v>27.185330975669949</v>
      </c>
      <c r="J1340" s="19">
        <v>19.421921281952887</v>
      </c>
      <c r="K1340" s="19">
        <v>17.443270071440228</v>
      </c>
      <c r="L1340" s="19">
        <v>16.609320060462032</v>
      </c>
      <c r="M1340" s="19">
        <v>17.113627561131906</v>
      </c>
      <c r="N1340" s="19">
        <v>25.882518338911463</v>
      </c>
      <c r="O1340" s="19">
        <v>20.615814194232843</v>
      </c>
      <c r="P1340" s="19">
        <v>20.863272717634437</v>
      </c>
      <c r="Q1340" s="19">
        <v>28.035394895290484</v>
      </c>
      <c r="R1340" s="19">
        <v>26.608113369457001</v>
      </c>
      <c r="S1340" s="19">
        <v>25.885067763395423</v>
      </c>
      <c r="T1340" s="74">
        <f t="shared" si="24"/>
        <v>22.624307499821501</v>
      </c>
      <c r="U1340" s="12"/>
      <c r="V1340" s="20"/>
    </row>
    <row r="1341" spans="2:22" ht="30" hidden="1" x14ac:dyDescent="0.25">
      <c r="B1341" s="16">
        <v>8451</v>
      </c>
      <c r="C1341" s="17" t="s">
        <v>1377</v>
      </c>
      <c r="D1341" s="18" t="s">
        <v>1378</v>
      </c>
      <c r="E1341" s="19">
        <v>33.268521311184138</v>
      </c>
      <c r="F1341" s="19">
        <v>43.921809400351378</v>
      </c>
      <c r="G1341" s="19">
        <v>35.247847482833365</v>
      </c>
      <c r="H1341" s="19">
        <v>28.871362099380832</v>
      </c>
      <c r="I1341" s="19">
        <v>40.997942506997397</v>
      </c>
      <c r="J1341" s="19">
        <v>29.290017208382043</v>
      </c>
      <c r="K1341" s="19">
        <v>26.306031887673619</v>
      </c>
      <c r="L1341" s="19">
        <v>25.048359702832709</v>
      </c>
      <c r="M1341" s="19">
        <v>25.808901111609934</v>
      </c>
      <c r="N1341" s="19">
        <v>39.033182996546095</v>
      </c>
      <c r="O1341" s="19">
        <v>31.090515904571213</v>
      </c>
      <c r="P1341" s="19">
        <v>31.463705781286901</v>
      </c>
      <c r="Q1341" s="19">
        <v>42.279915926230956</v>
      </c>
      <c r="R1341" s="19">
        <v>40.127446052320266</v>
      </c>
      <c r="S1341" s="19">
        <v>39.037027759683703</v>
      </c>
      <c r="T1341" s="74">
        <f t="shared" si="24"/>
        <v>34.119505808792297</v>
      </c>
      <c r="U1341" s="12"/>
      <c r="V1341" s="20"/>
    </row>
    <row r="1342" spans="2:22" ht="30" hidden="1" x14ac:dyDescent="0.25">
      <c r="B1342" s="16">
        <v>8452</v>
      </c>
      <c r="C1342" s="17" t="s">
        <v>1379</v>
      </c>
      <c r="D1342" s="18" t="s">
        <v>1380</v>
      </c>
      <c r="E1342" s="19">
        <v>26.12935364783991</v>
      </c>
      <c r="F1342" s="19">
        <v>34.496528413151523</v>
      </c>
      <c r="G1342" s="19">
        <v>27.683931713985</v>
      </c>
      <c r="H1342" s="19">
        <v>22.675790833419281</v>
      </c>
      <c r="I1342" s="19">
        <v>32.200100767298387</v>
      </c>
      <c r="J1342" s="19">
        <v>23.004605790274308</v>
      </c>
      <c r="K1342" s="19">
        <v>20.660960667142799</v>
      </c>
      <c r="L1342" s="19">
        <v>19.673175217246293</v>
      </c>
      <c r="M1342" s="19">
        <v>20.270510315127115</v>
      </c>
      <c r="N1342" s="19">
        <v>30.656963469390281</v>
      </c>
      <c r="O1342" s="19">
        <v>24.418731375693262</v>
      </c>
      <c r="P1342" s="19">
        <v>24.711837587877696</v>
      </c>
      <c r="Q1342" s="19">
        <v>33.206972594421728</v>
      </c>
      <c r="R1342" s="19">
        <v>31.51640612692966</v>
      </c>
      <c r="S1342" s="19">
        <v>30.659983176060599</v>
      </c>
      <c r="T1342" s="74">
        <f t="shared" ref="T1342:T1441" si="25">AVERAGE(E1342:S1342)</f>
        <v>26.797723446390524</v>
      </c>
      <c r="U1342" s="12"/>
      <c r="V1342" s="20"/>
    </row>
    <row r="1343" spans="2:22" ht="15.75" hidden="1" x14ac:dyDescent="0.25">
      <c r="B1343" s="16">
        <v>8453</v>
      </c>
      <c r="C1343" s="17" t="s">
        <v>1381</v>
      </c>
      <c r="D1343" s="18" t="s">
        <v>1382</v>
      </c>
      <c r="E1343" s="19">
        <v>7.9958677829455453</v>
      </c>
      <c r="F1343" s="19">
        <v>10.556314705663853</v>
      </c>
      <c r="G1343" s="19">
        <v>8.471585661110165</v>
      </c>
      <c r="H1343" s="19">
        <v>6.9390398178769406</v>
      </c>
      <c r="I1343" s="19">
        <v>9.8535827484628946</v>
      </c>
      <c r="J1343" s="19">
        <v>7.0396607882806617</v>
      </c>
      <c r="K1343" s="19">
        <v>6.322479766994519</v>
      </c>
      <c r="L1343" s="19">
        <v>6.0202066238567893</v>
      </c>
      <c r="M1343" s="19">
        <v>6.202997692060757</v>
      </c>
      <c r="N1343" s="19">
        <v>9.3813658704145109</v>
      </c>
      <c r="O1343" s="19">
        <v>7.4723986723432967</v>
      </c>
      <c r="P1343" s="19">
        <v>7.5620923766183088</v>
      </c>
      <c r="Q1343" s="19">
        <v>10.161696531626323</v>
      </c>
      <c r="R1343" s="19">
        <v>9.6443647164374919</v>
      </c>
      <c r="S1343" s="19">
        <v>9.3822899336578889</v>
      </c>
      <c r="T1343" s="74">
        <f t="shared" si="25"/>
        <v>8.2003962458899977</v>
      </c>
      <c r="U1343" s="12"/>
      <c r="V1343" s="20"/>
    </row>
    <row r="1344" spans="2:22" ht="15.75" hidden="1" x14ac:dyDescent="0.25">
      <c r="B1344" s="16">
        <v>8454</v>
      </c>
      <c r="C1344" s="17" t="s">
        <v>1383</v>
      </c>
      <c r="D1344" s="18" t="s">
        <v>1384</v>
      </c>
      <c r="E1344" s="19">
        <v>7.9958677829455453</v>
      </c>
      <c r="F1344" s="19">
        <v>10.556314705663853</v>
      </c>
      <c r="G1344" s="19">
        <v>8.471585661110165</v>
      </c>
      <c r="H1344" s="19">
        <v>6.9390398178769406</v>
      </c>
      <c r="I1344" s="19">
        <v>9.8535827484628946</v>
      </c>
      <c r="J1344" s="19">
        <v>7.0396607882806617</v>
      </c>
      <c r="K1344" s="19">
        <v>6.322479766994519</v>
      </c>
      <c r="L1344" s="19">
        <v>6.0202066238567893</v>
      </c>
      <c r="M1344" s="19">
        <v>6.202997692060757</v>
      </c>
      <c r="N1344" s="19">
        <v>9.3813658704145109</v>
      </c>
      <c r="O1344" s="19">
        <v>7.4723986723432967</v>
      </c>
      <c r="P1344" s="19">
        <v>7.5620923766183088</v>
      </c>
      <c r="Q1344" s="19">
        <v>10.161696531626323</v>
      </c>
      <c r="R1344" s="19">
        <v>9.6443647164374919</v>
      </c>
      <c r="S1344" s="19">
        <v>9.3822899336578889</v>
      </c>
      <c r="T1344" s="74">
        <f t="shared" si="25"/>
        <v>8.2003962458899977</v>
      </c>
      <c r="U1344" s="12"/>
      <c r="V1344" s="20"/>
    </row>
    <row r="1345" spans="2:22" ht="15.75" hidden="1" x14ac:dyDescent="0.25">
      <c r="B1345" s="16">
        <v>8455</v>
      </c>
      <c r="C1345" s="17" t="s">
        <v>1385</v>
      </c>
      <c r="D1345" s="18" t="s">
        <v>1386</v>
      </c>
      <c r="E1345" s="19">
        <v>7.9958677829455453</v>
      </c>
      <c r="F1345" s="19">
        <v>10.556314705663853</v>
      </c>
      <c r="G1345" s="19">
        <v>8.471585661110165</v>
      </c>
      <c r="H1345" s="19">
        <v>6.9390398178769406</v>
      </c>
      <c r="I1345" s="19">
        <v>9.8535827484628946</v>
      </c>
      <c r="J1345" s="19">
        <v>7.0396607882806617</v>
      </c>
      <c r="K1345" s="19">
        <v>6.322479766994519</v>
      </c>
      <c r="L1345" s="19">
        <v>6.0202066238567893</v>
      </c>
      <c r="M1345" s="19">
        <v>6.202997692060757</v>
      </c>
      <c r="N1345" s="19">
        <v>9.3813658704145109</v>
      </c>
      <c r="O1345" s="19">
        <v>7.4723986723432967</v>
      </c>
      <c r="P1345" s="19">
        <v>7.5620923766183088</v>
      </c>
      <c r="Q1345" s="19">
        <v>10.161696531626323</v>
      </c>
      <c r="R1345" s="19">
        <v>9.6443647164374919</v>
      </c>
      <c r="S1345" s="19">
        <v>9.3822899336578889</v>
      </c>
      <c r="T1345" s="74">
        <f t="shared" si="25"/>
        <v>8.2003962458899977</v>
      </c>
      <c r="U1345" s="12"/>
      <c r="V1345" s="20"/>
    </row>
    <row r="1346" spans="2:22" ht="30" hidden="1" x14ac:dyDescent="0.25">
      <c r="B1346" s="16">
        <v>8456</v>
      </c>
      <c r="C1346" s="17" t="s">
        <v>1387</v>
      </c>
      <c r="D1346" s="18" t="s">
        <v>1388</v>
      </c>
      <c r="E1346" s="19">
        <v>36.409755083055607</v>
      </c>
      <c r="F1346" s="19">
        <v>48.068933034719315</v>
      </c>
      <c r="G1346" s="19">
        <v>38.575970421126634</v>
      </c>
      <c r="H1346" s="19">
        <v>31.597413456403913</v>
      </c>
      <c r="I1346" s="19">
        <v>44.868992872464965</v>
      </c>
      <c r="J1346" s="19">
        <v>32.055598232349432</v>
      </c>
      <c r="K1346" s="19">
        <v>28.789863224707169</v>
      </c>
      <c r="L1346" s="19">
        <v>27.413440876490732</v>
      </c>
      <c r="M1346" s="19">
        <v>28.245793062062376</v>
      </c>
      <c r="N1346" s="19">
        <v>42.718719588494643</v>
      </c>
      <c r="O1346" s="19">
        <v>34.026101097277497</v>
      </c>
      <c r="P1346" s="19">
        <v>34.434527786386944</v>
      </c>
      <c r="Q1346" s="19">
        <v>46.272010992227003</v>
      </c>
      <c r="R1346" s="19">
        <v>43.916303619492126</v>
      </c>
      <c r="S1346" s="19">
        <v>42.72292737647787</v>
      </c>
      <c r="T1346" s="74">
        <f t="shared" si="25"/>
        <v>37.341090048249079</v>
      </c>
      <c r="U1346" s="12"/>
      <c r="V1346" s="20"/>
    </row>
    <row r="1347" spans="2:22" ht="30" hidden="1" x14ac:dyDescent="0.25">
      <c r="B1347" s="16">
        <v>8457</v>
      </c>
      <c r="C1347" s="17" t="s">
        <v>1389</v>
      </c>
      <c r="D1347" s="18" t="s">
        <v>1388</v>
      </c>
      <c r="E1347" s="19">
        <v>36.409755083055607</v>
      </c>
      <c r="F1347" s="19">
        <v>48.068933034719315</v>
      </c>
      <c r="G1347" s="19">
        <v>38.575970421126634</v>
      </c>
      <c r="H1347" s="19">
        <v>31.597413456403913</v>
      </c>
      <c r="I1347" s="19">
        <v>44.868992872464965</v>
      </c>
      <c r="J1347" s="19">
        <v>32.055598232349432</v>
      </c>
      <c r="K1347" s="19">
        <v>28.789863224707169</v>
      </c>
      <c r="L1347" s="19">
        <v>27.413440876490732</v>
      </c>
      <c r="M1347" s="19">
        <v>28.245793062062376</v>
      </c>
      <c r="N1347" s="19">
        <v>42.718719588494643</v>
      </c>
      <c r="O1347" s="19">
        <v>34.026101097277497</v>
      </c>
      <c r="P1347" s="19">
        <v>34.434527786386944</v>
      </c>
      <c r="Q1347" s="19">
        <v>46.272010992227003</v>
      </c>
      <c r="R1347" s="19">
        <v>43.916303619492126</v>
      </c>
      <c r="S1347" s="19">
        <v>42.72292737647787</v>
      </c>
      <c r="T1347" s="74">
        <f t="shared" si="25"/>
        <v>37.341090048249079</v>
      </c>
      <c r="U1347" s="12"/>
      <c r="V1347" s="20"/>
    </row>
    <row r="1348" spans="2:22" ht="30" hidden="1" x14ac:dyDescent="0.25">
      <c r="B1348" s="16">
        <v>8458</v>
      </c>
      <c r="C1348" s="17" t="s">
        <v>1390</v>
      </c>
      <c r="D1348" s="18" t="s">
        <v>332</v>
      </c>
      <c r="E1348" s="19">
        <v>21.417502990032702</v>
      </c>
      <c r="F1348" s="19">
        <v>28.275842961599608</v>
      </c>
      <c r="G1348" s="19">
        <v>22.691747306545082</v>
      </c>
      <c r="H1348" s="19">
        <v>18.586713797884652</v>
      </c>
      <c r="I1348" s="19">
        <v>26.393525219097036</v>
      </c>
      <c r="J1348" s="19">
        <v>18.856234254323198</v>
      </c>
      <c r="K1348" s="19">
        <v>16.935213661592456</v>
      </c>
      <c r="L1348" s="19">
        <v>16.125553456759256</v>
      </c>
      <c r="M1348" s="19">
        <v>16.615172389448453</v>
      </c>
      <c r="N1348" s="19">
        <v>25.128658581467434</v>
      </c>
      <c r="O1348" s="19">
        <v>20.015353586633825</v>
      </c>
      <c r="P1348" s="19">
        <v>20.255604580227612</v>
      </c>
      <c r="Q1348" s="19">
        <v>27.218829995427654</v>
      </c>
      <c r="R1348" s="19">
        <v>25.833119776171849</v>
      </c>
      <c r="S1348" s="19">
        <v>25.131133750869338</v>
      </c>
      <c r="T1348" s="74">
        <f t="shared" si="25"/>
        <v>21.965347087205341</v>
      </c>
      <c r="U1348" s="12"/>
      <c r="V1348" s="20"/>
    </row>
    <row r="1349" spans="2:22" ht="15.75" hidden="1" x14ac:dyDescent="0.25">
      <c r="B1349" s="16">
        <v>8459</v>
      </c>
      <c r="C1349" s="17" t="s">
        <v>1391</v>
      </c>
      <c r="D1349" s="18" t="s">
        <v>332</v>
      </c>
      <c r="E1349" s="19">
        <v>21.417502990032702</v>
      </c>
      <c r="F1349" s="19">
        <v>28.275842961599608</v>
      </c>
      <c r="G1349" s="19">
        <v>22.691747306545082</v>
      </c>
      <c r="H1349" s="19">
        <v>18.586713797884652</v>
      </c>
      <c r="I1349" s="19">
        <v>26.393525219097036</v>
      </c>
      <c r="J1349" s="19">
        <v>18.856234254323198</v>
      </c>
      <c r="K1349" s="19">
        <v>16.935213661592456</v>
      </c>
      <c r="L1349" s="19">
        <v>16.125553456759256</v>
      </c>
      <c r="M1349" s="19">
        <v>16.615172389448453</v>
      </c>
      <c r="N1349" s="19">
        <v>25.128658581467434</v>
      </c>
      <c r="O1349" s="19">
        <v>20.015353586633825</v>
      </c>
      <c r="P1349" s="19">
        <v>20.255604580227612</v>
      </c>
      <c r="Q1349" s="19">
        <v>27.218829995427654</v>
      </c>
      <c r="R1349" s="19">
        <v>25.833119776171849</v>
      </c>
      <c r="S1349" s="19">
        <v>25.131133750869338</v>
      </c>
      <c r="T1349" s="74">
        <f t="shared" si="25"/>
        <v>21.965347087205341</v>
      </c>
      <c r="U1349" s="12"/>
      <c r="V1349" s="20"/>
    </row>
    <row r="1350" spans="2:22" ht="15.75" hidden="1" x14ac:dyDescent="0.25">
      <c r="B1350" s="16">
        <v>8460</v>
      </c>
      <c r="C1350" s="17" t="s">
        <v>1392</v>
      </c>
      <c r="D1350" s="18" t="s">
        <v>332</v>
      </c>
      <c r="E1350" s="19">
        <v>21.417502990032702</v>
      </c>
      <c r="F1350" s="19">
        <v>28.275842961599608</v>
      </c>
      <c r="G1350" s="19">
        <v>22.691747306545082</v>
      </c>
      <c r="H1350" s="19">
        <v>18.586713797884652</v>
      </c>
      <c r="I1350" s="19">
        <v>26.393525219097036</v>
      </c>
      <c r="J1350" s="19">
        <v>18.856234254323198</v>
      </c>
      <c r="K1350" s="19">
        <v>16.935213661592456</v>
      </c>
      <c r="L1350" s="19">
        <v>16.125553456759256</v>
      </c>
      <c r="M1350" s="19">
        <v>16.615172389448453</v>
      </c>
      <c r="N1350" s="19">
        <v>25.128658581467434</v>
      </c>
      <c r="O1350" s="19">
        <v>20.015353586633825</v>
      </c>
      <c r="P1350" s="19">
        <v>20.255604580227612</v>
      </c>
      <c r="Q1350" s="19">
        <v>27.218829995427654</v>
      </c>
      <c r="R1350" s="19">
        <v>25.833119776171849</v>
      </c>
      <c r="S1350" s="19">
        <v>25.131133750869338</v>
      </c>
      <c r="T1350" s="74">
        <f t="shared" si="25"/>
        <v>21.965347087205341</v>
      </c>
      <c r="U1350" s="12"/>
      <c r="V1350" s="20"/>
    </row>
    <row r="1351" spans="2:22" ht="15.75" hidden="1" x14ac:dyDescent="0.25">
      <c r="B1351" s="16">
        <v>8461</v>
      </c>
      <c r="C1351" s="17" t="s">
        <v>1393</v>
      </c>
      <c r="D1351" s="18" t="s">
        <v>332</v>
      </c>
      <c r="E1351" s="19">
        <v>21.417502990032702</v>
      </c>
      <c r="F1351" s="19">
        <v>28.275842961599608</v>
      </c>
      <c r="G1351" s="19">
        <v>22.691747306545082</v>
      </c>
      <c r="H1351" s="19">
        <v>18.586713797884652</v>
      </c>
      <c r="I1351" s="19">
        <v>26.393525219097036</v>
      </c>
      <c r="J1351" s="19">
        <v>18.856234254323198</v>
      </c>
      <c r="K1351" s="19">
        <v>16.935213661592456</v>
      </c>
      <c r="L1351" s="19">
        <v>16.125553456759256</v>
      </c>
      <c r="M1351" s="19">
        <v>16.615172389448453</v>
      </c>
      <c r="N1351" s="19">
        <v>25.128658581467434</v>
      </c>
      <c r="O1351" s="19">
        <v>20.015353586633825</v>
      </c>
      <c r="P1351" s="19">
        <v>20.255604580227612</v>
      </c>
      <c r="Q1351" s="19">
        <v>27.218829995427654</v>
      </c>
      <c r="R1351" s="19">
        <v>25.833119776171849</v>
      </c>
      <c r="S1351" s="19">
        <v>25.131133750869338</v>
      </c>
      <c r="T1351" s="74">
        <f t="shared" si="25"/>
        <v>21.965347087205341</v>
      </c>
      <c r="U1351" s="12"/>
      <c r="V1351" s="20"/>
    </row>
    <row r="1352" spans="2:22" ht="15.75" hidden="1" x14ac:dyDescent="0.25">
      <c r="B1352" s="16">
        <v>8462</v>
      </c>
      <c r="C1352" s="17" t="s">
        <v>1394</v>
      </c>
      <c r="D1352" s="18" t="s">
        <v>1395</v>
      </c>
      <c r="E1352" s="19">
        <v>79.24476106312099</v>
      </c>
      <c r="F1352" s="19">
        <v>104.62061895791851</v>
      </c>
      <c r="G1352" s="19">
        <v>83.959465034216777</v>
      </c>
      <c r="H1352" s="19">
        <v>68.770841052173225</v>
      </c>
      <c r="I1352" s="19">
        <v>97.65604331065903</v>
      </c>
      <c r="J1352" s="19">
        <v>69.768066740995806</v>
      </c>
      <c r="K1352" s="19">
        <v>62.660290547892075</v>
      </c>
      <c r="L1352" s="19">
        <v>59.66454779000923</v>
      </c>
      <c r="M1352" s="19">
        <v>61.476137840959275</v>
      </c>
      <c r="N1352" s="19">
        <v>92.976036751429504</v>
      </c>
      <c r="O1352" s="19">
        <v>74.056808270545133</v>
      </c>
      <c r="P1352" s="19">
        <v>74.94573694684216</v>
      </c>
      <c r="Q1352" s="19">
        <v>100.70967098308229</v>
      </c>
      <c r="R1352" s="19">
        <v>95.582543171835823</v>
      </c>
      <c r="S1352" s="19">
        <v>92.985194878216518</v>
      </c>
      <c r="T1352" s="74">
        <f t="shared" si="25"/>
        <v>81.271784222659761</v>
      </c>
      <c r="U1352" s="12"/>
      <c r="V1352" s="20"/>
    </row>
    <row r="1353" spans="2:22" ht="15.75" hidden="1" x14ac:dyDescent="0.25">
      <c r="B1353" s="16">
        <v>8463</v>
      </c>
      <c r="C1353" s="17" t="s">
        <v>1396</v>
      </c>
      <c r="D1353" s="18" t="s">
        <v>1395</v>
      </c>
      <c r="E1353" s="19">
        <v>79.24476106312099</v>
      </c>
      <c r="F1353" s="19">
        <v>104.62061895791851</v>
      </c>
      <c r="G1353" s="19">
        <v>83.959465034216777</v>
      </c>
      <c r="H1353" s="19">
        <v>68.770841052173225</v>
      </c>
      <c r="I1353" s="19">
        <v>97.65604331065903</v>
      </c>
      <c r="J1353" s="19">
        <v>69.768066740995806</v>
      </c>
      <c r="K1353" s="19">
        <v>62.660290547892075</v>
      </c>
      <c r="L1353" s="19">
        <v>59.66454779000923</v>
      </c>
      <c r="M1353" s="19">
        <v>61.476137840959275</v>
      </c>
      <c r="N1353" s="19">
        <v>92.976036751429504</v>
      </c>
      <c r="O1353" s="19">
        <v>74.056808270545133</v>
      </c>
      <c r="P1353" s="19">
        <v>74.94573694684216</v>
      </c>
      <c r="Q1353" s="19">
        <v>100.70967098308229</v>
      </c>
      <c r="R1353" s="19">
        <v>95.582543171835823</v>
      </c>
      <c r="S1353" s="19">
        <v>92.985194878216518</v>
      </c>
      <c r="T1353" s="74">
        <f t="shared" si="25"/>
        <v>81.271784222659761</v>
      </c>
      <c r="U1353" s="12"/>
      <c r="V1353" s="20"/>
    </row>
    <row r="1354" spans="2:22" ht="30" hidden="1" x14ac:dyDescent="0.25">
      <c r="B1354" s="16">
        <v>8464</v>
      </c>
      <c r="C1354" s="17" t="s">
        <v>1397</v>
      </c>
      <c r="D1354" s="18" t="s">
        <v>1398</v>
      </c>
      <c r="E1354" s="19">
        <v>42.906397656698857</v>
      </c>
      <c r="F1354" s="19">
        <v>56.645938733071191</v>
      </c>
      <c r="G1354" s="19">
        <v>45.459133770778642</v>
      </c>
      <c r="H1354" s="19">
        <v>37.235383308428922</v>
      </c>
      <c r="I1354" s="19">
        <v>52.875028855591061</v>
      </c>
      <c r="J1354" s="19">
        <v>37.775322622827467</v>
      </c>
      <c r="K1354" s="19">
        <v>33.926878035390217</v>
      </c>
      <c r="L1354" s="19">
        <v>32.304858758374372</v>
      </c>
      <c r="M1354" s="19">
        <v>33.285728686861738</v>
      </c>
      <c r="N1354" s="19">
        <v>50.341079358206436</v>
      </c>
      <c r="O1354" s="19">
        <v>40.097425018556436</v>
      </c>
      <c r="P1354" s="19">
        <v>40.57872784238932</v>
      </c>
      <c r="Q1354" s="19">
        <v>54.52838942417339</v>
      </c>
      <c r="R1354" s="19">
        <v>51.752349951597594</v>
      </c>
      <c r="S1354" s="19">
        <v>50.346037947574899</v>
      </c>
      <c r="T1354" s="74">
        <f t="shared" si="25"/>
        <v>44.00391199803471</v>
      </c>
      <c r="U1354" s="12"/>
      <c r="V1354" s="20"/>
    </row>
    <row r="1355" spans="2:22" ht="15.75" hidden="1" x14ac:dyDescent="0.25">
      <c r="B1355" s="16">
        <v>8465</v>
      </c>
      <c r="C1355" s="17" t="s">
        <v>1399</v>
      </c>
      <c r="D1355" s="18" t="s">
        <v>1398</v>
      </c>
      <c r="E1355" s="19">
        <v>42.906397656698857</v>
      </c>
      <c r="F1355" s="19">
        <v>56.645938733071191</v>
      </c>
      <c r="G1355" s="19">
        <v>45.459133770778642</v>
      </c>
      <c r="H1355" s="19">
        <v>37.235383308428922</v>
      </c>
      <c r="I1355" s="19">
        <v>52.875028855591061</v>
      </c>
      <c r="J1355" s="19">
        <v>37.775322622827467</v>
      </c>
      <c r="K1355" s="19">
        <v>33.926878035390217</v>
      </c>
      <c r="L1355" s="19">
        <v>32.304858758374372</v>
      </c>
      <c r="M1355" s="19">
        <v>33.285728686861738</v>
      </c>
      <c r="N1355" s="19">
        <v>50.341079358206436</v>
      </c>
      <c r="O1355" s="19">
        <v>40.097425018556436</v>
      </c>
      <c r="P1355" s="19">
        <v>40.57872784238932</v>
      </c>
      <c r="Q1355" s="19">
        <v>54.52838942417339</v>
      </c>
      <c r="R1355" s="19">
        <v>51.752349951597594</v>
      </c>
      <c r="S1355" s="19">
        <v>50.346037947574899</v>
      </c>
      <c r="T1355" s="74">
        <f t="shared" si="25"/>
        <v>44.00391199803471</v>
      </c>
      <c r="U1355" s="12"/>
      <c r="V1355" s="20"/>
    </row>
    <row r="1356" spans="2:22" ht="30" hidden="1" x14ac:dyDescent="0.25">
      <c r="B1356" s="16">
        <v>8466</v>
      </c>
      <c r="C1356" s="17" t="s">
        <v>1400</v>
      </c>
      <c r="D1356" s="18" t="s">
        <v>1401</v>
      </c>
      <c r="E1356" s="19">
        <v>53.186799091914558</v>
      </c>
      <c r="F1356" s="19">
        <v>70.218343354639018</v>
      </c>
      <c r="G1356" s="19">
        <v>56.351172477920308</v>
      </c>
      <c r="H1356" s="19">
        <v>46.157005931413565</v>
      </c>
      <c r="I1356" s="19">
        <v>65.543920960757646</v>
      </c>
      <c r="J1356" s="19">
        <v>46.826315064902616</v>
      </c>
      <c r="K1356" s="19">
        <v>42.055780592954619</v>
      </c>
      <c r="L1356" s="19">
        <v>40.045124417618815</v>
      </c>
      <c r="M1356" s="19">
        <v>41.261011433797009</v>
      </c>
      <c r="N1356" s="19">
        <v>62.402835477310823</v>
      </c>
      <c r="O1356" s="19">
        <v>49.70479474014067</v>
      </c>
      <c r="P1356" s="19">
        <v>50.301418040898582</v>
      </c>
      <c r="Q1356" s="19">
        <v>67.593427821978679</v>
      </c>
      <c r="R1356" s="19">
        <v>64.15224744416011</v>
      </c>
      <c r="S1356" s="19">
        <v>62.408982147992205</v>
      </c>
      <c r="T1356" s="74">
        <f t="shared" si="25"/>
        <v>54.547278599893289</v>
      </c>
      <c r="U1356" s="12"/>
      <c r="V1356" s="20"/>
    </row>
    <row r="1357" spans="2:22" ht="30" hidden="1" x14ac:dyDescent="0.25">
      <c r="B1357" s="16">
        <v>8467</v>
      </c>
      <c r="C1357" s="17" t="s">
        <v>1402</v>
      </c>
      <c r="D1357" s="18" t="s">
        <v>1401</v>
      </c>
      <c r="E1357" s="19">
        <v>53.186799091914558</v>
      </c>
      <c r="F1357" s="19">
        <v>70.218343354639018</v>
      </c>
      <c r="G1357" s="19">
        <v>56.351172477920308</v>
      </c>
      <c r="H1357" s="19">
        <v>46.157005931413565</v>
      </c>
      <c r="I1357" s="19">
        <v>65.543920960757646</v>
      </c>
      <c r="J1357" s="19">
        <v>46.826315064902616</v>
      </c>
      <c r="K1357" s="19">
        <v>42.055780592954619</v>
      </c>
      <c r="L1357" s="19">
        <v>40.045124417618815</v>
      </c>
      <c r="M1357" s="19">
        <v>41.261011433797009</v>
      </c>
      <c r="N1357" s="19">
        <v>62.402835477310823</v>
      </c>
      <c r="O1357" s="19">
        <v>49.70479474014067</v>
      </c>
      <c r="P1357" s="19">
        <v>50.301418040898582</v>
      </c>
      <c r="Q1357" s="19">
        <v>67.593427821978679</v>
      </c>
      <c r="R1357" s="19">
        <v>64.15224744416011</v>
      </c>
      <c r="S1357" s="19">
        <v>62.408982147992205</v>
      </c>
      <c r="T1357" s="74">
        <f t="shared" si="25"/>
        <v>54.547278599893289</v>
      </c>
      <c r="U1357" s="12"/>
      <c r="V1357" s="20"/>
    </row>
    <row r="1358" spans="2:22" ht="30" hidden="1" x14ac:dyDescent="0.25">
      <c r="B1358" s="16">
        <v>8468</v>
      </c>
      <c r="C1358" s="17" t="s">
        <v>1403</v>
      </c>
      <c r="D1358" s="18" t="s">
        <v>154</v>
      </c>
      <c r="E1358" s="19">
        <v>8.9953512558137394</v>
      </c>
      <c r="F1358" s="19">
        <v>11.875854043871831</v>
      </c>
      <c r="G1358" s="19">
        <v>9.5305338687489343</v>
      </c>
      <c r="H1358" s="19">
        <v>7.8064197951115579</v>
      </c>
      <c r="I1358" s="19">
        <v>11.085280592020757</v>
      </c>
      <c r="J1358" s="19">
        <v>7.9196183868157437</v>
      </c>
      <c r="K1358" s="19">
        <v>7.1127897378688321</v>
      </c>
      <c r="L1358" s="19">
        <v>6.7727324518388876</v>
      </c>
      <c r="M1358" s="19">
        <v>6.9783724035683514</v>
      </c>
      <c r="N1358" s="19">
        <v>10.554036604216327</v>
      </c>
      <c r="O1358" s="19">
        <v>8.4064485063862069</v>
      </c>
      <c r="P1358" s="19">
        <v>8.5073539236955966</v>
      </c>
      <c r="Q1358" s="19">
        <v>11.431908598079616</v>
      </c>
      <c r="R1358" s="19">
        <v>10.849910305992177</v>
      </c>
      <c r="S1358" s="19">
        <v>10.555076175365121</v>
      </c>
      <c r="T1358" s="74">
        <f t="shared" si="25"/>
        <v>9.2254457766262465</v>
      </c>
      <c r="U1358" s="12"/>
      <c r="V1358" s="20"/>
    </row>
    <row r="1359" spans="2:22" ht="15.75" hidden="1" x14ac:dyDescent="0.25">
      <c r="B1359" s="16">
        <v>8469</v>
      </c>
      <c r="C1359" s="17" t="s">
        <v>1404</v>
      </c>
      <c r="D1359" s="18" t="s">
        <v>1378</v>
      </c>
      <c r="E1359" s="19">
        <v>33.268521311184138</v>
      </c>
      <c r="F1359" s="19">
        <v>43.921809400351378</v>
      </c>
      <c r="G1359" s="19">
        <v>35.247847482833365</v>
      </c>
      <c r="H1359" s="19">
        <v>28.871362099380832</v>
      </c>
      <c r="I1359" s="19">
        <v>40.997942506997397</v>
      </c>
      <c r="J1359" s="19">
        <v>29.290017208382043</v>
      </c>
      <c r="K1359" s="19">
        <v>26.306031887673619</v>
      </c>
      <c r="L1359" s="19">
        <v>25.048359702832709</v>
      </c>
      <c r="M1359" s="19">
        <v>25.808901111609934</v>
      </c>
      <c r="N1359" s="19">
        <v>39.033182996546095</v>
      </c>
      <c r="O1359" s="19">
        <v>31.090515904571213</v>
      </c>
      <c r="P1359" s="19">
        <v>31.463705781286901</v>
      </c>
      <c r="Q1359" s="19">
        <v>42.279915926230956</v>
      </c>
      <c r="R1359" s="19">
        <v>40.127446052320266</v>
      </c>
      <c r="S1359" s="19">
        <v>39.037027759683703</v>
      </c>
      <c r="T1359" s="74">
        <f t="shared" si="25"/>
        <v>34.119505808792297</v>
      </c>
      <c r="U1359" s="12"/>
      <c r="V1359" s="20"/>
    </row>
    <row r="1360" spans="2:22" ht="30" hidden="1" x14ac:dyDescent="0.25">
      <c r="B1360" s="16">
        <v>8470</v>
      </c>
      <c r="C1360" s="27" t="s">
        <v>1405</v>
      </c>
      <c r="D1360" s="18" t="s">
        <v>220</v>
      </c>
      <c r="E1360" s="19">
        <v>21.078678092730385</v>
      </c>
      <c r="F1360" s="19">
        <v>27.828519125947089</v>
      </c>
      <c r="G1360" s="19">
        <v>22.332763864155535</v>
      </c>
      <c r="H1360" s="19">
        <v>18.292671985602112</v>
      </c>
      <c r="I1360" s="19">
        <v>25.975979650130917</v>
      </c>
      <c r="J1360" s="19">
        <v>18.557928628419798</v>
      </c>
      <c r="K1360" s="19">
        <v>16.66729858146606</v>
      </c>
      <c r="L1360" s="19">
        <v>15.870447201073317</v>
      </c>
      <c r="M1360" s="19">
        <v>16.352320362247372</v>
      </c>
      <c r="N1360" s="19">
        <v>24.73112320270862</v>
      </c>
      <c r="O1360" s="19">
        <v>19.698710692893275</v>
      </c>
      <c r="P1360" s="19">
        <v>19.93516091576841</v>
      </c>
      <c r="Q1360" s="19">
        <v>26.788228104899979</v>
      </c>
      <c r="R1360" s="19">
        <v>25.424439821312806</v>
      </c>
      <c r="S1360" s="19">
        <v>24.73355921493058</v>
      </c>
      <c r="T1360" s="74">
        <f t="shared" si="25"/>
        <v>21.617855296285757</v>
      </c>
      <c r="U1360" s="12"/>
      <c r="V1360" s="20"/>
    </row>
    <row r="1361" spans="2:22" ht="30" hidden="1" x14ac:dyDescent="0.25">
      <c r="B1361" s="16">
        <v>8471</v>
      </c>
      <c r="C1361" s="27" t="s">
        <v>1406</v>
      </c>
      <c r="D1361" s="18" t="s">
        <v>220</v>
      </c>
      <c r="E1361" s="19">
        <v>23.096849399481172</v>
      </c>
      <c r="F1361" s="19">
        <v>30.492951808218621</v>
      </c>
      <c r="G1361" s="19">
        <v>24.471007212851273</v>
      </c>
      <c r="H1361" s="19">
        <v>20.044098026776787</v>
      </c>
      <c r="I1361" s="19">
        <v>28.463041531526429</v>
      </c>
      <c r="J1361" s="19">
        <v>20.334751582204671</v>
      </c>
      <c r="K1361" s="19">
        <v>18.263103764797915</v>
      </c>
      <c r="L1361" s="19">
        <v>17.389958103303741</v>
      </c>
      <c r="M1361" s="19">
        <v>17.917968056505103</v>
      </c>
      <c r="N1361" s="19">
        <v>27.098996700840292</v>
      </c>
      <c r="O1361" s="19">
        <v>21.584757461361782</v>
      </c>
      <c r="P1361" s="19">
        <v>21.843846535363262</v>
      </c>
      <c r="Q1361" s="19">
        <v>29.353058455369133</v>
      </c>
      <c r="R1361" s="19">
        <v>27.85869469782148</v>
      </c>
      <c r="S1361" s="19">
        <v>27.101665948274995</v>
      </c>
      <c r="T1361" s="74">
        <f t="shared" si="25"/>
        <v>23.687649952313112</v>
      </c>
      <c r="U1361" s="12"/>
      <c r="V1361" s="20"/>
    </row>
    <row r="1362" spans="2:22" ht="30" hidden="1" x14ac:dyDescent="0.25">
      <c r="B1362" s="16">
        <v>8472</v>
      </c>
      <c r="C1362" s="27" t="s">
        <v>1284</v>
      </c>
      <c r="D1362" s="18" t="s">
        <v>220</v>
      </c>
      <c r="E1362" s="19">
        <v>21.078678092730385</v>
      </c>
      <c r="F1362" s="19">
        <v>27.828519125947089</v>
      </c>
      <c r="G1362" s="19">
        <v>22.332763864155535</v>
      </c>
      <c r="H1362" s="19">
        <v>18.292671985602112</v>
      </c>
      <c r="I1362" s="19">
        <v>25.975979650130917</v>
      </c>
      <c r="J1362" s="19">
        <v>18.557928628419798</v>
      </c>
      <c r="K1362" s="19">
        <v>16.66729858146606</v>
      </c>
      <c r="L1362" s="19">
        <v>15.870447201073317</v>
      </c>
      <c r="M1362" s="19">
        <v>16.352320362247372</v>
      </c>
      <c r="N1362" s="19">
        <v>24.73112320270862</v>
      </c>
      <c r="O1362" s="19">
        <v>19.698710692893275</v>
      </c>
      <c r="P1362" s="19">
        <v>19.93516091576841</v>
      </c>
      <c r="Q1362" s="19">
        <v>26.788228104899979</v>
      </c>
      <c r="R1362" s="19">
        <v>25.424439821312806</v>
      </c>
      <c r="S1362" s="19">
        <v>24.73355921493058</v>
      </c>
      <c r="T1362" s="74">
        <f t="shared" si="25"/>
        <v>21.617855296285757</v>
      </c>
      <c r="U1362" s="12"/>
      <c r="V1362" s="20"/>
    </row>
    <row r="1363" spans="2:22" ht="30" hidden="1" x14ac:dyDescent="0.25">
      <c r="B1363" s="16">
        <v>8473</v>
      </c>
      <c r="C1363" s="27" t="s">
        <v>1285</v>
      </c>
      <c r="D1363" s="18" t="s">
        <v>220</v>
      </c>
      <c r="E1363" s="19">
        <v>23.096849399481172</v>
      </c>
      <c r="F1363" s="19">
        <v>30.492951808218621</v>
      </c>
      <c r="G1363" s="19">
        <v>24.471007212851273</v>
      </c>
      <c r="H1363" s="19">
        <v>20.044098026776787</v>
      </c>
      <c r="I1363" s="19">
        <v>28.463041531526429</v>
      </c>
      <c r="J1363" s="19">
        <v>20.334751582204671</v>
      </c>
      <c r="K1363" s="19">
        <v>18.263103764797915</v>
      </c>
      <c r="L1363" s="19">
        <v>17.389958103303741</v>
      </c>
      <c r="M1363" s="19">
        <v>17.917968056505103</v>
      </c>
      <c r="N1363" s="19">
        <v>27.098996700840292</v>
      </c>
      <c r="O1363" s="19">
        <v>21.584757461361782</v>
      </c>
      <c r="P1363" s="19">
        <v>21.843846535363262</v>
      </c>
      <c r="Q1363" s="19">
        <v>29.353058455369133</v>
      </c>
      <c r="R1363" s="19">
        <v>27.85869469782148</v>
      </c>
      <c r="S1363" s="19">
        <v>27.101665948274995</v>
      </c>
      <c r="T1363" s="74">
        <f t="shared" si="25"/>
        <v>23.687649952313112</v>
      </c>
      <c r="U1363" s="12"/>
      <c r="V1363" s="20"/>
    </row>
    <row r="1364" spans="2:22" ht="30" hidden="1" x14ac:dyDescent="0.25">
      <c r="B1364" s="16">
        <v>8474</v>
      </c>
      <c r="C1364" s="17" t="s">
        <v>1407</v>
      </c>
      <c r="D1364" s="18" t="s">
        <v>301</v>
      </c>
      <c r="E1364" s="19">
        <v>739.99614580861976</v>
      </c>
      <c r="F1364" s="19">
        <v>976.9586501662277</v>
      </c>
      <c r="G1364" s="19">
        <v>784.022561188439</v>
      </c>
      <c r="H1364" s="19">
        <v>642.18954843071253</v>
      </c>
      <c r="I1364" s="19">
        <v>911.92268984502152</v>
      </c>
      <c r="J1364" s="19">
        <v>651.50174972112063</v>
      </c>
      <c r="K1364" s="19">
        <v>585.12856722168078</v>
      </c>
      <c r="L1364" s="19">
        <v>557.15399748448885</v>
      </c>
      <c r="M1364" s="19">
        <v>574.07082122783345</v>
      </c>
      <c r="N1364" s="19">
        <v>868.22028264828145</v>
      </c>
      <c r="O1364" s="19">
        <v>691.55048177178503</v>
      </c>
      <c r="P1364" s="19">
        <v>699.85139385144419</v>
      </c>
      <c r="Q1364" s="19">
        <v>940.4377951720204</v>
      </c>
      <c r="R1364" s="19">
        <v>892.5601213865134</v>
      </c>
      <c r="S1364" s="19">
        <v>868.30580222628612</v>
      </c>
      <c r="T1364" s="74">
        <f t="shared" si="25"/>
        <v>758.92470721003167</v>
      </c>
      <c r="U1364" s="12"/>
      <c r="V1364" s="20"/>
    </row>
    <row r="1365" spans="2:22" ht="15.75" hidden="1" x14ac:dyDescent="0.25">
      <c r="B1365" s="16">
        <v>8475</v>
      </c>
      <c r="C1365" s="17" t="s">
        <v>1408</v>
      </c>
      <c r="D1365" s="18" t="s">
        <v>301</v>
      </c>
      <c r="E1365" s="19">
        <v>739.99614580861976</v>
      </c>
      <c r="F1365" s="19">
        <v>976.9586501662277</v>
      </c>
      <c r="G1365" s="19">
        <v>784.022561188439</v>
      </c>
      <c r="H1365" s="19">
        <v>642.18954843071253</v>
      </c>
      <c r="I1365" s="19">
        <v>911.92268984502152</v>
      </c>
      <c r="J1365" s="19">
        <v>651.50174972112063</v>
      </c>
      <c r="K1365" s="19">
        <v>585.12856722168078</v>
      </c>
      <c r="L1365" s="19">
        <v>557.15399748448885</v>
      </c>
      <c r="M1365" s="19">
        <v>574.07082122783345</v>
      </c>
      <c r="N1365" s="19">
        <v>868.22028264828145</v>
      </c>
      <c r="O1365" s="19">
        <v>691.55048177178503</v>
      </c>
      <c r="P1365" s="19">
        <v>699.85139385144419</v>
      </c>
      <c r="Q1365" s="19">
        <v>940.4377951720204</v>
      </c>
      <c r="R1365" s="19">
        <v>892.5601213865134</v>
      </c>
      <c r="S1365" s="19">
        <v>868.30580222628612</v>
      </c>
      <c r="T1365" s="74">
        <f t="shared" si="25"/>
        <v>758.92470721003167</v>
      </c>
      <c r="U1365" s="12"/>
      <c r="V1365" s="20"/>
    </row>
    <row r="1366" spans="2:22" ht="30" hidden="1" x14ac:dyDescent="0.25">
      <c r="B1366" s="16">
        <v>8476</v>
      </c>
      <c r="C1366" s="17" t="s">
        <v>1409</v>
      </c>
      <c r="D1366" s="18" t="s">
        <v>596</v>
      </c>
      <c r="E1366" s="19">
        <v>23.470584826657237</v>
      </c>
      <c r="F1366" s="19">
        <v>30.986365267898528</v>
      </c>
      <c r="G1366" s="19">
        <v>24.866978203350492</v>
      </c>
      <c r="H1366" s="19">
        <v>20.368436182549871</v>
      </c>
      <c r="I1366" s="19">
        <v>28.923608546599674</v>
      </c>
      <c r="J1366" s="19">
        <v>20.663792869942611</v>
      </c>
      <c r="K1366" s="19">
        <v>18.558623243192706</v>
      </c>
      <c r="L1366" s="19">
        <v>17.671349011124189</v>
      </c>
      <c r="M1366" s="19">
        <v>18.207902814700983</v>
      </c>
      <c r="N1366" s="19">
        <v>27.537491793086904</v>
      </c>
      <c r="O1366" s="19">
        <v>21.934025381448546</v>
      </c>
      <c r="P1366" s="19">
        <v>22.197306835288227</v>
      </c>
      <c r="Q1366" s="19">
        <v>29.82802703878934</v>
      </c>
      <c r="R1366" s="19">
        <v>28.309482637915675</v>
      </c>
      <c r="S1366" s="19">
        <v>27.540204232227669</v>
      </c>
      <c r="T1366" s="74">
        <f t="shared" si="25"/>
        <v>24.070945258984842</v>
      </c>
      <c r="U1366" s="12"/>
      <c r="V1366" s="20"/>
    </row>
    <row r="1367" spans="2:22" ht="15.75" hidden="1" x14ac:dyDescent="0.25">
      <c r="B1367" s="16">
        <v>8477</v>
      </c>
      <c r="C1367" s="17" t="s">
        <v>1410</v>
      </c>
      <c r="D1367" s="18" t="s">
        <v>596</v>
      </c>
      <c r="E1367" s="19">
        <v>23.470584826657237</v>
      </c>
      <c r="F1367" s="19">
        <v>30.986365267898528</v>
      </c>
      <c r="G1367" s="19">
        <v>24.866978203350492</v>
      </c>
      <c r="H1367" s="19">
        <v>20.368436182549871</v>
      </c>
      <c r="I1367" s="19">
        <v>28.923608546599674</v>
      </c>
      <c r="J1367" s="19">
        <v>20.663792869942611</v>
      </c>
      <c r="K1367" s="19">
        <v>18.558623243192706</v>
      </c>
      <c r="L1367" s="19">
        <v>17.671349011124189</v>
      </c>
      <c r="M1367" s="19">
        <v>18.207902814700983</v>
      </c>
      <c r="N1367" s="19">
        <v>27.537491793086904</v>
      </c>
      <c r="O1367" s="19">
        <v>21.934025381448546</v>
      </c>
      <c r="P1367" s="19">
        <v>22.197306835288227</v>
      </c>
      <c r="Q1367" s="19">
        <v>29.82802703878934</v>
      </c>
      <c r="R1367" s="19">
        <v>28.309482637915675</v>
      </c>
      <c r="S1367" s="19">
        <v>27.540204232227669</v>
      </c>
      <c r="T1367" s="74">
        <f t="shared" si="25"/>
        <v>24.070945258984842</v>
      </c>
      <c r="U1367" s="12"/>
      <c r="V1367" s="20"/>
    </row>
    <row r="1368" spans="2:22" ht="30" hidden="1" x14ac:dyDescent="0.25">
      <c r="B1368" s="16">
        <v>8478</v>
      </c>
      <c r="C1368" s="17" t="s">
        <v>1411</v>
      </c>
      <c r="D1368" s="18" t="s">
        <v>389</v>
      </c>
      <c r="E1368" s="19">
        <v>37.837588615724442</v>
      </c>
      <c r="F1368" s="19">
        <v>49.953989232159294</v>
      </c>
      <c r="G1368" s="19">
        <v>40.088753574896316</v>
      </c>
      <c r="H1368" s="19">
        <v>32.836527709596218</v>
      </c>
      <c r="I1368" s="19">
        <v>46.628561220404769</v>
      </c>
      <c r="J1368" s="19">
        <v>33.312680515970982</v>
      </c>
      <c r="K1368" s="19">
        <v>29.918877468813339</v>
      </c>
      <c r="L1368" s="19">
        <v>28.488477773608015</v>
      </c>
      <c r="M1368" s="19">
        <v>29.353471221358934</v>
      </c>
      <c r="N1368" s="19">
        <v>44.393963493925796</v>
      </c>
      <c r="O1368" s="19">
        <v>35.36045800305309</v>
      </c>
      <c r="P1368" s="19">
        <v>35.784901425068789</v>
      </c>
      <c r="Q1368" s="19">
        <v>48.086599658588852</v>
      </c>
      <c r="R1368" s="19">
        <v>45.638511604570269</v>
      </c>
      <c r="S1368" s="19">
        <v>44.398336293202483</v>
      </c>
      <c r="T1368" s="74">
        <f t="shared" si="25"/>
        <v>38.80544652072944</v>
      </c>
      <c r="U1368" s="12"/>
      <c r="V1368" s="20"/>
    </row>
    <row r="1369" spans="2:22" ht="15.75" hidden="1" x14ac:dyDescent="0.25">
      <c r="B1369" s="16">
        <v>8479</v>
      </c>
      <c r="C1369" s="17" t="s">
        <v>1412</v>
      </c>
      <c r="D1369" s="18" t="s">
        <v>389</v>
      </c>
      <c r="E1369" s="19">
        <v>37.837588615724442</v>
      </c>
      <c r="F1369" s="19">
        <v>49.953989232159294</v>
      </c>
      <c r="G1369" s="19">
        <v>40.088753574896316</v>
      </c>
      <c r="H1369" s="19">
        <v>32.836527709596218</v>
      </c>
      <c r="I1369" s="19">
        <v>46.628561220404769</v>
      </c>
      <c r="J1369" s="19">
        <v>33.312680515970982</v>
      </c>
      <c r="K1369" s="19">
        <v>29.918877468813339</v>
      </c>
      <c r="L1369" s="19">
        <v>28.488477773608015</v>
      </c>
      <c r="M1369" s="19">
        <v>29.353471221358934</v>
      </c>
      <c r="N1369" s="19">
        <v>44.393963493925796</v>
      </c>
      <c r="O1369" s="19">
        <v>35.36045800305309</v>
      </c>
      <c r="P1369" s="19">
        <v>35.784901425068789</v>
      </c>
      <c r="Q1369" s="19">
        <v>48.086599658588852</v>
      </c>
      <c r="R1369" s="19">
        <v>45.638511604570269</v>
      </c>
      <c r="S1369" s="19">
        <v>44.398336293202483</v>
      </c>
      <c r="T1369" s="74">
        <f t="shared" si="25"/>
        <v>38.80544652072944</v>
      </c>
      <c r="U1369" s="12"/>
      <c r="V1369" s="20"/>
    </row>
    <row r="1370" spans="2:22" ht="30" hidden="1" x14ac:dyDescent="0.25">
      <c r="B1370" s="16">
        <v>8480</v>
      </c>
      <c r="C1370" s="17" t="s">
        <v>1413</v>
      </c>
      <c r="D1370" s="18" t="s">
        <v>158</v>
      </c>
      <c r="E1370" s="19">
        <v>342.26690420784558</v>
      </c>
      <c r="F1370" s="19">
        <v>451.86804637486438</v>
      </c>
      <c r="G1370" s="19">
        <v>362.63023309917799</v>
      </c>
      <c r="H1370" s="19">
        <v>297.02888305699321</v>
      </c>
      <c r="I1370" s="19">
        <v>421.78727240407619</v>
      </c>
      <c r="J1370" s="19">
        <v>301.33601131040518</v>
      </c>
      <c r="K1370" s="19">
        <v>270.63673831394715</v>
      </c>
      <c r="L1370" s="19">
        <v>257.69779338196713</v>
      </c>
      <c r="M1370" s="19">
        <v>265.52225155578282</v>
      </c>
      <c r="N1370" s="19">
        <v>401.57380547944246</v>
      </c>
      <c r="O1370" s="19">
        <v>319.85956121545502</v>
      </c>
      <c r="P1370" s="19">
        <v>323.69894267128916</v>
      </c>
      <c r="Q1370" s="19">
        <v>434.97622869623058</v>
      </c>
      <c r="R1370" s="19">
        <v>412.83159553826721</v>
      </c>
      <c r="S1370" s="19">
        <v>401.61336044385502</v>
      </c>
      <c r="T1370" s="74">
        <f t="shared" si="25"/>
        <v>351.02184184997327</v>
      </c>
      <c r="U1370" s="12"/>
      <c r="V1370" s="20"/>
    </row>
    <row r="1371" spans="2:22" ht="30" hidden="1" x14ac:dyDescent="0.25">
      <c r="B1371" s="16">
        <v>8481</v>
      </c>
      <c r="C1371" s="17" t="s">
        <v>1414</v>
      </c>
      <c r="D1371" s="18" t="s">
        <v>158</v>
      </c>
      <c r="E1371" s="19">
        <v>123.55693222440898</v>
      </c>
      <c r="F1371" s="19">
        <v>163.12248977017921</v>
      </c>
      <c r="G1371" s="19">
        <v>130.90800945903936</v>
      </c>
      <c r="H1371" s="19">
        <v>107.22619429858261</v>
      </c>
      <c r="I1371" s="19">
        <v>152.26345518321423</v>
      </c>
      <c r="J1371" s="19">
        <v>108.78104972616288</v>
      </c>
      <c r="K1371" s="19">
        <v>97.69873955731704</v>
      </c>
      <c r="L1371" s="19">
        <v>93.027834125440407</v>
      </c>
      <c r="M1371" s="19">
        <v>95.852431059556451</v>
      </c>
      <c r="N1371" s="19">
        <v>144.96647749672817</v>
      </c>
      <c r="O1371" s="19">
        <v>115.46797438068295</v>
      </c>
      <c r="P1371" s="19">
        <v>116.85397515519568</v>
      </c>
      <c r="Q1371" s="19">
        <v>157.02461367872223</v>
      </c>
      <c r="R1371" s="19">
        <v>149.03049299514208</v>
      </c>
      <c r="S1371" s="19">
        <v>144.98075667475271</v>
      </c>
      <c r="T1371" s="74">
        <f t="shared" si="25"/>
        <v>126.71742838567502</v>
      </c>
      <c r="U1371" s="12"/>
      <c r="V1371" s="20"/>
    </row>
    <row r="1372" spans="2:22" ht="15.75" hidden="1" x14ac:dyDescent="0.25">
      <c r="B1372" s="16">
        <v>8482</v>
      </c>
      <c r="C1372" s="17" t="s">
        <v>1415</v>
      </c>
      <c r="D1372" s="18" t="s">
        <v>158</v>
      </c>
      <c r="E1372" s="19">
        <v>342.26690420784558</v>
      </c>
      <c r="F1372" s="19">
        <v>451.86804637486438</v>
      </c>
      <c r="G1372" s="19">
        <v>362.63023309917799</v>
      </c>
      <c r="H1372" s="19">
        <v>297.02888305699321</v>
      </c>
      <c r="I1372" s="19">
        <v>421.78727240407619</v>
      </c>
      <c r="J1372" s="19">
        <v>301.33601131040518</v>
      </c>
      <c r="K1372" s="19">
        <v>270.63673831394715</v>
      </c>
      <c r="L1372" s="19">
        <v>257.69779338196713</v>
      </c>
      <c r="M1372" s="19">
        <v>265.52225155578282</v>
      </c>
      <c r="N1372" s="19">
        <v>401.57380547944246</v>
      </c>
      <c r="O1372" s="19">
        <v>319.85956121545502</v>
      </c>
      <c r="P1372" s="19">
        <v>323.69894267128916</v>
      </c>
      <c r="Q1372" s="19">
        <v>434.97622869623058</v>
      </c>
      <c r="R1372" s="19">
        <v>412.83159553826721</v>
      </c>
      <c r="S1372" s="19">
        <v>401.61336044385502</v>
      </c>
      <c r="T1372" s="74">
        <f t="shared" si="25"/>
        <v>351.02184184997327</v>
      </c>
      <c r="U1372" s="12"/>
      <c r="V1372" s="20"/>
    </row>
    <row r="1373" spans="2:22" ht="15.75" hidden="1" x14ac:dyDescent="0.25">
      <c r="B1373" s="16">
        <v>8483</v>
      </c>
      <c r="C1373" s="17" t="s">
        <v>1416</v>
      </c>
      <c r="D1373" s="18" t="s">
        <v>158</v>
      </c>
      <c r="E1373" s="19">
        <v>123.55693222440898</v>
      </c>
      <c r="F1373" s="19">
        <v>163.12248977017921</v>
      </c>
      <c r="G1373" s="19">
        <v>130.90800945903936</v>
      </c>
      <c r="H1373" s="19">
        <v>107.22619429858261</v>
      </c>
      <c r="I1373" s="19">
        <v>152.26345518321423</v>
      </c>
      <c r="J1373" s="19">
        <v>108.78104972616288</v>
      </c>
      <c r="K1373" s="19">
        <v>97.69873955731704</v>
      </c>
      <c r="L1373" s="19">
        <v>93.027834125440407</v>
      </c>
      <c r="M1373" s="19">
        <v>95.852431059556451</v>
      </c>
      <c r="N1373" s="19">
        <v>144.96647749672817</v>
      </c>
      <c r="O1373" s="19">
        <v>115.46797438068295</v>
      </c>
      <c r="P1373" s="19">
        <v>116.85397515519568</v>
      </c>
      <c r="Q1373" s="19">
        <v>157.02461367872223</v>
      </c>
      <c r="R1373" s="19">
        <v>149.03049299514208</v>
      </c>
      <c r="S1373" s="19">
        <v>144.98075667475271</v>
      </c>
      <c r="T1373" s="74">
        <f t="shared" si="25"/>
        <v>126.71742838567502</v>
      </c>
      <c r="U1373" s="12"/>
      <c r="V1373" s="20"/>
    </row>
    <row r="1374" spans="2:22" ht="30" hidden="1" x14ac:dyDescent="0.25">
      <c r="B1374" s="16">
        <v>8484</v>
      </c>
      <c r="C1374" s="17" t="s">
        <v>1417</v>
      </c>
      <c r="D1374" s="18" t="s">
        <v>289</v>
      </c>
      <c r="E1374" s="19">
        <v>7.5675177231448894</v>
      </c>
      <c r="F1374" s="19">
        <v>9.9907978464318585</v>
      </c>
      <c r="G1374" s="19">
        <v>8.0177507149792628</v>
      </c>
      <c r="H1374" s="19">
        <v>6.5673055419192456</v>
      </c>
      <c r="I1374" s="19">
        <v>9.3257122440809539</v>
      </c>
      <c r="J1374" s="19">
        <v>6.6625361031941956</v>
      </c>
      <c r="K1374" s="19">
        <v>5.9837754937626686</v>
      </c>
      <c r="L1374" s="19">
        <v>5.6976955547216024</v>
      </c>
      <c r="M1374" s="19">
        <v>5.870694244271788</v>
      </c>
      <c r="N1374" s="19">
        <v>8.878792698785162</v>
      </c>
      <c r="O1374" s="19">
        <v>7.0720916006106176</v>
      </c>
      <c r="P1374" s="19">
        <v>7.1569802850137574</v>
      </c>
      <c r="Q1374" s="19">
        <v>9.6173199317177716</v>
      </c>
      <c r="R1374" s="19">
        <v>9.127702320914052</v>
      </c>
      <c r="S1374" s="19">
        <v>8.879667258640497</v>
      </c>
      <c r="T1374" s="74">
        <f t="shared" si="25"/>
        <v>7.7610893041458882</v>
      </c>
      <c r="U1374" s="12"/>
      <c r="V1374" s="20"/>
    </row>
    <row r="1375" spans="2:22" ht="30" hidden="1" x14ac:dyDescent="0.25">
      <c r="B1375" s="16">
        <v>8485</v>
      </c>
      <c r="C1375" s="17" t="s">
        <v>1418</v>
      </c>
      <c r="D1375" s="18" t="s">
        <v>289</v>
      </c>
      <c r="E1375" s="19">
        <v>7.5675177231448894</v>
      </c>
      <c r="F1375" s="19">
        <v>9.9907978464318585</v>
      </c>
      <c r="G1375" s="19">
        <v>8.0177507149792628</v>
      </c>
      <c r="H1375" s="19">
        <v>6.5673055419192456</v>
      </c>
      <c r="I1375" s="19">
        <v>9.3257122440809539</v>
      </c>
      <c r="J1375" s="19">
        <v>6.6625361031941956</v>
      </c>
      <c r="K1375" s="19">
        <v>5.9837754937626686</v>
      </c>
      <c r="L1375" s="19">
        <v>5.6976955547216024</v>
      </c>
      <c r="M1375" s="19">
        <v>5.870694244271788</v>
      </c>
      <c r="N1375" s="19">
        <v>8.878792698785162</v>
      </c>
      <c r="O1375" s="19">
        <v>7.0720916006106176</v>
      </c>
      <c r="P1375" s="19">
        <v>7.1569802850137574</v>
      </c>
      <c r="Q1375" s="19">
        <v>9.6173199317177716</v>
      </c>
      <c r="R1375" s="19">
        <v>9.127702320914052</v>
      </c>
      <c r="S1375" s="19">
        <v>8.879667258640497</v>
      </c>
      <c r="T1375" s="74">
        <f t="shared" si="25"/>
        <v>7.7610893041458882</v>
      </c>
      <c r="U1375" s="12"/>
      <c r="V1375" s="20"/>
    </row>
    <row r="1376" spans="2:22" ht="30" hidden="1" x14ac:dyDescent="0.25">
      <c r="B1376" s="16">
        <v>8486</v>
      </c>
      <c r="C1376" s="17" t="s">
        <v>1419</v>
      </c>
      <c r="D1376" s="18" t="s">
        <v>289</v>
      </c>
      <c r="E1376" s="19">
        <v>7.5675177231448894</v>
      </c>
      <c r="F1376" s="19">
        <v>9.9907978464318585</v>
      </c>
      <c r="G1376" s="19">
        <v>8.0177507149792628</v>
      </c>
      <c r="H1376" s="19">
        <v>6.5673055419192456</v>
      </c>
      <c r="I1376" s="19">
        <v>9.3257122440809539</v>
      </c>
      <c r="J1376" s="19">
        <v>6.6625361031941956</v>
      </c>
      <c r="K1376" s="19">
        <v>5.9837754937626686</v>
      </c>
      <c r="L1376" s="19">
        <v>5.6976955547216024</v>
      </c>
      <c r="M1376" s="19">
        <v>5.870694244271788</v>
      </c>
      <c r="N1376" s="19">
        <v>8.878792698785162</v>
      </c>
      <c r="O1376" s="19">
        <v>7.0720916006106176</v>
      </c>
      <c r="P1376" s="19">
        <v>7.1569802850137574</v>
      </c>
      <c r="Q1376" s="19">
        <v>9.6173199317177716</v>
      </c>
      <c r="R1376" s="19">
        <v>9.127702320914052</v>
      </c>
      <c r="S1376" s="19">
        <v>8.879667258640497</v>
      </c>
      <c r="T1376" s="74">
        <f t="shared" si="25"/>
        <v>7.7610893041458882</v>
      </c>
      <c r="U1376" s="12"/>
      <c r="V1376" s="20"/>
    </row>
    <row r="1377" spans="1:22" ht="30" hidden="1" x14ac:dyDescent="0.25">
      <c r="B1377" s="16">
        <v>8487</v>
      </c>
      <c r="C1377" s="17" t="s">
        <v>1420</v>
      </c>
      <c r="D1377" s="18" t="s">
        <v>289</v>
      </c>
      <c r="E1377" s="19">
        <v>7.5675177231448894</v>
      </c>
      <c r="F1377" s="19">
        <v>9.9907978464318585</v>
      </c>
      <c r="G1377" s="19">
        <v>8.0177507149792628</v>
      </c>
      <c r="H1377" s="19">
        <v>6.5673055419192456</v>
      </c>
      <c r="I1377" s="19">
        <v>9.3257122440809539</v>
      </c>
      <c r="J1377" s="19">
        <v>6.6625361031941956</v>
      </c>
      <c r="K1377" s="19">
        <v>5.9837754937626686</v>
      </c>
      <c r="L1377" s="19">
        <v>5.6976955547216024</v>
      </c>
      <c r="M1377" s="19">
        <v>5.870694244271788</v>
      </c>
      <c r="N1377" s="19">
        <v>8.878792698785162</v>
      </c>
      <c r="O1377" s="19">
        <v>7.0720916006106176</v>
      </c>
      <c r="P1377" s="19">
        <v>7.1569802850137574</v>
      </c>
      <c r="Q1377" s="19">
        <v>9.6173199317177716</v>
      </c>
      <c r="R1377" s="19">
        <v>9.127702320914052</v>
      </c>
      <c r="S1377" s="19">
        <v>8.879667258640497</v>
      </c>
      <c r="T1377" s="74">
        <f t="shared" si="25"/>
        <v>7.7610893041458882</v>
      </c>
      <c r="U1377" s="12"/>
      <c r="V1377" s="20"/>
    </row>
    <row r="1378" spans="1:22" ht="45" hidden="1" x14ac:dyDescent="0.25">
      <c r="B1378" s="16">
        <v>8488</v>
      </c>
      <c r="C1378" s="17" t="s">
        <v>1421</v>
      </c>
      <c r="D1378" s="18" t="s">
        <v>289</v>
      </c>
      <c r="E1378" s="19">
        <v>92.182695286576006</v>
      </c>
      <c r="F1378" s="19">
        <v>121.7015548877591</v>
      </c>
      <c r="G1378" s="19">
        <v>97.667147680693887</v>
      </c>
      <c r="H1378" s="19">
        <v>79.998745661740756</v>
      </c>
      <c r="I1378" s="19">
        <v>113.59990443063626</v>
      </c>
      <c r="J1378" s="19">
        <v>81.158783884727626</v>
      </c>
      <c r="K1378" s="19">
        <v>72.890553175417239</v>
      </c>
      <c r="L1378" s="19">
        <v>69.405709027967347</v>
      </c>
      <c r="M1378" s="19">
        <v>71.513069204344234</v>
      </c>
      <c r="N1378" s="19">
        <v>108.15581433810641</v>
      </c>
      <c r="O1378" s="19">
        <v>86.147728873361288</v>
      </c>
      <c r="P1378" s="19">
        <v>87.181788919719622</v>
      </c>
      <c r="Q1378" s="19">
        <v>117.15208410118171</v>
      </c>
      <c r="R1378" s="19">
        <v>111.18787328927709</v>
      </c>
      <c r="S1378" s="19">
        <v>108.16646767089053</v>
      </c>
      <c r="T1378" s="74">
        <f t="shared" si="25"/>
        <v>94.540661362159952</v>
      </c>
      <c r="U1378" s="12"/>
      <c r="V1378" s="20"/>
    </row>
    <row r="1379" spans="1:22" ht="15.75" hidden="1" x14ac:dyDescent="0.25">
      <c r="A1379" s="93"/>
      <c r="B1379" s="16" t="s">
        <v>1706</v>
      </c>
      <c r="C1379" s="17" t="s">
        <v>1707</v>
      </c>
      <c r="D1379" s="18" t="s">
        <v>1353</v>
      </c>
      <c r="E1379" s="19">
        <v>110.27013468291693</v>
      </c>
      <c r="F1379" s="19">
        <v>145.58097706813183</v>
      </c>
      <c r="G1379" s="19">
        <v>116.83070770892056</v>
      </c>
      <c r="H1379" s="19">
        <v>95.695536251793527</v>
      </c>
      <c r="I1379" s="19">
        <v>135.88967780330171</v>
      </c>
      <c r="J1379" s="19">
        <v>97.083189006884098</v>
      </c>
      <c r="K1379" s="19">
        <v>87.192624285699836</v>
      </c>
      <c r="L1379" s="19">
        <v>83.024008556970628</v>
      </c>
      <c r="M1379" s="19">
        <v>85.544860108903194</v>
      </c>
      <c r="N1379" s="19">
        <v>129.37738668550637</v>
      </c>
      <c r="O1379" s="19">
        <v>103.05102965324464</v>
      </c>
      <c r="P1379" s="19">
        <v>104.28798568092076</v>
      </c>
      <c r="Q1379" s="19">
        <v>140.13884115734831</v>
      </c>
      <c r="R1379" s="19">
        <v>133.00437489487399</v>
      </c>
      <c r="S1379" s="19">
        <v>129.39013034023762</v>
      </c>
      <c r="T1379" s="12"/>
      <c r="U1379" s="20"/>
    </row>
    <row r="1380" spans="1:22" ht="30" hidden="1" x14ac:dyDescent="0.25">
      <c r="A1380" s="92"/>
      <c r="B1380" s="26" t="s">
        <v>1708</v>
      </c>
      <c r="C1380" s="17" t="s">
        <v>1709</v>
      </c>
      <c r="D1380" s="18" t="s">
        <v>354</v>
      </c>
      <c r="E1380" s="19">
        <v>13.793137173118089</v>
      </c>
      <c r="F1380" s="19">
        <v>18.209993052709898</v>
      </c>
      <c r="G1380" s="19">
        <v>14.613766293977827</v>
      </c>
      <c r="H1380" s="19">
        <v>11.97007387513937</v>
      </c>
      <c r="I1380" s="19">
        <v>16.997757114756968</v>
      </c>
      <c r="J1380" s="19">
        <v>12.143648386992981</v>
      </c>
      <c r="K1380" s="19">
        <v>10.906487334173198</v>
      </c>
      <c r="L1380" s="19">
        <v>10.385056134930384</v>
      </c>
      <c r="M1380" s="19">
        <v>10.700376791324393</v>
      </c>
      <c r="N1380" s="19">
        <v>16.183167335236689</v>
      </c>
      <c r="O1380" s="19">
        <v>12.890135592248141</v>
      </c>
      <c r="P1380" s="19">
        <v>13.04486020753869</v>
      </c>
      <c r="Q1380" s="19">
        <v>17.529263611796111</v>
      </c>
      <c r="R1380" s="19">
        <v>16.636849069107278</v>
      </c>
      <c r="S1380" s="19">
        <v>16.184761374985534</v>
      </c>
      <c r="T1380" s="12"/>
      <c r="U1380" s="20"/>
    </row>
    <row r="1381" spans="1:22" ht="41.25" hidden="1" customHeight="1" x14ac:dyDescent="0.25">
      <c r="A1381" s="93"/>
      <c r="B1381" s="16" t="s">
        <v>1710</v>
      </c>
      <c r="C1381" s="17" t="s">
        <v>1711</v>
      </c>
      <c r="D1381" s="18" t="s">
        <v>488</v>
      </c>
      <c r="E1381" s="19">
        <v>40.426679999999998</v>
      </c>
      <c r="F1381" s="19">
        <v>34.857059999999997</v>
      </c>
      <c r="G1381" s="19">
        <v>43.628689999999992</v>
      </c>
      <c r="H1381" s="19">
        <v>34.460719999999995</v>
      </c>
      <c r="I1381" s="19">
        <v>35.159529999999997</v>
      </c>
      <c r="J1381" s="19">
        <v>34.022659999999995</v>
      </c>
      <c r="K1381" s="19">
        <v>29.819369999999999</v>
      </c>
      <c r="L1381" s="19">
        <v>29.579479999999997</v>
      </c>
      <c r="M1381" s="19">
        <v>31.279569999999996</v>
      </c>
      <c r="N1381" s="19">
        <v>46.163179999999997</v>
      </c>
      <c r="O1381" s="19">
        <v>37.297679999999993</v>
      </c>
      <c r="P1381" s="19">
        <v>31.13355</v>
      </c>
      <c r="Q1381" s="19">
        <v>37.005639999999993</v>
      </c>
      <c r="R1381" s="19">
        <v>43.180199999999992</v>
      </c>
      <c r="S1381" s="19">
        <v>38.038209999999999</v>
      </c>
      <c r="T1381" s="12"/>
      <c r="U1381" s="20"/>
    </row>
    <row r="1382" spans="1:22" ht="15.75" hidden="1" x14ac:dyDescent="0.25">
      <c r="A1382" s="93"/>
      <c r="B1382" s="16" t="s">
        <v>1712</v>
      </c>
      <c r="C1382" s="17" t="s">
        <v>1713</v>
      </c>
      <c r="D1382" s="18" t="s">
        <v>488</v>
      </c>
      <c r="E1382" s="19">
        <v>40.426679999999998</v>
      </c>
      <c r="F1382" s="19">
        <v>34.857059999999997</v>
      </c>
      <c r="G1382" s="19">
        <v>43.628689999999992</v>
      </c>
      <c r="H1382" s="19">
        <v>34.460719999999995</v>
      </c>
      <c r="I1382" s="19">
        <v>35.159529999999997</v>
      </c>
      <c r="J1382" s="19">
        <v>34.022659999999995</v>
      </c>
      <c r="K1382" s="19">
        <v>29.819369999999999</v>
      </c>
      <c r="L1382" s="19">
        <v>29.579479999999997</v>
      </c>
      <c r="M1382" s="19">
        <v>31.279569999999996</v>
      </c>
      <c r="N1382" s="19">
        <v>46.163179999999997</v>
      </c>
      <c r="O1382" s="19">
        <v>37.297679999999993</v>
      </c>
      <c r="P1382" s="19">
        <v>31.13355</v>
      </c>
      <c r="Q1382" s="19">
        <v>37.005639999999993</v>
      </c>
      <c r="R1382" s="19">
        <v>43.180199999999992</v>
      </c>
      <c r="S1382" s="19">
        <v>38.038209999999999</v>
      </c>
      <c r="T1382" s="12"/>
      <c r="U1382" s="20"/>
    </row>
    <row r="1383" spans="1:22" ht="30" hidden="1" x14ac:dyDescent="0.25">
      <c r="A1383" s="92"/>
      <c r="B1383" s="26" t="s">
        <v>1714</v>
      </c>
      <c r="C1383" s="17" t="s">
        <v>1715</v>
      </c>
      <c r="D1383" s="18" t="s">
        <v>216</v>
      </c>
      <c r="E1383" s="19">
        <v>53.148555737721331</v>
      </c>
      <c r="F1383" s="19">
        <v>70.1678536650615</v>
      </c>
      <c r="G1383" s="19">
        <v>56.31065381755586</v>
      </c>
      <c r="H1383" s="19">
        <v>46.123817268879414</v>
      </c>
      <c r="I1383" s="19">
        <v>65.496792360666802</v>
      </c>
      <c r="J1383" s="19">
        <v>46.792645143358804</v>
      </c>
      <c r="K1383" s="19">
        <v>42.025540869178236</v>
      </c>
      <c r="L1383" s="19">
        <v>40.016330432965439</v>
      </c>
      <c r="M1383" s="19">
        <v>41.231343179614107</v>
      </c>
      <c r="N1383" s="19">
        <v>62.357965438493558</v>
      </c>
      <c r="O1383" s="19">
        <v>49.669055080999627</v>
      </c>
      <c r="P1383" s="19">
        <v>50.265249386657231</v>
      </c>
      <c r="Q1383" s="19">
        <v>67.544825547627411</v>
      </c>
      <c r="R1383" s="19">
        <v>64.106119510853588</v>
      </c>
      <c r="S1383" s="19">
        <v>62.364107689482303</v>
      </c>
      <c r="T1383" s="12"/>
      <c r="U1383" s="20"/>
    </row>
    <row r="1384" spans="1:22" ht="35.25" hidden="1" customHeight="1" x14ac:dyDescent="0.25">
      <c r="A1384" s="93"/>
      <c r="B1384" s="16" t="s">
        <v>1716</v>
      </c>
      <c r="C1384" s="17" t="s">
        <v>1717</v>
      </c>
      <c r="D1384" s="18" t="s">
        <v>1362</v>
      </c>
      <c r="E1384" s="19">
        <v>13.643211769062459</v>
      </c>
      <c r="F1384" s="19">
        <v>18.01205834561522</v>
      </c>
      <c r="G1384" s="19">
        <v>14.454921008173722</v>
      </c>
      <c r="H1384" s="19">
        <v>11.83996437649655</v>
      </c>
      <c r="I1384" s="19">
        <v>16.812998885248746</v>
      </c>
      <c r="J1384" s="19">
        <v>12.011652208873491</v>
      </c>
      <c r="K1384" s="19">
        <v>10.787938558801748</v>
      </c>
      <c r="L1384" s="19">
        <v>10.27217508998549</v>
      </c>
      <c r="M1384" s="19">
        <v>10.584068347940436</v>
      </c>
      <c r="N1384" s="19">
        <v>16.00726334246238</v>
      </c>
      <c r="O1384" s="19">
        <v>12.750025422767182</v>
      </c>
      <c r="P1384" s="19">
        <v>12.903068248761096</v>
      </c>
      <c r="Q1384" s="19">
        <v>17.338728137754856</v>
      </c>
      <c r="R1384" s="19">
        <v>16.456013753138723</v>
      </c>
      <c r="S1384" s="19">
        <v>16.008840055692211</v>
      </c>
      <c r="T1384" s="12"/>
      <c r="U1384" s="20"/>
    </row>
    <row r="1385" spans="1:22" ht="15.75" hidden="1" x14ac:dyDescent="0.25">
      <c r="A1385" s="93"/>
      <c r="B1385" s="16" t="s">
        <v>1718</v>
      </c>
      <c r="C1385" s="17" t="s">
        <v>1719</v>
      </c>
      <c r="D1385" s="18" t="s">
        <v>1362</v>
      </c>
      <c r="E1385" s="19">
        <v>14.392838789340615</v>
      </c>
      <c r="F1385" s="19">
        <v>19.001731881088581</v>
      </c>
      <c r="G1385" s="19">
        <v>15.249147437194255</v>
      </c>
      <c r="H1385" s="19">
        <v>12.490511869710641</v>
      </c>
      <c r="I1385" s="19">
        <v>17.73679003278988</v>
      </c>
      <c r="J1385" s="19">
        <v>12.671633099470935</v>
      </c>
      <c r="K1385" s="19">
        <v>11.380682435658988</v>
      </c>
      <c r="L1385" s="19">
        <v>10.836580314709968</v>
      </c>
      <c r="M1385" s="19">
        <v>11.165610564860236</v>
      </c>
      <c r="N1385" s="19">
        <v>16.886783306333939</v>
      </c>
      <c r="O1385" s="19">
        <v>13.450576270171974</v>
      </c>
      <c r="P1385" s="19">
        <v>13.612028042649067</v>
      </c>
      <c r="Q1385" s="19">
        <v>18.291405507961166</v>
      </c>
      <c r="R1385" s="19">
        <v>17.360190332981503</v>
      </c>
      <c r="S1385" s="19">
        <v>16.888446652158819</v>
      </c>
      <c r="T1385" s="12"/>
      <c r="U1385" s="20"/>
    </row>
    <row r="1386" spans="1:22" ht="30" hidden="1" x14ac:dyDescent="0.25">
      <c r="A1386" s="92"/>
      <c r="B1386" s="26" t="s">
        <v>1720</v>
      </c>
      <c r="C1386" s="17" t="s">
        <v>1721</v>
      </c>
      <c r="D1386" s="18" t="s">
        <v>354</v>
      </c>
      <c r="E1386" s="19">
        <v>13.793137173118089</v>
      </c>
      <c r="F1386" s="19">
        <v>18.209993052709898</v>
      </c>
      <c r="G1386" s="19">
        <v>14.613766293977827</v>
      </c>
      <c r="H1386" s="19">
        <v>11.97007387513937</v>
      </c>
      <c r="I1386" s="19">
        <v>16.997757114756968</v>
      </c>
      <c r="J1386" s="19">
        <v>12.143648386992981</v>
      </c>
      <c r="K1386" s="19">
        <v>10.906487334173198</v>
      </c>
      <c r="L1386" s="19">
        <v>10.385056134930384</v>
      </c>
      <c r="M1386" s="19">
        <v>10.700376791324393</v>
      </c>
      <c r="N1386" s="19">
        <v>16.183167335236689</v>
      </c>
      <c r="O1386" s="19">
        <v>12.890135592248141</v>
      </c>
      <c r="P1386" s="19">
        <v>13.04486020753869</v>
      </c>
      <c r="Q1386" s="19">
        <v>17.529263611796111</v>
      </c>
      <c r="R1386" s="19">
        <v>16.636849069107278</v>
      </c>
      <c r="S1386" s="19">
        <v>16.184761374985534</v>
      </c>
      <c r="T1386" s="12"/>
      <c r="U1386" s="20"/>
    </row>
    <row r="1387" spans="1:22" ht="15.75" hidden="1" x14ac:dyDescent="0.25">
      <c r="A1387" s="93"/>
      <c r="B1387" s="16" t="s">
        <v>1722</v>
      </c>
      <c r="C1387" s="17" t="s">
        <v>1723</v>
      </c>
      <c r="D1387" s="18" t="s">
        <v>169</v>
      </c>
      <c r="E1387" s="19">
        <v>23.238437628622872</v>
      </c>
      <c r="F1387" s="19">
        <v>30.679879599674276</v>
      </c>
      <c r="G1387" s="19">
        <v>24.621019299636558</v>
      </c>
      <c r="H1387" s="19">
        <v>20.166972289636973</v>
      </c>
      <c r="I1387" s="19">
        <v>28.637525573775335</v>
      </c>
      <c r="J1387" s="19">
        <v>20.459407608520777</v>
      </c>
      <c r="K1387" s="19">
        <v>18.375060182574405</v>
      </c>
      <c r="L1387" s="19">
        <v>17.496561966458795</v>
      </c>
      <c r="M1387" s="19">
        <v>18.027808724513928</v>
      </c>
      <c r="N1387" s="19">
        <v>27.265118880018342</v>
      </c>
      <c r="O1387" s="19">
        <v>21.717076269548492</v>
      </c>
      <c r="P1387" s="19">
        <v>21.977753610527145</v>
      </c>
      <c r="Q1387" s="19">
        <v>29.53299847639563</v>
      </c>
      <c r="R1387" s="19">
        <v>28.029473975126393</v>
      </c>
      <c r="S1387" s="19">
        <v>27.267804490464755</v>
      </c>
      <c r="T1387" s="12"/>
      <c r="U1387" s="20"/>
    </row>
    <row r="1388" spans="1:22" ht="15.75" hidden="1" x14ac:dyDescent="0.25">
      <c r="A1388" s="93"/>
      <c r="B1388" s="16" t="s">
        <v>1724</v>
      </c>
      <c r="C1388" s="17" t="s">
        <v>1725</v>
      </c>
      <c r="D1388" s="18" t="s">
        <v>169</v>
      </c>
      <c r="E1388" s="19">
        <v>22.488810608344718</v>
      </c>
      <c r="F1388" s="19">
        <v>29.690206064200922</v>
      </c>
      <c r="G1388" s="19">
        <v>23.826792870616028</v>
      </c>
      <c r="H1388" s="19">
        <v>19.516424796422886</v>
      </c>
      <c r="I1388" s="19">
        <v>27.713734426234193</v>
      </c>
      <c r="J1388" s="19">
        <v>19.799426717923335</v>
      </c>
      <c r="K1388" s="19">
        <v>17.782316305717167</v>
      </c>
      <c r="L1388" s="19">
        <v>16.932156741734325</v>
      </c>
      <c r="M1388" s="19">
        <v>17.446266507594128</v>
      </c>
      <c r="N1388" s="19">
        <v>26.385598916146787</v>
      </c>
      <c r="O1388" s="19">
        <v>21.016525422143708</v>
      </c>
      <c r="P1388" s="19">
        <v>21.268793816639175</v>
      </c>
      <c r="Q1388" s="19">
        <v>28.580321106189327</v>
      </c>
      <c r="R1388" s="19">
        <v>27.125297395283614</v>
      </c>
      <c r="S1388" s="19">
        <v>26.388197893998154</v>
      </c>
      <c r="T1388" s="12"/>
      <c r="U1388" s="20"/>
    </row>
    <row r="1389" spans="1:22" ht="30" hidden="1" x14ac:dyDescent="0.25">
      <c r="A1389" s="93"/>
      <c r="B1389" s="16" t="s">
        <v>1726</v>
      </c>
      <c r="C1389" s="17" t="s">
        <v>1727</v>
      </c>
      <c r="D1389" s="18" t="s">
        <v>259</v>
      </c>
      <c r="E1389" s="19">
        <v>77.736322002844901</v>
      </c>
      <c r="F1389" s="19">
        <v>102.62914562858782</v>
      </c>
      <c r="G1389" s="19">
        <v>82.361280689429393</v>
      </c>
      <c r="H1389" s="19">
        <v>67.461775046301753</v>
      </c>
      <c r="I1389" s="19">
        <v>95.797142000016208</v>
      </c>
      <c r="J1389" s="19">
        <v>68.440018354955001</v>
      </c>
      <c r="K1389" s="19">
        <v>61.467540030095677</v>
      </c>
      <c r="L1389" s="19">
        <v>58.528821803928295</v>
      </c>
      <c r="M1389" s="19">
        <v>60.305927894583689</v>
      </c>
      <c r="N1389" s="19">
        <v>91.206220253480708</v>
      </c>
      <c r="O1389" s="19">
        <v>72.647122875876747</v>
      </c>
      <c r="P1389" s="19">
        <v>73.519130626182729</v>
      </c>
      <c r="Q1389" s="19">
        <v>98.792643290394409</v>
      </c>
      <c r="R1389" s="19">
        <v>93.763111329696997</v>
      </c>
      <c r="S1389" s="19">
        <v>91.215204053586959</v>
      </c>
      <c r="T1389" s="12"/>
      <c r="U1389" s="20"/>
    </row>
    <row r="1390" spans="1:22" ht="15.75" hidden="1" x14ac:dyDescent="0.25">
      <c r="A1390" s="93"/>
      <c r="B1390" s="16" t="s">
        <v>1728</v>
      </c>
      <c r="C1390" s="17" t="s">
        <v>1729</v>
      </c>
      <c r="D1390" s="18" t="s">
        <v>195</v>
      </c>
      <c r="E1390" s="19">
        <v>236.70171242020891</v>
      </c>
      <c r="F1390" s="19">
        <v>312.49863498327994</v>
      </c>
      <c r="G1390" s="19">
        <v>250.78439105462141</v>
      </c>
      <c r="H1390" s="19">
        <v>205.41642908937939</v>
      </c>
      <c r="I1390" s="19">
        <v>291.69565747574097</v>
      </c>
      <c r="J1390" s="19">
        <v>208.39511215999542</v>
      </c>
      <c r="K1390" s="19">
        <v>187.16439893887602</v>
      </c>
      <c r="L1390" s="19">
        <v>178.21620562933359</v>
      </c>
      <c r="M1390" s="19">
        <v>183.62737050017887</v>
      </c>
      <c r="N1390" s="19">
        <v>277.71661896460131</v>
      </c>
      <c r="O1390" s="19">
        <v>221.20545382237216</v>
      </c>
      <c r="P1390" s="19">
        <v>223.86065698124514</v>
      </c>
      <c r="Q1390" s="19">
        <v>300.81675128004429</v>
      </c>
      <c r="R1390" s="19">
        <v>285.50217506783702</v>
      </c>
      <c r="S1390" s="19">
        <v>277.74397401323745</v>
      </c>
      <c r="T1390" s="12"/>
      <c r="U1390" s="20"/>
    </row>
    <row r="1391" spans="1:22" ht="15.75" hidden="1" x14ac:dyDescent="0.25">
      <c r="A1391" s="93"/>
      <c r="B1391" s="16" t="s">
        <v>1730</v>
      </c>
      <c r="C1391" s="17" t="s">
        <v>1731</v>
      </c>
      <c r="D1391" s="18" t="s">
        <v>242</v>
      </c>
      <c r="E1391" s="19">
        <v>312.21965394585243</v>
      </c>
      <c r="F1391" s="19">
        <v>412.199027524656</v>
      </c>
      <c r="G1391" s="19">
        <v>330.79530768705246</v>
      </c>
      <c r="H1391" s="19">
        <v>270.95303092367095</v>
      </c>
      <c r="I1391" s="19">
        <v>384.75901295088471</v>
      </c>
      <c r="J1391" s="19">
        <v>274.88204093383564</v>
      </c>
      <c r="K1391" s="19">
        <v>246.87782471103998</v>
      </c>
      <c r="L1391" s="19">
        <v>235.07477609774489</v>
      </c>
      <c r="M1391" s="19">
        <v>242.21233334709842</v>
      </c>
      <c r="N1391" s="19">
        <v>366.32006495250448</v>
      </c>
      <c r="O1391" s="19">
        <v>291.779427944095</v>
      </c>
      <c r="P1391" s="19">
        <v>295.28175415434049</v>
      </c>
      <c r="Q1391" s="19">
        <v>396.79012469092834</v>
      </c>
      <c r="R1391" s="19">
        <v>376.58954550452074</v>
      </c>
      <c r="S1391" s="19">
        <v>366.35614742834099</v>
      </c>
      <c r="T1391" s="12"/>
      <c r="U1391" s="20"/>
    </row>
    <row r="1392" spans="1:22" ht="15.75" hidden="1" x14ac:dyDescent="0.25">
      <c r="A1392" s="93"/>
      <c r="B1392" s="122" t="s">
        <v>1776</v>
      </c>
      <c r="C1392" s="17" t="s">
        <v>1732</v>
      </c>
      <c r="D1392" s="18" t="s">
        <v>195</v>
      </c>
      <c r="E1392" s="19">
        <v>236.70171242020891</v>
      </c>
      <c r="F1392" s="19">
        <v>312.49863498327994</v>
      </c>
      <c r="G1392" s="19">
        <v>250.78439105462141</v>
      </c>
      <c r="H1392" s="19">
        <v>205.41642908937939</v>
      </c>
      <c r="I1392" s="19">
        <v>291.69565747574097</v>
      </c>
      <c r="J1392" s="19">
        <v>208.39511215999542</v>
      </c>
      <c r="K1392" s="19">
        <v>187.16439893887602</v>
      </c>
      <c r="L1392" s="19">
        <v>178.21620562933359</v>
      </c>
      <c r="M1392" s="19">
        <v>183.62737050017887</v>
      </c>
      <c r="N1392" s="19">
        <v>277.71661896460131</v>
      </c>
      <c r="O1392" s="19">
        <v>221.20545382237216</v>
      </c>
      <c r="P1392" s="19">
        <v>223.86065698124514</v>
      </c>
      <c r="Q1392" s="19">
        <v>300.81675128004429</v>
      </c>
      <c r="R1392" s="19">
        <v>285.50217506783702</v>
      </c>
      <c r="S1392" s="19">
        <v>277.74397401323745</v>
      </c>
      <c r="T1392" s="12"/>
      <c r="U1392" s="20"/>
    </row>
    <row r="1393" spans="1:21" ht="30" hidden="1" x14ac:dyDescent="0.25">
      <c r="A1393" s="93"/>
      <c r="B1393" s="122" t="s">
        <v>1777</v>
      </c>
      <c r="C1393" s="17" t="s">
        <v>1733</v>
      </c>
      <c r="D1393" s="18" t="s">
        <v>242</v>
      </c>
      <c r="E1393" s="19">
        <v>312.21965394585243</v>
      </c>
      <c r="F1393" s="19">
        <v>412.199027524656</v>
      </c>
      <c r="G1393" s="19">
        <v>330.79530768705246</v>
      </c>
      <c r="H1393" s="19">
        <v>270.95303092367095</v>
      </c>
      <c r="I1393" s="19">
        <v>384.75901295088471</v>
      </c>
      <c r="J1393" s="19">
        <v>274.88204093383564</v>
      </c>
      <c r="K1393" s="19">
        <v>246.87782471103998</v>
      </c>
      <c r="L1393" s="19">
        <v>235.07477609774489</v>
      </c>
      <c r="M1393" s="19">
        <v>242.21233334709842</v>
      </c>
      <c r="N1393" s="19">
        <v>366.32006495250448</v>
      </c>
      <c r="O1393" s="19">
        <v>291.779427944095</v>
      </c>
      <c r="P1393" s="19">
        <v>295.28175415434049</v>
      </c>
      <c r="Q1393" s="19">
        <v>396.79012469092834</v>
      </c>
      <c r="R1393" s="19">
        <v>376.58954550452074</v>
      </c>
      <c r="S1393" s="19">
        <v>366.35614742834099</v>
      </c>
      <c r="T1393" s="12"/>
      <c r="U1393" s="20"/>
    </row>
    <row r="1394" spans="1:21" ht="15.75" hidden="1" x14ac:dyDescent="0.25">
      <c r="A1394" s="93"/>
      <c r="B1394" s="16" t="s">
        <v>1734</v>
      </c>
      <c r="C1394" s="17" t="s">
        <v>1735</v>
      </c>
      <c r="D1394" s="18" t="s">
        <v>410</v>
      </c>
      <c r="E1394" s="19">
        <v>22.338455618604112</v>
      </c>
      <c r="F1394" s="19">
        <v>29.491704208948374</v>
      </c>
      <c r="G1394" s="19">
        <v>23.667492440726516</v>
      </c>
      <c r="H1394" s="19">
        <v>19.385942491193692</v>
      </c>
      <c r="I1394" s="19">
        <v>27.528446803518211</v>
      </c>
      <c r="J1394" s="19">
        <v>19.667052327259089</v>
      </c>
      <c r="K1394" s="19">
        <v>17.663427849040932</v>
      </c>
      <c r="L1394" s="19">
        <v>16.8189522553999</v>
      </c>
      <c r="M1394" s="19">
        <v>17.329624802194736</v>
      </c>
      <c r="N1394" s="19">
        <v>26.209190900470535</v>
      </c>
      <c r="O1394" s="19">
        <v>20.876013790859073</v>
      </c>
      <c r="P1394" s="19">
        <v>21.126595577177394</v>
      </c>
      <c r="Q1394" s="19">
        <v>28.389239685231036</v>
      </c>
      <c r="R1394" s="19">
        <v>26.943943926547234</v>
      </c>
      <c r="S1394" s="19">
        <v>26.211772502156716</v>
      </c>
      <c r="T1394" s="12"/>
      <c r="U1394" s="20"/>
    </row>
    <row r="1395" spans="1:21" ht="15.75" hidden="1" x14ac:dyDescent="0.25">
      <c r="A1395" s="93"/>
      <c r="B1395" s="16" t="s">
        <v>1736</v>
      </c>
      <c r="C1395" s="17" t="s">
        <v>1737</v>
      </c>
      <c r="D1395" s="18" t="s">
        <v>1262</v>
      </c>
      <c r="E1395" s="19">
        <v>3.5798807081096338</v>
      </c>
      <c r="F1395" s="19">
        <v>4.7262346488699327</v>
      </c>
      <c r="G1395" s="19">
        <v>3.7928673783215583</v>
      </c>
      <c r="H1395" s="19">
        <v>3.1067215530759129</v>
      </c>
      <c r="I1395" s="19">
        <v>4.4116100646663803</v>
      </c>
      <c r="J1395" s="19">
        <v>3.1517712062915209</v>
      </c>
      <c r="K1395" s="19">
        <v>2.8306775399104058</v>
      </c>
      <c r="L1395" s="19">
        <v>2.6953449127243432</v>
      </c>
      <c r="M1395" s="19">
        <v>2.7771834618901825</v>
      </c>
      <c r="N1395" s="19">
        <v>4.2001908494343816</v>
      </c>
      <c r="O1395" s="19">
        <v>3.3455150305863905</v>
      </c>
      <c r="P1395" s="19">
        <v>3.3856723681374037</v>
      </c>
      <c r="Q1395" s="19">
        <v>4.5495576418639487</v>
      </c>
      <c r="R1395" s="19">
        <v>4.3179397318184671</v>
      </c>
      <c r="S1395" s="19">
        <v>4.200604567653321</v>
      </c>
      <c r="T1395" s="12"/>
      <c r="U1395" s="20"/>
    </row>
    <row r="1396" spans="1:21" ht="15.75" hidden="1" x14ac:dyDescent="0.25">
      <c r="A1396" s="93"/>
      <c r="B1396" s="16" t="s">
        <v>1738</v>
      </c>
      <c r="C1396" s="17" t="s">
        <v>1739</v>
      </c>
      <c r="D1396" s="18" t="s">
        <v>154</v>
      </c>
      <c r="E1396" s="19">
        <v>9.0212993844362774</v>
      </c>
      <c r="F1396" s="19">
        <v>11.910111315152228</v>
      </c>
      <c r="G1396" s="19">
        <v>9.5580257933703248</v>
      </c>
      <c r="H1396" s="19">
        <v>7.8289383137513013</v>
      </c>
      <c r="I1396" s="19">
        <v>11.117257362959277</v>
      </c>
      <c r="J1396" s="19">
        <v>7.9424634398546345</v>
      </c>
      <c r="K1396" s="19">
        <v>7.1333074005742221</v>
      </c>
      <c r="L1396" s="19">
        <v>6.792269180065345</v>
      </c>
      <c r="M1396" s="19">
        <v>6.9985023239632591</v>
      </c>
      <c r="N1396" s="19">
        <v>10.584480940574641</v>
      </c>
      <c r="O1396" s="19">
        <v>8.4306978770777032</v>
      </c>
      <c r="P1396" s="19">
        <v>8.5318943677062578</v>
      </c>
      <c r="Q1396" s="19">
        <v>11.464885257497151</v>
      </c>
      <c r="R1396" s="19">
        <v>10.881208124182537</v>
      </c>
      <c r="S1396" s="19">
        <v>10.585523510486366</v>
      </c>
      <c r="T1396" s="12"/>
      <c r="U1396" s="20"/>
    </row>
    <row r="1397" spans="1:21" ht="15.75" hidden="1" x14ac:dyDescent="0.25">
      <c r="A1397" s="93"/>
      <c r="B1397" s="16" t="s">
        <v>1740</v>
      </c>
      <c r="C1397" s="17" t="s">
        <v>1741</v>
      </c>
      <c r="D1397" s="18" t="s">
        <v>1742</v>
      </c>
      <c r="E1397" s="19">
        <v>26.204726783362521</v>
      </c>
      <c r="F1397" s="19">
        <v>34.596037629727917</v>
      </c>
      <c r="G1397" s="19">
        <v>27.763789209313799</v>
      </c>
      <c r="H1397" s="19">
        <v>22.741201768515683</v>
      </c>
      <c r="I1397" s="19">
        <v>32.292985673357897</v>
      </c>
      <c r="J1397" s="19">
        <v>23.070965230053943</v>
      </c>
      <c r="K1397" s="19">
        <v>20.72055959214417</v>
      </c>
      <c r="L1397" s="19">
        <v>19.729924761142193</v>
      </c>
      <c r="M1397" s="19">
        <v>20.328982941036134</v>
      </c>
      <c r="N1397" s="19">
        <v>30.745397017859673</v>
      </c>
      <c r="O1397" s="19">
        <v>24.489170023892378</v>
      </c>
      <c r="P1397" s="19">
        <v>24.783121734765803</v>
      </c>
      <c r="Q1397" s="19">
        <v>33.3027619384441</v>
      </c>
      <c r="R1397" s="19">
        <v>31.607318836911183</v>
      </c>
      <c r="S1397" s="19">
        <v>30.748425435222309</v>
      </c>
      <c r="T1397" s="12"/>
      <c r="U1397" s="20"/>
    </row>
    <row r="1398" spans="1:21" ht="15.75" hidden="1" x14ac:dyDescent="0.25">
      <c r="A1398" s="93"/>
      <c r="B1398" s="16" t="s">
        <v>1778</v>
      </c>
      <c r="C1398" s="17" t="s">
        <v>1743</v>
      </c>
      <c r="D1398" s="18" t="s">
        <v>1262</v>
      </c>
      <c r="E1398" s="19">
        <v>3.5798807081096338</v>
      </c>
      <c r="F1398" s="19">
        <v>4.7262346488699327</v>
      </c>
      <c r="G1398" s="19">
        <v>3.7928673783215583</v>
      </c>
      <c r="H1398" s="19">
        <v>3.1067215530759129</v>
      </c>
      <c r="I1398" s="19">
        <v>4.4116100646663803</v>
      </c>
      <c r="J1398" s="19">
        <v>3.1517712062915209</v>
      </c>
      <c r="K1398" s="19">
        <v>2.8306775399104058</v>
      </c>
      <c r="L1398" s="19">
        <v>2.6953449127243432</v>
      </c>
      <c r="M1398" s="19">
        <v>2.7771834618901825</v>
      </c>
      <c r="N1398" s="19">
        <v>4.2001908494343816</v>
      </c>
      <c r="O1398" s="19">
        <v>3.3455150305863905</v>
      </c>
      <c r="P1398" s="19">
        <v>3.3856723681374037</v>
      </c>
      <c r="Q1398" s="19">
        <v>4.5495576418639487</v>
      </c>
      <c r="R1398" s="19">
        <v>4.3179397318184671</v>
      </c>
      <c r="S1398" s="19">
        <v>4.200604567653321</v>
      </c>
      <c r="T1398" s="12"/>
      <c r="U1398" s="20"/>
    </row>
    <row r="1399" spans="1:21" ht="30" hidden="1" x14ac:dyDescent="0.25">
      <c r="A1399" s="93"/>
      <c r="B1399" s="122" t="s">
        <v>1779</v>
      </c>
      <c r="C1399" s="17" t="s">
        <v>1744</v>
      </c>
      <c r="D1399" s="18" t="s">
        <v>154</v>
      </c>
      <c r="E1399" s="19">
        <v>20.55753</v>
      </c>
      <c r="F1399" s="19">
        <v>17.730999999999998</v>
      </c>
      <c r="G1399" s="19">
        <v>22.17418</v>
      </c>
      <c r="H1399" s="19">
        <v>17.532829999999997</v>
      </c>
      <c r="I1399" s="19">
        <v>17.887449999999998</v>
      </c>
      <c r="J1399" s="19">
        <v>17.303369999999997</v>
      </c>
      <c r="K1399" s="19">
        <v>15.165219999999998</v>
      </c>
      <c r="L1399" s="19">
        <v>15.040059999999999</v>
      </c>
      <c r="M1399" s="19">
        <v>15.905749999999999</v>
      </c>
      <c r="N1399" s="19">
        <v>23.467499999999998</v>
      </c>
      <c r="O1399" s="19">
        <v>18.972169999999998</v>
      </c>
      <c r="P1399" s="19">
        <v>15.822309999999998</v>
      </c>
      <c r="Q1399" s="19">
        <v>18.815719999999999</v>
      </c>
      <c r="R1399" s="19">
        <v>21.95515</v>
      </c>
      <c r="S1399" s="19">
        <v>19.326789999999999</v>
      </c>
      <c r="T1399" s="12"/>
      <c r="U1399" s="20"/>
    </row>
    <row r="1400" spans="1:21" ht="15.75" hidden="1" x14ac:dyDescent="0.25">
      <c r="A1400" s="93"/>
      <c r="B1400" s="122" t="s">
        <v>1780</v>
      </c>
      <c r="C1400" s="17" t="s">
        <v>1775</v>
      </c>
      <c r="D1400" s="18" t="s">
        <v>1742</v>
      </c>
      <c r="E1400" s="19">
        <v>17.115629999999999</v>
      </c>
      <c r="F1400" s="19">
        <v>14.75845</v>
      </c>
      <c r="G1400" s="19">
        <v>18.481959999999997</v>
      </c>
      <c r="H1400" s="19">
        <v>14.612429999999998</v>
      </c>
      <c r="I1400" s="19">
        <v>14.904469999999998</v>
      </c>
      <c r="J1400" s="19">
        <v>14.424689999999998</v>
      </c>
      <c r="K1400" s="19">
        <v>12.641159999999998</v>
      </c>
      <c r="L1400" s="19">
        <v>12.52643</v>
      </c>
      <c r="M1400" s="19">
        <v>13.25653</v>
      </c>
      <c r="N1400" s="19">
        <v>19.556249999999999</v>
      </c>
      <c r="O1400" s="19">
        <v>15.811879999999999</v>
      </c>
      <c r="P1400" s="19">
        <v>13.18352</v>
      </c>
      <c r="Q1400" s="19">
        <v>15.686719999999998</v>
      </c>
      <c r="R1400" s="19">
        <v>18.304649999999999</v>
      </c>
      <c r="S1400" s="19">
        <v>16.114349999999998</v>
      </c>
      <c r="T1400" s="12"/>
      <c r="U1400" s="20"/>
    </row>
    <row r="1401" spans="1:21" ht="15.75" hidden="1" x14ac:dyDescent="0.25">
      <c r="A1401" s="93"/>
      <c r="B1401" s="16" t="s">
        <v>1745</v>
      </c>
      <c r="C1401" s="17" t="s">
        <v>1746</v>
      </c>
      <c r="D1401" s="18" t="s">
        <v>1262</v>
      </c>
      <c r="E1401" s="19">
        <v>33.364488199581778</v>
      </c>
      <c r="F1401" s="19">
        <v>44.04850692746777</v>
      </c>
      <c r="G1401" s="19">
        <v>35.349523965956919</v>
      </c>
      <c r="H1401" s="19">
        <v>28.954644874667505</v>
      </c>
      <c r="I1401" s="19">
        <v>41.116205802690658</v>
      </c>
      <c r="J1401" s="19">
        <v>29.374507642636988</v>
      </c>
      <c r="K1401" s="19">
        <v>26.381914671964985</v>
      </c>
      <c r="L1401" s="19">
        <v>25.120614586590879</v>
      </c>
      <c r="M1401" s="19">
        <v>25.883349864816498</v>
      </c>
      <c r="N1401" s="19">
        <v>39.145778716728437</v>
      </c>
      <c r="O1401" s="19">
        <v>31.180200085065163</v>
      </c>
      <c r="P1401" s="19">
        <v>31.554466471040609</v>
      </c>
      <c r="Q1401" s="19">
        <v>42.401877222171997</v>
      </c>
      <c r="R1401" s="19">
        <v>40.243198300548109</v>
      </c>
      <c r="S1401" s="19">
        <v>39.149634570528939</v>
      </c>
      <c r="T1401" s="12"/>
      <c r="U1401" s="20"/>
    </row>
    <row r="1402" spans="1:21" ht="15.75" hidden="1" x14ac:dyDescent="0.25">
      <c r="A1402" s="93"/>
      <c r="B1402" s="16" t="s">
        <v>1747</v>
      </c>
      <c r="C1402" s="17" t="s">
        <v>1748</v>
      </c>
      <c r="D1402" s="18" t="s">
        <v>242</v>
      </c>
      <c r="E1402" s="19">
        <v>157.77461</v>
      </c>
      <c r="F1402" s="19">
        <v>144.5598</v>
      </c>
      <c r="G1402" s="19">
        <v>165.38850999999997</v>
      </c>
      <c r="H1402" s="19">
        <v>143.64195999999998</v>
      </c>
      <c r="I1402" s="19">
        <v>145.28989999999999</v>
      </c>
      <c r="J1402" s="19">
        <v>142.60938999999999</v>
      </c>
      <c r="K1402" s="19">
        <v>132.63830999999999</v>
      </c>
      <c r="L1402" s="19">
        <v>132.06466</v>
      </c>
      <c r="M1402" s="19">
        <v>136.09063999999998</v>
      </c>
      <c r="N1402" s="19">
        <v>171.37532999999999</v>
      </c>
      <c r="O1402" s="19">
        <v>150.37974</v>
      </c>
      <c r="P1402" s="19">
        <v>135.73601999999997</v>
      </c>
      <c r="Q1402" s="19">
        <v>149.67049999999998</v>
      </c>
      <c r="R1402" s="19">
        <v>164.29336000000001</v>
      </c>
      <c r="S1402" s="19">
        <v>152.10069000000001</v>
      </c>
      <c r="T1402" s="94"/>
      <c r="U1402" s="87"/>
    </row>
    <row r="1403" spans="1:21" ht="15.75" hidden="1" x14ac:dyDescent="0.25">
      <c r="A1403" s="93"/>
      <c r="B1403" s="16" t="s">
        <v>1749</v>
      </c>
      <c r="C1403" s="17" t="s">
        <v>1750</v>
      </c>
      <c r="D1403" s="18" t="s">
        <v>410</v>
      </c>
      <c r="E1403" s="19">
        <v>22.338455618604112</v>
      </c>
      <c r="F1403" s="19">
        <v>29.491704208948374</v>
      </c>
      <c r="G1403" s="19">
        <v>23.667492440726516</v>
      </c>
      <c r="H1403" s="19">
        <v>19.385942491193692</v>
      </c>
      <c r="I1403" s="19">
        <v>27.528446803518211</v>
      </c>
      <c r="J1403" s="19">
        <v>19.667052327259089</v>
      </c>
      <c r="K1403" s="19">
        <v>17.663427849040932</v>
      </c>
      <c r="L1403" s="19">
        <v>16.8189522553999</v>
      </c>
      <c r="M1403" s="19">
        <v>17.329624802194736</v>
      </c>
      <c r="N1403" s="19">
        <v>26.209190900470535</v>
      </c>
      <c r="O1403" s="19">
        <v>20.876013790859073</v>
      </c>
      <c r="P1403" s="19">
        <v>21.126595577177394</v>
      </c>
      <c r="Q1403" s="19">
        <v>28.389239685231036</v>
      </c>
      <c r="R1403" s="19">
        <v>26.943943926547234</v>
      </c>
      <c r="S1403" s="19">
        <v>26.211772502156716</v>
      </c>
      <c r="T1403" s="12"/>
      <c r="U1403" s="20"/>
    </row>
    <row r="1404" spans="1:21" ht="15.75" hidden="1" x14ac:dyDescent="0.25">
      <c r="A1404" s="93"/>
      <c r="B1404" s="16" t="s">
        <v>1751</v>
      </c>
      <c r="C1404" s="17" t="s">
        <v>1752</v>
      </c>
      <c r="D1404" s="18" t="s">
        <v>1742</v>
      </c>
      <c r="E1404" s="19">
        <v>17.115629999999999</v>
      </c>
      <c r="F1404" s="19">
        <v>14.75845</v>
      </c>
      <c r="G1404" s="19">
        <v>18.481959999999997</v>
      </c>
      <c r="H1404" s="19">
        <v>14.612429999999998</v>
      </c>
      <c r="I1404" s="19">
        <v>14.904469999999998</v>
      </c>
      <c r="J1404" s="19">
        <v>14.424689999999998</v>
      </c>
      <c r="K1404" s="19">
        <v>12.641159999999998</v>
      </c>
      <c r="L1404" s="19">
        <v>12.52643</v>
      </c>
      <c r="M1404" s="19">
        <v>13.25653</v>
      </c>
      <c r="N1404" s="19">
        <v>19.556249999999999</v>
      </c>
      <c r="O1404" s="19">
        <v>15.811879999999999</v>
      </c>
      <c r="P1404" s="19">
        <v>13.18352</v>
      </c>
      <c r="Q1404" s="19">
        <v>15.686719999999998</v>
      </c>
      <c r="R1404" s="19">
        <v>18.304649999999999</v>
      </c>
      <c r="S1404" s="19">
        <v>16.114349999999998</v>
      </c>
      <c r="T1404" s="12"/>
      <c r="U1404" s="20"/>
    </row>
    <row r="1405" spans="1:21" ht="15.75" hidden="1" x14ac:dyDescent="0.25">
      <c r="A1405" s="93"/>
      <c r="B1405" s="16" t="s">
        <v>1753</v>
      </c>
      <c r="C1405" s="17" t="s">
        <v>1754</v>
      </c>
      <c r="D1405" s="18" t="s">
        <v>158</v>
      </c>
      <c r="E1405" s="19">
        <v>123.91334645197938</v>
      </c>
      <c r="F1405" s="19">
        <v>163.59303541374703</v>
      </c>
      <c r="G1405" s="19">
        <v>131.28562871709426</v>
      </c>
      <c r="H1405" s="19">
        <v>107.53550062829005</v>
      </c>
      <c r="I1405" s="19">
        <v>152.70267668855041</v>
      </c>
      <c r="J1405" s="19">
        <v>109.09484121575757</v>
      </c>
      <c r="K1405" s="19">
        <v>97.980562844501591</v>
      </c>
      <c r="L1405" s="19">
        <v>93.296183646956081</v>
      </c>
      <c r="M1405" s="19">
        <v>96.128928456843624</v>
      </c>
      <c r="N1405" s="19">
        <v>145.38465002796872</v>
      </c>
      <c r="O1405" s="19">
        <v>115.80105507601182</v>
      </c>
      <c r="P1405" s="19">
        <v>117.19105392968181</v>
      </c>
      <c r="Q1405" s="19">
        <v>157.47756929510314</v>
      </c>
      <c r="R1405" s="19">
        <v>149.46038864801267</v>
      </c>
      <c r="S1405" s="19">
        <v>145.39897039592987</v>
      </c>
      <c r="T1405" s="12"/>
      <c r="U1405" s="20"/>
    </row>
    <row r="1406" spans="1:21" ht="15.75" hidden="1" x14ac:dyDescent="0.25">
      <c r="A1406" s="93"/>
      <c r="B1406" s="16" t="s">
        <v>1682</v>
      </c>
      <c r="C1406" s="17" t="s">
        <v>1755</v>
      </c>
      <c r="D1406" s="18" t="s">
        <v>1756</v>
      </c>
      <c r="E1406" s="19">
        <v>50.689799999999998</v>
      </c>
      <c r="F1406" s="19">
        <v>43.712129999999995</v>
      </c>
      <c r="G1406" s="19">
        <v>54.726209999999995</v>
      </c>
      <c r="H1406" s="19">
        <v>43.221919999999997</v>
      </c>
      <c r="I1406" s="19">
        <v>44.098039999999997</v>
      </c>
      <c r="J1406" s="19">
        <v>42.679560000000002</v>
      </c>
      <c r="K1406" s="19">
        <v>37.412409999999994</v>
      </c>
      <c r="L1406" s="19">
        <v>37.099509999999995</v>
      </c>
      <c r="M1406" s="19">
        <v>39.237659999999991</v>
      </c>
      <c r="N1406" s="19">
        <v>57.886499999999998</v>
      </c>
      <c r="O1406" s="19">
        <v>46.788979999999995</v>
      </c>
      <c r="P1406" s="19">
        <v>39.039489999999994</v>
      </c>
      <c r="Q1406" s="19">
        <v>46.413499999999999</v>
      </c>
      <c r="R1406" s="19">
        <v>54.142129999999995</v>
      </c>
      <c r="S1406" s="19">
        <v>47.696389999999994</v>
      </c>
      <c r="T1406" s="12"/>
      <c r="U1406" s="20"/>
    </row>
    <row r="1407" spans="1:21" ht="15.75" hidden="1" x14ac:dyDescent="0.25">
      <c r="A1407" s="93"/>
      <c r="B1407" s="16" t="s">
        <v>1757</v>
      </c>
      <c r="C1407" s="17" t="s">
        <v>1758</v>
      </c>
      <c r="D1407" s="18" t="s">
        <v>275</v>
      </c>
      <c r="E1407" s="19">
        <v>20.056889999999999</v>
      </c>
      <c r="F1407" s="19">
        <v>17.282509999999998</v>
      </c>
      <c r="G1407" s="19">
        <v>21.642249999999997</v>
      </c>
      <c r="H1407" s="19">
        <v>17.09477</v>
      </c>
      <c r="I1407" s="19">
        <v>17.438959999999998</v>
      </c>
      <c r="J1407" s="19">
        <v>16.875739999999997</v>
      </c>
      <c r="K1407" s="19">
        <v>14.789739999999998</v>
      </c>
      <c r="L1407" s="19">
        <v>14.664579999999999</v>
      </c>
      <c r="M1407" s="19">
        <v>15.51984</v>
      </c>
      <c r="N1407" s="19">
        <v>22.893849999999997</v>
      </c>
      <c r="O1407" s="19">
        <v>18.49239</v>
      </c>
      <c r="P1407" s="19">
        <v>15.425969999999998</v>
      </c>
      <c r="Q1407" s="19">
        <v>18.34637</v>
      </c>
      <c r="R1407" s="19">
        <v>21.412790000000001</v>
      </c>
      <c r="S1407" s="19">
        <v>18.857439999999997</v>
      </c>
      <c r="T1407" s="12"/>
      <c r="U1407" s="20"/>
    </row>
    <row r="1408" spans="1:21" ht="30" hidden="1" x14ac:dyDescent="0.25">
      <c r="A1408" s="93"/>
      <c r="B1408" s="16" t="s">
        <v>1759</v>
      </c>
      <c r="C1408" s="17" t="s">
        <v>1760</v>
      </c>
      <c r="D1408" s="18" t="s">
        <v>169</v>
      </c>
      <c r="E1408" s="19">
        <v>36.731723993629707</v>
      </c>
      <c r="F1408" s="19">
        <v>48.494003238194828</v>
      </c>
      <c r="G1408" s="19">
        <v>38.917095022006173</v>
      </c>
      <c r="H1408" s="19">
        <v>31.876827167490706</v>
      </c>
      <c r="I1408" s="19">
        <v>45.265766229515847</v>
      </c>
      <c r="J1408" s="19">
        <v>32.339063639274784</v>
      </c>
      <c r="K1408" s="19">
        <v>29.044449966004709</v>
      </c>
      <c r="L1408" s="19">
        <v>27.655856011499392</v>
      </c>
      <c r="M1408" s="19">
        <v>28.495568629070402</v>
      </c>
      <c r="N1408" s="19">
        <v>43.096478229706406</v>
      </c>
      <c r="O1408" s="19">
        <v>34.326991522834717</v>
      </c>
      <c r="P1408" s="19">
        <v>34.739029900510644</v>
      </c>
      <c r="Q1408" s="19">
        <v>46.681191140109242</v>
      </c>
      <c r="R1408" s="19">
        <v>44.304652412296562</v>
      </c>
      <c r="S1408" s="19">
        <v>43.100723226863657</v>
      </c>
      <c r="T1408" s="12"/>
      <c r="U1408" s="20"/>
    </row>
    <row r="1409" spans="1:22" ht="30" hidden="1" x14ac:dyDescent="0.25">
      <c r="A1409" s="93"/>
      <c r="B1409" s="16" t="s">
        <v>1761</v>
      </c>
      <c r="C1409" s="17" t="s">
        <v>1762</v>
      </c>
      <c r="D1409" s="18" t="s">
        <v>169</v>
      </c>
      <c r="E1409" s="19">
        <v>49.775234146469643</v>
      </c>
      <c r="F1409" s="19">
        <v>65.714322755431354</v>
      </c>
      <c r="G1409" s="19">
        <v>52.736634886963479</v>
      </c>
      <c r="H1409" s="19">
        <v>43.196353549415981</v>
      </c>
      <c r="I1409" s="19">
        <v>61.339732196731674</v>
      </c>
      <c r="J1409" s="19">
        <v>43.822731135670317</v>
      </c>
      <c r="K1409" s="19">
        <v>39.358193423320664</v>
      </c>
      <c r="L1409" s="19">
        <v>37.476506921705301</v>
      </c>
      <c r="M1409" s="19">
        <v>38.614403203474993</v>
      </c>
      <c r="N1409" s="19">
        <v>58.400125601071544</v>
      </c>
      <c r="O1409" s="19">
        <v>46.516576267678083</v>
      </c>
      <c r="P1409" s="19">
        <v>47.074930314161371</v>
      </c>
      <c r="Q1409" s="19">
        <v>63.257777381699036</v>
      </c>
      <c r="R1409" s="19">
        <v>60.037324901561064</v>
      </c>
      <c r="S1409" s="19">
        <v>58.405878005382576</v>
      </c>
      <c r="T1409" s="12"/>
      <c r="U1409" s="20"/>
    </row>
    <row r="1410" spans="1:22" ht="30" hidden="1" x14ac:dyDescent="0.25">
      <c r="A1410" s="93"/>
      <c r="B1410" s="16" t="s">
        <v>1763</v>
      </c>
      <c r="C1410" s="17" t="s">
        <v>1764</v>
      </c>
      <c r="D1410" s="18" t="s">
        <v>169</v>
      </c>
      <c r="E1410" s="19">
        <v>40.916889999999995</v>
      </c>
      <c r="F1410" s="19">
        <v>35.284689999999998</v>
      </c>
      <c r="G1410" s="19">
        <v>44.181479999999993</v>
      </c>
      <c r="H1410" s="19">
        <v>34.888350000000003</v>
      </c>
      <c r="I1410" s="19">
        <v>35.597589999999997</v>
      </c>
      <c r="J1410" s="19">
        <v>34.450289999999995</v>
      </c>
      <c r="K1410" s="19">
        <v>30.194849999999999</v>
      </c>
      <c r="L1410" s="19">
        <v>29.954959999999996</v>
      </c>
      <c r="M1410" s="19">
        <v>31.675909999999998</v>
      </c>
      <c r="N1410" s="19">
        <v>46.726399999999991</v>
      </c>
      <c r="O1410" s="19">
        <v>37.756599999999999</v>
      </c>
      <c r="P1410" s="19">
        <v>31.519459999999995</v>
      </c>
      <c r="Q1410" s="19">
        <v>37.464559999999999</v>
      </c>
      <c r="R1410" s="19">
        <v>43.712129999999995</v>
      </c>
      <c r="S1410" s="19">
        <v>38.507559999999998</v>
      </c>
      <c r="T1410" s="12"/>
      <c r="U1410" s="20"/>
    </row>
    <row r="1411" spans="1:22" ht="30" hidden="1" x14ac:dyDescent="0.25">
      <c r="A1411" s="93"/>
      <c r="B1411" s="16" t="s">
        <v>1765</v>
      </c>
      <c r="C1411" s="17" t="s">
        <v>1766</v>
      </c>
      <c r="D1411" s="18" t="s">
        <v>169</v>
      </c>
      <c r="E1411" s="19">
        <v>45.80856</v>
      </c>
      <c r="F1411" s="19">
        <v>39.498409999999993</v>
      </c>
      <c r="G1411" s="19">
        <v>49.448629999999994</v>
      </c>
      <c r="H1411" s="19">
        <v>39.06035</v>
      </c>
      <c r="I1411" s="19">
        <v>39.842599999999997</v>
      </c>
      <c r="J1411" s="19">
        <v>38.559709999999995</v>
      </c>
      <c r="K1411" s="19">
        <v>33.803629999999991</v>
      </c>
      <c r="L1411" s="19">
        <v>33.522019999999998</v>
      </c>
      <c r="M1411" s="19">
        <v>35.451569999999997</v>
      </c>
      <c r="N1411" s="19">
        <v>52.306449999999998</v>
      </c>
      <c r="O1411" s="19">
        <v>42.272790000000001</v>
      </c>
      <c r="P1411" s="19">
        <v>35.284689999999998</v>
      </c>
      <c r="Q1411" s="19">
        <v>41.939029999999995</v>
      </c>
      <c r="R1411" s="19">
        <v>48.916699999999992</v>
      </c>
      <c r="S1411" s="19">
        <v>43.096759999999996</v>
      </c>
      <c r="T1411" s="12"/>
      <c r="U1411" s="20"/>
    </row>
    <row r="1412" spans="1:22" ht="15.75" hidden="1" x14ac:dyDescent="0.25">
      <c r="A1412" s="93"/>
      <c r="B1412" s="16" t="s">
        <v>1767</v>
      </c>
      <c r="C1412" s="17" t="s">
        <v>1768</v>
      </c>
      <c r="D1412" s="18" t="s">
        <v>150</v>
      </c>
      <c r="E1412" s="19">
        <v>113.72872</v>
      </c>
      <c r="F1412" s="19">
        <v>98.062859999999986</v>
      </c>
      <c r="G1412" s="19">
        <v>122.74024</v>
      </c>
      <c r="H1412" s="19">
        <v>96.967709999999997</v>
      </c>
      <c r="I1412" s="19">
        <v>98.928549999999987</v>
      </c>
      <c r="J1412" s="19">
        <v>95.747399999999985</v>
      </c>
      <c r="K1412" s="19">
        <v>83.919779999999989</v>
      </c>
      <c r="L1412" s="19">
        <v>83.231399999999994</v>
      </c>
      <c r="M1412" s="19">
        <v>88.029200000000003</v>
      </c>
      <c r="N1412" s="19">
        <v>129.86392999999998</v>
      </c>
      <c r="O1412" s="19">
        <v>104.95708999999999</v>
      </c>
      <c r="P1412" s="19">
        <v>87.591139999999996</v>
      </c>
      <c r="Q1412" s="19">
        <v>104.11225999999999</v>
      </c>
      <c r="R1412" s="19">
        <v>121.47820999999999</v>
      </c>
      <c r="S1412" s="19">
        <v>107.00136999999999</v>
      </c>
      <c r="T1412" s="12"/>
      <c r="U1412" s="20"/>
    </row>
    <row r="1413" spans="1:22" ht="30" hidden="1" x14ac:dyDescent="0.25">
      <c r="A1413" s="93"/>
      <c r="B1413" s="16" t="s">
        <v>1769</v>
      </c>
      <c r="C1413" s="21" t="s">
        <v>1770</v>
      </c>
      <c r="D1413" s="18" t="s">
        <v>1771</v>
      </c>
      <c r="E1413" s="19">
        <v>123.32431999999999</v>
      </c>
      <c r="F1413" s="19">
        <v>106.33385</v>
      </c>
      <c r="G1413" s="19">
        <v>133.11809</v>
      </c>
      <c r="H1413" s="19">
        <v>105.14483</v>
      </c>
      <c r="I1413" s="19">
        <v>107.27254999999998</v>
      </c>
      <c r="J1413" s="19">
        <v>103.80978999999999</v>
      </c>
      <c r="K1413" s="19">
        <v>90.991319999999988</v>
      </c>
      <c r="L1413" s="19">
        <v>90.250789999999995</v>
      </c>
      <c r="M1413" s="19">
        <v>95.444929999999999</v>
      </c>
      <c r="N1413" s="19">
        <v>140.81542999999999</v>
      </c>
      <c r="O1413" s="19">
        <v>113.81215999999999</v>
      </c>
      <c r="P1413" s="19">
        <v>94.986009999999993</v>
      </c>
      <c r="Q1413" s="19">
        <v>112.90474999999999</v>
      </c>
      <c r="R1413" s="19">
        <v>131.71003999999999</v>
      </c>
      <c r="S1413" s="19">
        <v>116.03375</v>
      </c>
      <c r="T1413" s="12"/>
      <c r="U1413" s="20"/>
    </row>
    <row r="1414" spans="1:22" ht="15.75" hidden="1" x14ac:dyDescent="0.25">
      <c r="A1414" s="93"/>
      <c r="B1414" s="16" t="s">
        <v>1772</v>
      </c>
      <c r="C1414" s="17" t="s">
        <v>1773</v>
      </c>
      <c r="D1414" s="18" t="s">
        <v>1774</v>
      </c>
      <c r="E1414" s="19">
        <v>389.36232999999999</v>
      </c>
      <c r="F1414" s="19">
        <v>348.85221000000001</v>
      </c>
      <c r="G1414" s="19">
        <v>412.71509999999995</v>
      </c>
      <c r="H1414" s="19">
        <v>346.02567999999997</v>
      </c>
      <c r="I1414" s="19">
        <v>351.08422999999999</v>
      </c>
      <c r="J1414" s="19">
        <v>342.84452999999996</v>
      </c>
      <c r="K1414" s="19">
        <v>312.26376999999997</v>
      </c>
      <c r="L1414" s="19">
        <v>310.49066999999997</v>
      </c>
      <c r="M1414" s="19">
        <v>322.87108000000001</v>
      </c>
      <c r="N1414" s="19">
        <v>431.10318999999993</v>
      </c>
      <c r="O1414" s="19">
        <v>366.67707999999999</v>
      </c>
      <c r="P1414" s="19">
        <v>321.76549999999997</v>
      </c>
      <c r="Q1414" s="19">
        <v>364.52849999999995</v>
      </c>
      <c r="R1414" s="19">
        <v>409.38792999999998</v>
      </c>
      <c r="S1414" s="19">
        <v>371.97551999999996</v>
      </c>
      <c r="T1414" s="12"/>
      <c r="U1414" s="20"/>
    </row>
    <row r="1415" spans="1:22" ht="15.75" hidden="1" x14ac:dyDescent="0.25">
      <c r="B1415" s="114"/>
      <c r="C1415" s="41" t="s">
        <v>1422</v>
      </c>
      <c r="D1415" s="22"/>
      <c r="E1415" s="23"/>
      <c r="F1415" s="23"/>
      <c r="G1415" s="23"/>
      <c r="H1415" s="23"/>
      <c r="I1415" s="23"/>
      <c r="J1415" s="23"/>
      <c r="K1415" s="23"/>
      <c r="L1415" s="23"/>
      <c r="M1415" s="23"/>
      <c r="N1415" s="23"/>
      <c r="O1415" s="23"/>
      <c r="P1415" s="23"/>
      <c r="Q1415" s="23"/>
      <c r="R1415" s="23"/>
      <c r="S1415" s="23"/>
      <c r="T1415" s="74" t="e">
        <f t="shared" si="25"/>
        <v>#DIV/0!</v>
      </c>
      <c r="U1415" s="12"/>
      <c r="V1415" s="20"/>
    </row>
    <row r="1416" spans="1:22" ht="15.75" hidden="1" x14ac:dyDescent="0.25">
      <c r="B1416" s="16">
        <v>6660</v>
      </c>
      <c r="C1416" s="36" t="s">
        <v>1423</v>
      </c>
      <c r="D1416" s="46" t="s">
        <v>150</v>
      </c>
      <c r="E1416" s="19">
        <v>3317.0520335354067</v>
      </c>
      <c r="F1416" s="19">
        <v>3442.283126747428</v>
      </c>
      <c r="G1416" s="19">
        <v>3340.3193269967414</v>
      </c>
      <c r="H1416" s="19">
        <v>3265.3627287393247</v>
      </c>
      <c r="I1416" s="19">
        <v>3407.9126071110072</v>
      </c>
      <c r="J1416" s="19">
        <v>3270.2840860273463</v>
      </c>
      <c r="K1416" s="19">
        <v>3235.2068647306728</v>
      </c>
      <c r="L1416" s="19">
        <v>3220.4227284816839</v>
      </c>
      <c r="M1416" s="19">
        <v>3229.3630135145304</v>
      </c>
      <c r="N1416" s="19">
        <v>3384.8165470652157</v>
      </c>
      <c r="O1416" s="19">
        <v>3291.4492341171517</v>
      </c>
      <c r="P1416" s="19">
        <v>3295.8361403798563</v>
      </c>
      <c r="Q1416" s="19">
        <v>3422.9824082292766</v>
      </c>
      <c r="R1416" s="19">
        <v>3397.6797830529358</v>
      </c>
      <c r="S1416" s="19">
        <v>3384.8617428664402</v>
      </c>
      <c r="T1416" s="74">
        <f t="shared" si="25"/>
        <v>3327.0554914396685</v>
      </c>
      <c r="U1416" s="12"/>
      <c r="V1416" s="20"/>
    </row>
    <row r="1417" spans="1:22" ht="15.75" hidden="1" x14ac:dyDescent="0.25">
      <c r="B1417" s="16">
        <v>6661</v>
      </c>
      <c r="C1417" s="36" t="s">
        <v>1424</v>
      </c>
      <c r="D1417" s="46" t="s">
        <v>157</v>
      </c>
      <c r="E1417" s="19">
        <v>1448.6057374907721</v>
      </c>
      <c r="F1417" s="19">
        <v>1590.4002704013244</v>
      </c>
      <c r="G1417" s="19">
        <v>1474.9504329160293</v>
      </c>
      <c r="H1417" s="19">
        <v>1390.0798503325168</v>
      </c>
      <c r="I1417" s="19">
        <v>1551.4838028313418</v>
      </c>
      <c r="J1417" s="19">
        <v>1395.6521210844742</v>
      </c>
      <c r="K1417" s="19">
        <v>1355.9354813747084</v>
      </c>
      <c r="L1417" s="19">
        <v>1339.1959509582312</v>
      </c>
      <c r="M1417" s="19">
        <v>1349.3187048830368</v>
      </c>
      <c r="N1417" s="19">
        <v>1525.3329886663428</v>
      </c>
      <c r="O1417" s="19">
        <v>1419.616635091357</v>
      </c>
      <c r="P1417" s="19">
        <v>1424.5837667236699</v>
      </c>
      <c r="Q1417" s="19">
        <v>1568.546781008831</v>
      </c>
      <c r="R1417" s="19">
        <v>1539.8975547961697</v>
      </c>
      <c r="S1417" s="19">
        <v>1525.3841621996864</v>
      </c>
      <c r="T1417" s="74">
        <f t="shared" si="25"/>
        <v>1459.932282717233</v>
      </c>
      <c r="U1417" s="12"/>
      <c r="V1417" s="20"/>
    </row>
    <row r="1418" spans="1:22" ht="15.75" hidden="1" x14ac:dyDescent="0.25">
      <c r="B1418" s="16">
        <v>6662</v>
      </c>
      <c r="C1418" s="36" t="s">
        <v>1425</v>
      </c>
      <c r="D1418" s="46" t="s">
        <v>159</v>
      </c>
      <c r="E1418" s="19">
        <v>17269.932781603868</v>
      </c>
      <c r="F1418" s="19">
        <v>17662.321272510449</v>
      </c>
      <c r="G1418" s="19">
        <v>17342.836546432594</v>
      </c>
      <c r="H1418" s="19">
        <v>17107.9738959571</v>
      </c>
      <c r="I1418" s="19">
        <v>17554.627600069398</v>
      </c>
      <c r="J1418" s="19">
        <v>17123.394059671471</v>
      </c>
      <c r="K1418" s="19">
        <v>17013.486068159371</v>
      </c>
      <c r="L1418" s="19">
        <v>16967.162708973512</v>
      </c>
      <c r="M1418" s="19">
        <v>16995.175440175772</v>
      </c>
      <c r="N1418" s="19">
        <v>17482.260363508482</v>
      </c>
      <c r="O1418" s="19">
        <v>17189.711140404073</v>
      </c>
      <c r="P1418" s="19">
        <v>17203.456700584218</v>
      </c>
      <c r="Q1418" s="19">
        <v>17601.846037339194</v>
      </c>
      <c r="R1418" s="19">
        <v>17522.564936661503</v>
      </c>
      <c r="S1418" s="19">
        <v>17482.401976200534</v>
      </c>
      <c r="T1418" s="74">
        <f t="shared" si="25"/>
        <v>17301.276768550102</v>
      </c>
      <c r="U1418" s="12"/>
      <c r="V1418" s="20"/>
    </row>
    <row r="1419" spans="1:22" ht="30" hidden="1" x14ac:dyDescent="0.25">
      <c r="B1419" s="16">
        <v>6663</v>
      </c>
      <c r="C1419" s="36" t="s">
        <v>1426</v>
      </c>
      <c r="D1419" s="46" t="s">
        <v>385</v>
      </c>
      <c r="E1419" s="19">
        <v>1175.0450494391985</v>
      </c>
      <c r="F1419" s="19">
        <v>1452.2445570010184</v>
      </c>
      <c r="G1419" s="19">
        <v>1226.5472932059185</v>
      </c>
      <c r="H1419" s="19">
        <v>1060.6305740227099</v>
      </c>
      <c r="I1419" s="19">
        <v>1376.1652792953696</v>
      </c>
      <c r="J1419" s="19">
        <v>1071.5240173504444</v>
      </c>
      <c r="K1419" s="19">
        <v>993.88045279565063</v>
      </c>
      <c r="L1419" s="19">
        <v>961.1557102190751</v>
      </c>
      <c r="M1419" s="19">
        <v>980.94506560201955</v>
      </c>
      <c r="N1419" s="19">
        <v>1325.0420613540177</v>
      </c>
      <c r="O1419" s="19">
        <v>1118.373154233999</v>
      </c>
      <c r="P1419" s="19">
        <v>1128.0835881570088</v>
      </c>
      <c r="Q1419" s="19">
        <v>1409.5223421612686</v>
      </c>
      <c r="R1419" s="19">
        <v>1353.5148837976478</v>
      </c>
      <c r="S1419" s="19">
        <v>1325.1421024342478</v>
      </c>
      <c r="T1419" s="74">
        <f t="shared" si="25"/>
        <v>1197.1877420713063</v>
      </c>
      <c r="U1419" s="12"/>
      <c r="V1419" s="20"/>
    </row>
    <row r="1420" spans="1:22" ht="15.75" hidden="1" x14ac:dyDescent="0.25">
      <c r="B1420" s="16">
        <v>6664</v>
      </c>
      <c r="C1420" s="36" t="s">
        <v>1427</v>
      </c>
      <c r="D1420" s="46" t="s">
        <v>133</v>
      </c>
      <c r="E1420" s="19">
        <v>177.00109831058705</v>
      </c>
      <c r="F1420" s="19">
        <v>233.68061450440678</v>
      </c>
      <c r="G1420" s="19">
        <v>187.53186110042665</v>
      </c>
      <c r="H1420" s="19">
        <v>153.6065505741341</v>
      </c>
      <c r="I1420" s="19">
        <v>218.12453833868804</v>
      </c>
      <c r="J1420" s="19">
        <v>155.83395387268826</v>
      </c>
      <c r="K1420" s="19">
        <v>139.95802496777176</v>
      </c>
      <c r="L1420" s="19">
        <v>133.26673394376462</v>
      </c>
      <c r="M1420" s="19">
        <v>137.31310148156666</v>
      </c>
      <c r="N1420" s="19">
        <v>207.67127568799296</v>
      </c>
      <c r="O1420" s="19">
        <v>165.41328695308968</v>
      </c>
      <c r="P1420" s="19">
        <v>167.39879804446667</v>
      </c>
      <c r="Q1420" s="19">
        <v>224.94512110781261</v>
      </c>
      <c r="R1420" s="19">
        <v>213.49316842861248</v>
      </c>
      <c r="S1420" s="19">
        <v>207.69173127998451</v>
      </c>
      <c r="T1420" s="74">
        <f t="shared" si="25"/>
        <v>181.52865723973284</v>
      </c>
      <c r="U1420" s="12"/>
      <c r="V1420" s="20"/>
    </row>
    <row r="1421" spans="1:22" ht="15.75" hidden="1" x14ac:dyDescent="0.25">
      <c r="B1421" s="16">
        <v>6665</v>
      </c>
      <c r="C1421" s="36" t="s">
        <v>1428</v>
      </c>
      <c r="D1421" s="46" t="s">
        <v>419</v>
      </c>
      <c r="E1421" s="19">
        <v>2609.6564047896641</v>
      </c>
      <c r="F1421" s="19">
        <v>2749.2967331151472</v>
      </c>
      <c r="G1421" s="19">
        <v>2635.6008600751052</v>
      </c>
      <c r="H1421" s="19">
        <v>2552.0196685166625</v>
      </c>
      <c r="I1421" s="19">
        <v>2710.9715015480851</v>
      </c>
      <c r="J1421" s="19">
        <v>2557.5072828932521</v>
      </c>
      <c r="K1421" s="19">
        <v>2518.3940357516635</v>
      </c>
      <c r="L1421" s="19">
        <v>2501.9088196055241</v>
      </c>
      <c r="M1421" s="19">
        <v>2511.8777842235713</v>
      </c>
      <c r="N1421" s="19">
        <v>2685.2179819939652</v>
      </c>
      <c r="O1421" s="19">
        <v>2581.1077175178561</v>
      </c>
      <c r="P1421" s="19">
        <v>2585.9993863130812</v>
      </c>
      <c r="Q1421" s="19">
        <v>2727.7752514953277</v>
      </c>
      <c r="R1421" s="19">
        <v>2699.5612768625351</v>
      </c>
      <c r="S1421" s="19">
        <v>2685.2683780765997</v>
      </c>
      <c r="T1421" s="74">
        <f t="shared" si="25"/>
        <v>2620.8108721852027</v>
      </c>
      <c r="U1421" s="12"/>
      <c r="V1421" s="20"/>
    </row>
    <row r="1422" spans="1:22" ht="30" hidden="1" x14ac:dyDescent="0.25">
      <c r="B1422" s="16">
        <v>6666</v>
      </c>
      <c r="C1422" s="36" t="s">
        <v>1429</v>
      </c>
      <c r="D1422" s="46" t="s">
        <v>1430</v>
      </c>
      <c r="E1422" s="19">
        <v>1084.8261622169159</v>
      </c>
      <c r="F1422" s="19">
        <v>1153.1009256111388</v>
      </c>
      <c r="G1422" s="19">
        <v>1097.5112623398311</v>
      </c>
      <c r="H1422" s="19">
        <v>1056.6456603587274</v>
      </c>
      <c r="I1422" s="19">
        <v>1134.3624555097872</v>
      </c>
      <c r="J1422" s="19">
        <v>1059.3287360693996</v>
      </c>
      <c r="K1422" s="19">
        <v>1040.2049791562299</v>
      </c>
      <c r="L1422" s="19">
        <v>1032.1448131184013</v>
      </c>
      <c r="M1422" s="19">
        <v>1037.0189688064067</v>
      </c>
      <c r="N1422" s="19">
        <v>1121.7707101650785</v>
      </c>
      <c r="O1422" s="19">
        <v>1070.8677671596151</v>
      </c>
      <c r="P1422" s="19">
        <v>1073.2594654147097</v>
      </c>
      <c r="Q1422" s="19">
        <v>1142.5783632317282</v>
      </c>
      <c r="R1422" s="19">
        <v>1128.7836202261506</v>
      </c>
      <c r="S1422" s="19">
        <v>1121.7953504724962</v>
      </c>
      <c r="T1422" s="74">
        <f t="shared" si="25"/>
        <v>1090.2799493237744</v>
      </c>
      <c r="U1422" s="12"/>
      <c r="V1422" s="20"/>
    </row>
    <row r="1423" spans="1:22" ht="30" hidden="1" x14ac:dyDescent="0.25">
      <c r="B1423" s="16">
        <v>6667</v>
      </c>
      <c r="C1423" s="36" t="s">
        <v>1659</v>
      </c>
      <c r="D1423" s="46" t="s">
        <v>160</v>
      </c>
      <c r="E1423" s="19">
        <v>6939.142600000001</v>
      </c>
      <c r="F1423" s="19">
        <v>7719.2042720000009</v>
      </c>
      <c r="G1423" s="19">
        <v>7189.6450080000004</v>
      </c>
      <c r="H1423" s="19">
        <v>6491.641208</v>
      </c>
      <c r="I1423" s="19">
        <v>7406.2070160000012</v>
      </c>
      <c r="J1423" s="19">
        <v>6560.0005120000005</v>
      </c>
      <c r="K1423" s="19">
        <v>6319.7024800000008</v>
      </c>
      <c r="L1423" s="19">
        <v>6213.5636160000013</v>
      </c>
      <c r="M1423" s="19">
        <v>6379.2817920000007</v>
      </c>
      <c r="N1423" s="19">
        <v>7262.7448400000003</v>
      </c>
      <c r="O1423" s="19">
        <v>6733.0186560000002</v>
      </c>
      <c r="P1423" s="19">
        <v>6328.1041200000009</v>
      </c>
      <c r="Q1423" s="19">
        <v>7325.0171280000004</v>
      </c>
      <c r="R1423" s="19">
        <v>7725.869944</v>
      </c>
      <c r="S1423" s="120">
        <v>7731.3671760000007</v>
      </c>
      <c r="T1423" s="74">
        <f t="shared" si="25"/>
        <v>6954.967357866668</v>
      </c>
      <c r="U1423" s="12"/>
      <c r="V1423" s="20"/>
    </row>
    <row r="1424" spans="1:22" ht="30" hidden="1" x14ac:dyDescent="0.25">
      <c r="B1424" s="16" t="s">
        <v>1431</v>
      </c>
      <c r="C1424" s="36" t="s">
        <v>1432</v>
      </c>
      <c r="D1424" s="46" t="s">
        <v>160</v>
      </c>
      <c r="E1424" s="19">
        <v>6939.142600000001</v>
      </c>
      <c r="F1424" s="19">
        <v>7719.2042720000009</v>
      </c>
      <c r="G1424" s="19">
        <v>7189.6450080000004</v>
      </c>
      <c r="H1424" s="19">
        <v>6491.641208</v>
      </c>
      <c r="I1424" s="19">
        <v>7406.2070160000012</v>
      </c>
      <c r="J1424" s="19">
        <v>6560.0005120000005</v>
      </c>
      <c r="K1424" s="19">
        <v>6319.7024800000008</v>
      </c>
      <c r="L1424" s="19">
        <v>6213.5636160000013</v>
      </c>
      <c r="M1424" s="19">
        <v>6379.2817920000007</v>
      </c>
      <c r="N1424" s="19">
        <v>7262.7448400000003</v>
      </c>
      <c r="O1424" s="19">
        <v>6733.0186560000002</v>
      </c>
      <c r="P1424" s="19">
        <v>6328.1041200000009</v>
      </c>
      <c r="Q1424" s="19">
        <v>7325.0171280000004</v>
      </c>
      <c r="R1424" s="19">
        <v>7725.869944</v>
      </c>
      <c r="S1424" s="19">
        <v>7731.3671760000007</v>
      </c>
      <c r="T1424" s="74">
        <f t="shared" si="25"/>
        <v>6954.967357866668</v>
      </c>
      <c r="U1424" s="12"/>
      <c r="V1424" s="20"/>
    </row>
    <row r="1425" spans="2:22" ht="15.75" hidden="1" x14ac:dyDescent="0.25">
      <c r="B1425" s="16">
        <v>6668</v>
      </c>
      <c r="C1425" s="36" t="s">
        <v>1433</v>
      </c>
      <c r="D1425" s="46" t="s">
        <v>137</v>
      </c>
      <c r="E1425" s="19">
        <v>162.52793654409908</v>
      </c>
      <c r="F1425" s="19">
        <v>214.57283852055397</v>
      </c>
      <c r="G1425" s="19">
        <v>172.1976118331458</v>
      </c>
      <c r="H1425" s="19">
        <v>141.04633215701094</v>
      </c>
      <c r="I1425" s="19">
        <v>200.28876353984023</v>
      </c>
      <c r="J1425" s="19">
        <v>143.09160343171399</v>
      </c>
      <c r="K1425" s="19">
        <v>128.51382967626964</v>
      </c>
      <c r="L1425" s="19">
        <v>122.3696772764939</v>
      </c>
      <c r="M1425" s="19">
        <v>126.08517832532922</v>
      </c>
      <c r="N1425" s="19">
        <v>190.69025129903039</v>
      </c>
      <c r="O1425" s="19">
        <v>151.88764624662534</v>
      </c>
      <c r="P1425" s="19">
        <v>153.71080454195234</v>
      </c>
      <c r="Q1425" s="19">
        <v>206.55163565800578</v>
      </c>
      <c r="R1425" s="19">
        <v>196.03609504206531</v>
      </c>
      <c r="S1425" s="19">
        <v>190.70903426246338</v>
      </c>
      <c r="T1425" s="74">
        <f t="shared" si="25"/>
        <v>166.68528255697325</v>
      </c>
      <c r="U1425" s="12"/>
      <c r="V1425" s="20"/>
    </row>
    <row r="1426" spans="2:22" ht="15.75" hidden="1" x14ac:dyDescent="0.25">
      <c r="B1426" s="16">
        <v>6669</v>
      </c>
      <c r="C1426" s="36" t="s">
        <v>1434</v>
      </c>
      <c r="D1426" s="46" t="s">
        <v>259</v>
      </c>
      <c r="E1426" s="19">
        <v>50.063671405823811</v>
      </c>
      <c r="F1426" s="19">
        <v>66.095123759804665</v>
      </c>
      <c r="G1426" s="19">
        <v>53.04223285541493</v>
      </c>
      <c r="H1426" s="19">
        <v>43.44666754683935</v>
      </c>
      <c r="I1426" s="19">
        <v>61.69518334724323</v>
      </c>
      <c r="J1426" s="19">
        <v>44.076674862564538</v>
      </c>
      <c r="K1426" s="19">
        <v>39.586266071070511</v>
      </c>
      <c r="L1426" s="19">
        <v>37.693675582627222</v>
      </c>
      <c r="M1426" s="19">
        <v>38.838165739655793</v>
      </c>
      <c r="N1426" s="19">
        <v>58.738542335079153</v>
      </c>
      <c r="O1426" s="19">
        <v>46.786130273867307</v>
      </c>
      <c r="P1426" s="19">
        <v>47.347719867378729</v>
      </c>
      <c r="Q1426" s="19">
        <v>63.62434321014139</v>
      </c>
      <c r="R1426" s="19">
        <v>60.385228869277306</v>
      </c>
      <c r="S1426" s="19">
        <v>58.744328073391792</v>
      </c>
      <c r="T1426" s="74">
        <f t="shared" si="25"/>
        <v>51.344263586678643</v>
      </c>
      <c r="U1426" s="12"/>
      <c r="V1426" s="20"/>
    </row>
    <row r="1427" spans="2:22" ht="15.75" hidden="1" x14ac:dyDescent="0.25">
      <c r="B1427" s="16">
        <v>6670</v>
      </c>
      <c r="C1427" s="36" t="s">
        <v>1435</v>
      </c>
      <c r="D1427" s="46" t="s">
        <v>1436</v>
      </c>
      <c r="E1427" s="19">
        <v>1154.4033139915464</v>
      </c>
      <c r="F1427" s="19">
        <v>1203.8556708678523</v>
      </c>
      <c r="G1427" s="19">
        <v>1163.5913077260384</v>
      </c>
      <c r="H1427" s="19">
        <v>1133.9917861361091</v>
      </c>
      <c r="I1427" s="19">
        <v>1190.2831374060017</v>
      </c>
      <c r="J1427" s="19">
        <v>1135.9351750396222</v>
      </c>
      <c r="K1427" s="19">
        <v>1122.0835730029344</v>
      </c>
      <c r="L1427" s="19">
        <v>1116.2454830913887</v>
      </c>
      <c r="M1427" s="19">
        <v>1119.7759015735758</v>
      </c>
      <c r="N1427" s="19">
        <v>1181.1627618305254</v>
      </c>
      <c r="O1427" s="19">
        <v>1144.2930550982503</v>
      </c>
      <c r="P1427" s="19">
        <v>1146.0253952744945</v>
      </c>
      <c r="Q1427" s="19">
        <v>1196.234033176702</v>
      </c>
      <c r="R1427" s="19">
        <v>1186.2423097313963</v>
      </c>
      <c r="S1427" s="19">
        <v>1181.1806091465082</v>
      </c>
      <c r="T1427" s="74">
        <f t="shared" si="25"/>
        <v>1158.3535675395296</v>
      </c>
      <c r="U1427" s="12"/>
      <c r="V1427" s="20"/>
    </row>
    <row r="1428" spans="2:22" ht="15.75" hidden="1" x14ac:dyDescent="0.25">
      <c r="B1428" s="16">
        <v>6671</v>
      </c>
      <c r="C1428" s="36" t="s">
        <v>1437</v>
      </c>
      <c r="D1428" s="46" t="s">
        <v>1438</v>
      </c>
      <c r="E1428" s="19">
        <v>158.13404007982183</v>
      </c>
      <c r="F1428" s="19">
        <v>200.2188070541747</v>
      </c>
      <c r="G1428" s="19">
        <v>165.95317347815711</v>
      </c>
      <c r="H1428" s="19">
        <v>140.76349502096409</v>
      </c>
      <c r="I1428" s="19">
        <v>188.66835841888906</v>
      </c>
      <c r="J1428" s="19">
        <v>142.41735085941207</v>
      </c>
      <c r="K1428" s="19">
        <v>130.62941028878211</v>
      </c>
      <c r="L1428" s="19">
        <v>125.66109999940061</v>
      </c>
      <c r="M1428" s="19">
        <v>128.6655440447355</v>
      </c>
      <c r="N1428" s="19">
        <v>180.90676918316129</v>
      </c>
      <c r="O1428" s="19">
        <v>149.53004390145963</v>
      </c>
      <c r="P1428" s="19">
        <v>151.00429381071885</v>
      </c>
      <c r="Q1428" s="19">
        <v>193.7326683450064</v>
      </c>
      <c r="R1428" s="19">
        <v>185.22954777747404</v>
      </c>
      <c r="S1428" s="19">
        <v>180.9219575418505</v>
      </c>
      <c r="T1428" s="74">
        <f t="shared" si="25"/>
        <v>161.49577065360052</v>
      </c>
      <c r="U1428" s="12"/>
      <c r="V1428" s="20"/>
    </row>
    <row r="1429" spans="2:22" ht="15.75" hidden="1" x14ac:dyDescent="0.25">
      <c r="B1429" s="16">
        <v>6672</v>
      </c>
      <c r="C1429" s="36" t="s">
        <v>1439</v>
      </c>
      <c r="D1429" s="46" t="s">
        <v>53</v>
      </c>
      <c r="E1429" s="19">
        <v>255.9693629483715</v>
      </c>
      <c r="F1429" s="19">
        <v>264.99697535067503</v>
      </c>
      <c r="G1429" s="19">
        <v>257.64664693298033</v>
      </c>
      <c r="H1429" s="19">
        <v>252.24320359708685</v>
      </c>
      <c r="I1429" s="19">
        <v>262.51928613320541</v>
      </c>
      <c r="J1429" s="19">
        <v>252.59797256819456</v>
      </c>
      <c r="K1429" s="19">
        <v>250.0693389046676</v>
      </c>
      <c r="L1429" s="19">
        <v>249.00358559743776</v>
      </c>
      <c r="M1429" s="19">
        <v>249.6480695348734</v>
      </c>
      <c r="N1429" s="19">
        <v>260.85434595927643</v>
      </c>
      <c r="O1429" s="19">
        <v>254.12371788025243</v>
      </c>
      <c r="P1429" s="19">
        <v>254.43995954491538</v>
      </c>
      <c r="Q1429" s="19">
        <v>263.60563234312957</v>
      </c>
      <c r="R1429" s="19">
        <v>261.78162612395482</v>
      </c>
      <c r="S1429" s="19">
        <v>260.85760401736087</v>
      </c>
      <c r="T1429" s="74">
        <f t="shared" si="25"/>
        <v>256.69048849575881</v>
      </c>
      <c r="U1429" s="12"/>
      <c r="V1429" s="20"/>
    </row>
    <row r="1430" spans="2:22" ht="30" hidden="1" x14ac:dyDescent="0.25">
      <c r="B1430" s="16">
        <v>6673</v>
      </c>
      <c r="C1430" s="36" t="s">
        <v>1440</v>
      </c>
      <c r="D1430" s="46" t="s">
        <v>1441</v>
      </c>
      <c r="E1430" s="19">
        <v>312.41996241709705</v>
      </c>
      <c r="F1430" s="19">
        <v>324.54496075962925</v>
      </c>
      <c r="G1430" s="19">
        <v>314.67272478958756</v>
      </c>
      <c r="H1430" s="19">
        <v>307.41535278777707</v>
      </c>
      <c r="I1430" s="19">
        <v>321.21717304385805</v>
      </c>
      <c r="J1430" s="19">
        <v>307.89184346936247</v>
      </c>
      <c r="K1430" s="19">
        <v>304.49563219966814</v>
      </c>
      <c r="L1430" s="19">
        <v>303.06421750131301</v>
      </c>
      <c r="M1430" s="19">
        <v>303.92982474329006</v>
      </c>
      <c r="N1430" s="19">
        <v>318.98098966007063</v>
      </c>
      <c r="O1430" s="19">
        <v>309.94107404721791</v>
      </c>
      <c r="P1430" s="19">
        <v>310.36581865177141</v>
      </c>
      <c r="Q1430" s="19">
        <v>322.67624609748026</v>
      </c>
      <c r="R1430" s="19">
        <v>320.2264208946815</v>
      </c>
      <c r="S1430" s="19">
        <v>318.9853655622598</v>
      </c>
      <c r="T1430" s="74">
        <f t="shared" si="25"/>
        <v>313.38850710833765</v>
      </c>
      <c r="U1430" s="12"/>
      <c r="V1430" s="20"/>
    </row>
    <row r="1431" spans="2:22" ht="30" hidden="1" x14ac:dyDescent="0.25">
      <c r="B1431" s="16">
        <v>6674</v>
      </c>
      <c r="C1431" s="36" t="s">
        <v>1442</v>
      </c>
      <c r="D1431" s="46" t="s">
        <v>1443</v>
      </c>
      <c r="E1431" s="19">
        <v>105.26313748556737</v>
      </c>
      <c r="F1431" s="19">
        <v>138.97063287780711</v>
      </c>
      <c r="G1431" s="19">
        <v>111.52581688109107</v>
      </c>
      <c r="H1431" s="19">
        <v>91.350322716057988</v>
      </c>
      <c r="I1431" s="19">
        <v>129.71938302796326</v>
      </c>
      <c r="J1431" s="19">
        <v>92.6749668108652</v>
      </c>
      <c r="K1431" s="19">
        <v>83.23349948111499</v>
      </c>
      <c r="L1431" s="19">
        <v>79.254166619687894</v>
      </c>
      <c r="M1431" s="19">
        <v>81.660554752384087</v>
      </c>
      <c r="N1431" s="19">
        <v>123.50279322103412</v>
      </c>
      <c r="O1431" s="19">
        <v>98.371827817303483</v>
      </c>
      <c r="P1431" s="19">
        <v>99.552617817962144</v>
      </c>
      <c r="Q1431" s="19">
        <v>133.77560611703271</v>
      </c>
      <c r="R1431" s="19">
        <v>126.96509205325219</v>
      </c>
      <c r="S1431" s="19">
        <v>123.51495822911993</v>
      </c>
      <c r="T1431" s="74">
        <f t="shared" si="25"/>
        <v>107.95569172721622</v>
      </c>
      <c r="U1431" s="12"/>
      <c r="V1431" s="20"/>
    </row>
    <row r="1432" spans="2:22" ht="30" hidden="1" x14ac:dyDescent="0.25">
      <c r="B1432" s="16">
        <v>6675</v>
      </c>
      <c r="C1432" s="36" t="s">
        <v>1444</v>
      </c>
      <c r="D1432" s="46" t="s">
        <v>586</v>
      </c>
      <c r="E1432" s="19">
        <v>91.356562095060767</v>
      </c>
      <c r="F1432" s="19">
        <v>120.61087627786138</v>
      </c>
      <c r="G1432" s="19">
        <v>96.791863310142517</v>
      </c>
      <c r="H1432" s="19">
        <v>79.281803953047074</v>
      </c>
      <c r="I1432" s="19">
        <v>112.58183209817351</v>
      </c>
      <c r="J1432" s="19">
        <v>80.431446015708417</v>
      </c>
      <c r="K1432" s="19">
        <v>72.23731446137316</v>
      </c>
      <c r="L1432" s="19">
        <v>68.783701180069201</v>
      </c>
      <c r="M1432" s="19">
        <v>70.872175380257488</v>
      </c>
      <c r="N1432" s="19">
        <v>107.18653146128995</v>
      </c>
      <c r="O1432" s="19">
        <v>85.375680519007034</v>
      </c>
      <c r="P1432" s="19">
        <v>86.400473410356952</v>
      </c>
      <c r="Q1432" s="19">
        <v>116.10217744754901</v>
      </c>
      <c r="R1432" s="19">
        <v>110.19141736734181</v>
      </c>
      <c r="S1432" s="19">
        <v>107.19708931984447</v>
      </c>
      <c r="T1432" s="74">
        <f t="shared" si="25"/>
        <v>93.693396286472165</v>
      </c>
      <c r="U1432" s="12"/>
      <c r="V1432" s="20"/>
    </row>
    <row r="1433" spans="2:22" ht="30" hidden="1" x14ac:dyDescent="0.25">
      <c r="B1433" s="16">
        <v>6676</v>
      </c>
      <c r="C1433" s="36" t="s">
        <v>1445</v>
      </c>
      <c r="D1433" s="46" t="s">
        <v>42</v>
      </c>
      <c r="E1433" s="19">
        <v>168.87539323224121</v>
      </c>
      <c r="F1433" s="19">
        <v>222.95288583993508</v>
      </c>
      <c r="G1433" s="19">
        <v>178.92271341354896</v>
      </c>
      <c r="H1433" s="19">
        <v>146.5548342854743</v>
      </c>
      <c r="I1433" s="19">
        <v>208.11095262759574</v>
      </c>
      <c r="J1433" s="19">
        <v>148.67998272534493</v>
      </c>
      <c r="K1433" s="19">
        <v>133.53288046250819</v>
      </c>
      <c r="L1433" s="19">
        <v>127.14877090784458</v>
      </c>
      <c r="M1433" s="19">
        <v>131.00937920706224</v>
      </c>
      <c r="N1433" s="19">
        <v>198.13757473590366</v>
      </c>
      <c r="O1433" s="19">
        <v>157.81955110258045</v>
      </c>
      <c r="P1433" s="19">
        <v>159.71391203888891</v>
      </c>
      <c r="Q1433" s="19">
        <v>214.61841844675033</v>
      </c>
      <c r="R1433" s="19">
        <v>203.6921980422679</v>
      </c>
      <c r="S1433" s="19">
        <v>198.15709125966725</v>
      </c>
      <c r="T1433" s="74">
        <f t="shared" si="25"/>
        <v>173.19510255517426</v>
      </c>
      <c r="U1433" s="12"/>
      <c r="V1433" s="20"/>
    </row>
    <row r="1434" spans="2:22" ht="15.75" hidden="1" x14ac:dyDescent="0.25">
      <c r="B1434" s="16">
        <v>6677</v>
      </c>
      <c r="C1434" s="36" t="s">
        <v>1446</v>
      </c>
      <c r="D1434" s="46" t="s">
        <v>128</v>
      </c>
      <c r="E1434" s="19">
        <v>135.34815454324752</v>
      </c>
      <c r="F1434" s="19">
        <v>178.68951225491745</v>
      </c>
      <c r="G1434" s="19">
        <v>143.40075604200464</v>
      </c>
      <c r="H1434" s="19">
        <v>117.45894994098759</v>
      </c>
      <c r="I1434" s="19">
        <v>166.79418380181545</v>
      </c>
      <c r="J1434" s="19">
        <v>119.16218754098172</v>
      </c>
      <c r="K1434" s="19">
        <v>107.02227598421979</v>
      </c>
      <c r="L1434" s="19">
        <v>101.9056190806451</v>
      </c>
      <c r="M1434" s="19">
        <v>104.99977151287581</v>
      </c>
      <c r="N1434" s="19">
        <v>158.80084465176793</v>
      </c>
      <c r="O1434" s="19">
        <v>126.48725538837067</v>
      </c>
      <c r="P1434" s="19">
        <v>128.00552428391995</v>
      </c>
      <c r="Q1434" s="19">
        <v>172.00970675349009</v>
      </c>
      <c r="R1434" s="19">
        <v>163.2526952103949</v>
      </c>
      <c r="S1434" s="19">
        <v>158.81648651304764</v>
      </c>
      <c r="T1434" s="74">
        <f t="shared" si="25"/>
        <v>138.81026156684575</v>
      </c>
      <c r="U1434" s="12"/>
      <c r="V1434" s="20"/>
    </row>
    <row r="1435" spans="2:22" ht="30" hidden="1" x14ac:dyDescent="0.25">
      <c r="B1435" s="16">
        <v>6678</v>
      </c>
      <c r="C1435" s="36" t="s">
        <v>1447</v>
      </c>
      <c r="D1435" s="46" t="s">
        <v>1448</v>
      </c>
      <c r="E1435" s="19">
        <v>365.81564816547314</v>
      </c>
      <c r="F1435" s="19">
        <v>436.94529753307387</v>
      </c>
      <c r="G1435" s="19">
        <v>379.0311714288199</v>
      </c>
      <c r="H1435" s="19">
        <v>336.45678822183532</v>
      </c>
      <c r="I1435" s="19">
        <v>417.42328468773621</v>
      </c>
      <c r="J1435" s="19">
        <v>339.25205582935382</v>
      </c>
      <c r="K1435" s="19">
        <v>319.32864553541054</v>
      </c>
      <c r="L1435" s="19">
        <v>310.93144640042391</v>
      </c>
      <c r="M1435" s="19">
        <v>316.00941324813112</v>
      </c>
      <c r="N1435" s="19">
        <v>404.30501980084495</v>
      </c>
      <c r="O1435" s="19">
        <v>351.27358757380966</v>
      </c>
      <c r="P1435" s="19">
        <v>353.76529387670382</v>
      </c>
      <c r="Q1435" s="19">
        <v>425.98273779230306</v>
      </c>
      <c r="R1435" s="19">
        <v>411.61117230715723</v>
      </c>
      <c r="S1435" s="19">
        <v>404.33069043432357</v>
      </c>
      <c r="T1435" s="74">
        <f t="shared" si="25"/>
        <v>371.49748352236003</v>
      </c>
      <c r="U1435" s="12"/>
      <c r="V1435" s="20"/>
    </row>
    <row r="1436" spans="2:22" ht="15.75" hidden="1" x14ac:dyDescent="0.25">
      <c r="B1436" s="16">
        <v>6679</v>
      </c>
      <c r="C1436" s="36" t="s">
        <v>1449</v>
      </c>
      <c r="D1436" s="46" t="s">
        <v>154</v>
      </c>
      <c r="E1436" s="19">
        <v>247.91618040748253</v>
      </c>
      <c r="F1436" s="19">
        <v>299.65685515279745</v>
      </c>
      <c r="G1436" s="19">
        <v>257.52933184063761</v>
      </c>
      <c r="H1436" s="19">
        <v>226.56014622563916</v>
      </c>
      <c r="I1436" s="19">
        <v>285.45627739113411</v>
      </c>
      <c r="J1436" s="19">
        <v>228.59346191596782</v>
      </c>
      <c r="K1436" s="19">
        <v>214.10090218874493</v>
      </c>
      <c r="L1436" s="19">
        <v>207.99266528503705</v>
      </c>
      <c r="M1436" s="19">
        <v>211.68644746125548</v>
      </c>
      <c r="N1436" s="19">
        <v>275.91387302431735</v>
      </c>
      <c r="O1436" s="19">
        <v>237.33808767274394</v>
      </c>
      <c r="P1436" s="19">
        <v>239.15058873981121</v>
      </c>
      <c r="Q1436" s="19">
        <v>291.68254003995418</v>
      </c>
      <c r="R1436" s="19">
        <v>281.22846776546567</v>
      </c>
      <c r="S1436" s="19">
        <v>275.93254619238633</v>
      </c>
      <c r="T1436" s="74">
        <f t="shared" si="25"/>
        <v>252.04922475355826</v>
      </c>
      <c r="U1436" s="12"/>
      <c r="V1436" s="20"/>
    </row>
    <row r="1437" spans="2:22" ht="32.25" hidden="1" customHeight="1" x14ac:dyDescent="0.25">
      <c r="B1437" s="16">
        <v>6680</v>
      </c>
      <c r="C1437" s="36" t="s">
        <v>1450</v>
      </c>
      <c r="D1437" s="46" t="s">
        <v>670</v>
      </c>
      <c r="E1437" s="19">
        <v>73.870076207988092</v>
      </c>
      <c r="F1437" s="19">
        <v>97.524845701691973</v>
      </c>
      <c r="G1437" s="19">
        <v>78.265010800137787</v>
      </c>
      <c r="H1437" s="19">
        <v>64.106537785696673</v>
      </c>
      <c r="I1437" s="19">
        <v>91.032634394378405</v>
      </c>
      <c r="J1437" s="19">
        <v>65.036127788134976</v>
      </c>
      <c r="K1437" s="19">
        <v>58.410428347440394</v>
      </c>
      <c r="L1437" s="19">
        <v>55.617868399558596</v>
      </c>
      <c r="M1437" s="19">
        <v>57.306589437088377</v>
      </c>
      <c r="N1437" s="19">
        <v>86.670043902007606</v>
      </c>
      <c r="O1437" s="19">
        <v>69.033990351842164</v>
      </c>
      <c r="P1437" s="19">
        <v>69.862628462180098</v>
      </c>
      <c r="Q1437" s="19">
        <v>93.879153278990245</v>
      </c>
      <c r="R1437" s="19">
        <v>89.099767019711976</v>
      </c>
      <c r="S1437" s="19">
        <v>86.678580889369343</v>
      </c>
      <c r="T1437" s="74">
        <f t="shared" si="25"/>
        <v>75.759618851081115</v>
      </c>
      <c r="V1437" s="20"/>
    </row>
    <row r="1438" spans="2:22" ht="15.75" hidden="1" x14ac:dyDescent="0.25">
      <c r="B1438" s="16">
        <v>6681</v>
      </c>
      <c r="C1438" s="36" t="s">
        <v>1451</v>
      </c>
      <c r="D1438" s="46" t="s">
        <v>670</v>
      </c>
      <c r="E1438" s="19">
        <v>89.222384683646396</v>
      </c>
      <c r="F1438" s="19">
        <v>117.79328986895881</v>
      </c>
      <c r="G1438" s="19">
        <v>94.530712019551402</v>
      </c>
      <c r="H1438" s="19">
        <v>77.429704538921627</v>
      </c>
      <c r="I1438" s="19">
        <v>109.95181190597805</v>
      </c>
      <c r="J1438" s="19">
        <v>78.552489854075446</v>
      </c>
      <c r="K1438" s="19">
        <v>70.549781116759334</v>
      </c>
      <c r="L1438" s="19">
        <v>67.176847572999037</v>
      </c>
      <c r="M1438" s="19">
        <v>69.21653300136677</v>
      </c>
      <c r="N1438" s="19">
        <v>104.68255069618068</v>
      </c>
      <c r="O1438" s="19">
        <v>83.38122227025859</v>
      </c>
      <c r="P1438" s="19">
        <v>84.382075011170016</v>
      </c>
      <c r="Q1438" s="19">
        <v>113.38991859233123</v>
      </c>
      <c r="R1438" s="19">
        <v>107.61723956900906</v>
      </c>
      <c r="S1438" s="19">
        <v>104.69286191297546</v>
      </c>
      <c r="T1438" s="74">
        <f t="shared" si="25"/>
        <v>91.504628174278807</v>
      </c>
      <c r="V1438" s="20"/>
    </row>
    <row r="1439" spans="2:22" ht="25.5" hidden="1" customHeight="1" x14ac:dyDescent="0.25">
      <c r="B1439" s="16">
        <v>6682</v>
      </c>
      <c r="C1439" s="17" t="s">
        <v>602</v>
      </c>
      <c r="D1439" s="46" t="s">
        <v>452</v>
      </c>
      <c r="E1439" s="19">
        <v>670.35676882957421</v>
      </c>
      <c r="F1439" s="19">
        <v>692.7329021344292</v>
      </c>
      <c r="G1439" s="19">
        <v>674.51413938971598</v>
      </c>
      <c r="H1439" s="19">
        <v>661.12098924092027</v>
      </c>
      <c r="I1439" s="19">
        <v>686.59162116805146</v>
      </c>
      <c r="J1439" s="19">
        <v>662.00033113511859</v>
      </c>
      <c r="K1439" s="19">
        <v>655.73277761013719</v>
      </c>
      <c r="L1439" s="19">
        <v>653.09116684862738</v>
      </c>
      <c r="M1439" s="19">
        <v>654.68860566791227</v>
      </c>
      <c r="N1439" s="19">
        <v>682.46484637797118</v>
      </c>
      <c r="O1439" s="19">
        <v>665.78209301970639</v>
      </c>
      <c r="P1439" s="19">
        <v>666.56593988083694</v>
      </c>
      <c r="Q1439" s="19">
        <v>689.28427416700868</v>
      </c>
      <c r="R1439" s="19">
        <v>684.76323311093495</v>
      </c>
      <c r="S1439" s="19">
        <v>682.47292190655651</v>
      </c>
      <c r="T1439" s="74">
        <f t="shared" si="25"/>
        <v>672.14417403250013</v>
      </c>
      <c r="V1439" s="20"/>
    </row>
    <row r="1440" spans="2:22" ht="15.75" hidden="1" x14ac:dyDescent="0.25">
      <c r="B1440" s="16">
        <v>6683</v>
      </c>
      <c r="C1440" s="36" t="s">
        <v>1452</v>
      </c>
      <c r="D1440" s="46" t="s">
        <v>457</v>
      </c>
      <c r="E1440" s="19">
        <v>181.61901325872714</v>
      </c>
      <c r="F1440" s="19">
        <v>207.85310058166058</v>
      </c>
      <c r="G1440" s="19">
        <v>186.49317184647938</v>
      </c>
      <c r="H1440" s="19">
        <v>170.79085787892583</v>
      </c>
      <c r="I1440" s="19">
        <v>200.65297806935575</v>
      </c>
      <c r="J1440" s="19">
        <v>171.82181044453773</v>
      </c>
      <c r="K1440" s="19">
        <v>164.47364424283546</v>
      </c>
      <c r="L1440" s="19">
        <v>161.37658335003084</v>
      </c>
      <c r="M1440" s="19">
        <v>163.24944265539941</v>
      </c>
      <c r="N1440" s="19">
        <v>195.81469038443376</v>
      </c>
      <c r="O1440" s="19">
        <v>176.25560024026149</v>
      </c>
      <c r="P1440" s="19">
        <v>177.17459311193173</v>
      </c>
      <c r="Q1440" s="19">
        <v>203.80988158537446</v>
      </c>
      <c r="R1440" s="19">
        <v>198.5093506920463</v>
      </c>
      <c r="S1440" s="19">
        <v>195.82415824553394</v>
      </c>
      <c r="T1440" s="74">
        <f t="shared" si="25"/>
        <v>183.71459177250227</v>
      </c>
      <c r="V1440" s="20"/>
    </row>
    <row r="1441" spans="2:24" ht="15.75" hidden="1" x14ac:dyDescent="0.25">
      <c r="B1441" s="16">
        <v>6684</v>
      </c>
      <c r="C1441" s="36" t="s">
        <v>1453</v>
      </c>
      <c r="D1441" s="46" t="s">
        <v>448</v>
      </c>
      <c r="E1441" s="19">
        <v>576.95861000961634</v>
      </c>
      <c r="F1441" s="19">
        <v>648.3417820698337</v>
      </c>
      <c r="G1441" s="19">
        <v>590.22123648620618</v>
      </c>
      <c r="H1441" s="19">
        <v>547.49510822827472</v>
      </c>
      <c r="I1441" s="19">
        <v>628.75018820862101</v>
      </c>
      <c r="J1441" s="19">
        <v>550.30033882277189</v>
      </c>
      <c r="K1441" s="19">
        <v>530.30591683864395</v>
      </c>
      <c r="L1441" s="19">
        <v>521.87878812360088</v>
      </c>
      <c r="M1441" s="19">
        <v>526.97485403182213</v>
      </c>
      <c r="N1441" s="19">
        <v>615.58516676006855</v>
      </c>
      <c r="O1441" s="19">
        <v>562.3647181156739</v>
      </c>
      <c r="P1441" s="19">
        <v>564.86530544211769</v>
      </c>
      <c r="Q1441" s="19">
        <v>637.340149204309</v>
      </c>
      <c r="R1441" s="19">
        <v>622.91736010128659</v>
      </c>
      <c r="S1441" s="19">
        <v>615.61092888968392</v>
      </c>
      <c r="T1441" s="74">
        <f t="shared" si="25"/>
        <v>582.66069675550193</v>
      </c>
      <c r="V1441" s="20"/>
    </row>
    <row r="1442" spans="2:24" ht="30" x14ac:dyDescent="0.25">
      <c r="B1442" s="16">
        <v>1031</v>
      </c>
      <c r="C1442" s="36" t="s">
        <v>1454</v>
      </c>
      <c r="D1442" s="46" t="s">
        <v>39</v>
      </c>
      <c r="E1442" s="19">
        <v>2925.0949520000008</v>
      </c>
      <c r="F1442" s="19">
        <v>2925.0949520000008</v>
      </c>
      <c r="G1442" s="19">
        <v>2925.0949520000008</v>
      </c>
      <c r="H1442" s="19">
        <v>2925.0949520000008</v>
      </c>
      <c r="I1442" s="19">
        <v>2925.0949520000008</v>
      </c>
      <c r="J1442" s="19">
        <v>2925.0949520000008</v>
      </c>
      <c r="K1442" s="19">
        <v>2925.0949520000008</v>
      </c>
      <c r="L1442" s="19">
        <v>2925.0949520000008</v>
      </c>
      <c r="M1442" s="19">
        <v>2925.0949520000008</v>
      </c>
      <c r="N1442" s="19">
        <v>2925.0949520000008</v>
      </c>
      <c r="O1442" s="19">
        <v>2925.0949520000008</v>
      </c>
      <c r="P1442" s="19">
        <v>2925.0949520000008</v>
      </c>
      <c r="Q1442" s="19">
        <v>2925.0949520000008</v>
      </c>
      <c r="R1442" s="19">
        <v>2925.0949520000008</v>
      </c>
      <c r="S1442" s="19">
        <v>2925.0949520000008</v>
      </c>
      <c r="T1442" s="74">
        <f t="shared" ref="T1442" si="26">AVERAGE(E1442:S1442)</f>
        <v>2925.0949519999999</v>
      </c>
    </row>
    <row r="1443" spans="2:24" ht="30.75" customHeight="1" x14ac:dyDescent="0.25">
      <c r="T1443" s="74"/>
      <c r="X1443" s="84">
        <f>28546*1.05-1.04</f>
        <v>29972.260000000002</v>
      </c>
    </row>
    <row r="1444" spans="2:24" ht="18.75" x14ac:dyDescent="0.3">
      <c r="B1444" s="47"/>
      <c r="C1444" s="225" t="s">
        <v>1455</v>
      </c>
      <c r="D1444" s="225"/>
      <c r="E1444" s="225"/>
      <c r="F1444" s="225"/>
      <c r="G1444" s="225"/>
      <c r="H1444" s="225"/>
      <c r="I1444" s="225"/>
      <c r="J1444" s="225"/>
      <c r="K1444" s="225" t="s">
        <v>1456</v>
      </c>
      <c r="L1444" s="225"/>
      <c r="M1444" s="225"/>
      <c r="N1444" s="225"/>
      <c r="O1444" s="225"/>
      <c r="P1444" s="225"/>
      <c r="Q1444" s="225"/>
      <c r="R1444" s="225"/>
      <c r="S1444" s="225"/>
      <c r="T1444" s="74"/>
    </row>
    <row r="1445" spans="2:24" ht="15.75" x14ac:dyDescent="0.25">
      <c r="B1445" s="47"/>
      <c r="C1445"/>
      <c r="D1445" s="48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 s="74"/>
    </row>
    <row r="1446" spans="2:24" ht="15.75" x14ac:dyDescent="0.25">
      <c r="B1446" s="47"/>
      <c r="C1446"/>
      <c r="D1446" s="48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 s="74"/>
    </row>
    <row r="1447" spans="2:24" ht="15.75" x14ac:dyDescent="0.25">
      <c r="B1447" s="47"/>
      <c r="C1447"/>
      <c r="D1447" s="48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 s="74"/>
    </row>
    <row r="1448" spans="2:24" ht="18.75" x14ac:dyDescent="0.3">
      <c r="B1448" s="47"/>
      <c r="C1448" s="225" t="s">
        <v>1457</v>
      </c>
      <c r="D1448" s="225"/>
      <c r="E1448" s="225"/>
      <c r="F1448" s="225"/>
      <c r="G1448" s="225"/>
      <c r="H1448" s="225"/>
      <c r="I1448" s="225"/>
      <c r="J1448" s="225"/>
      <c r="K1448" s="225" t="s">
        <v>1458</v>
      </c>
      <c r="L1448" s="225"/>
      <c r="M1448" s="225"/>
      <c r="N1448" s="225"/>
      <c r="O1448" s="225"/>
      <c r="P1448" s="225"/>
      <c r="Q1448" s="225"/>
      <c r="R1448" s="225"/>
      <c r="S1448" s="225"/>
      <c r="T1448" s="74"/>
    </row>
    <row r="1449" spans="2:24" ht="15.75" x14ac:dyDescent="0.25">
      <c r="B1449" s="49"/>
      <c r="C1449" s="50"/>
      <c r="D1449" s="49"/>
      <c r="E1449" s="49"/>
      <c r="F1449" s="49"/>
      <c r="G1449" s="49"/>
      <c r="H1449" s="49"/>
      <c r="I1449" s="49"/>
      <c r="J1449" s="49"/>
      <c r="K1449" s="49"/>
      <c r="L1449" s="49"/>
      <c r="M1449" s="49"/>
      <c r="N1449" s="49"/>
      <c r="O1449" s="49"/>
      <c r="P1449" s="49"/>
      <c r="Q1449" s="49"/>
      <c r="R1449" s="49"/>
      <c r="S1449" s="49"/>
      <c r="T1449" s="74"/>
    </row>
  </sheetData>
  <autoFilter ref="B11:AI1442">
    <filterColumn colId="0">
      <filters>
        <filter val="1031"/>
      </filters>
    </filterColumn>
  </autoFilter>
  <mergeCells count="13">
    <mergeCell ref="C1444:J1444"/>
    <mergeCell ref="K1444:S1444"/>
    <mergeCell ref="C1448:J1448"/>
    <mergeCell ref="K1448:S1448"/>
    <mergeCell ref="B4:S4"/>
    <mergeCell ref="B5:S5"/>
    <mergeCell ref="B6:S6"/>
    <mergeCell ref="Q8:S8"/>
    <mergeCell ref="B9:B11"/>
    <mergeCell ref="C9:C11"/>
    <mergeCell ref="D9:D11"/>
    <mergeCell ref="E9:S9"/>
    <mergeCell ref="E10:F10"/>
  </mergeCells>
  <conditionalFormatting sqref="B1443 B4:B12 B1450:B1048576">
    <cfRule type="duplicateValues" dxfId="466" priority="542"/>
  </conditionalFormatting>
  <conditionalFormatting sqref="B1443 B4:B12 D12 F12 H12 J12 L12 N12 P12 R12 B1450:B1048576">
    <cfRule type="duplicateValues" dxfId="465" priority="543"/>
  </conditionalFormatting>
  <conditionalFormatting sqref="B1443 B1450:B1048576">
    <cfRule type="duplicateValues" dxfId="464" priority="544"/>
  </conditionalFormatting>
  <conditionalFormatting sqref="B1443 D12 F12 H12 J12 L12 N12 P12 R12 B4:B12 B1450:B1048576">
    <cfRule type="duplicateValues" dxfId="463" priority="545"/>
  </conditionalFormatting>
  <conditionalFormatting sqref="B1443 B1450:B1619">
    <cfRule type="duplicateValues" dxfId="462" priority="546"/>
  </conditionalFormatting>
  <conditionalFormatting sqref="B415:B418">
    <cfRule type="duplicateValues" dxfId="461" priority="532"/>
  </conditionalFormatting>
  <conditionalFormatting sqref="B598:B601">
    <cfRule type="duplicateValues" dxfId="460" priority="531"/>
  </conditionalFormatting>
  <conditionalFormatting sqref="B612:B628">
    <cfRule type="duplicateValues" dxfId="459" priority="530"/>
  </conditionalFormatting>
  <conditionalFormatting sqref="B1197:B1205">
    <cfRule type="duplicateValues" dxfId="458" priority="529"/>
  </conditionalFormatting>
  <conditionalFormatting sqref="B1276:B1289">
    <cfRule type="duplicateValues" dxfId="457" priority="527"/>
  </conditionalFormatting>
  <conditionalFormatting sqref="B1028:B1029">
    <cfRule type="duplicateValues" dxfId="456" priority="526"/>
  </conditionalFormatting>
  <conditionalFormatting sqref="B1028:B1029">
    <cfRule type="duplicateValues" dxfId="455" priority="525"/>
  </conditionalFormatting>
  <conditionalFormatting sqref="B1024:B1025 B1020:B1021">
    <cfRule type="duplicateValues" dxfId="454" priority="524"/>
  </conditionalFormatting>
  <conditionalFormatting sqref="B1024:B1025">
    <cfRule type="duplicateValues" dxfId="453" priority="523"/>
  </conditionalFormatting>
  <conditionalFormatting sqref="B1022:B1023">
    <cfRule type="duplicateValues" dxfId="452" priority="522"/>
  </conditionalFormatting>
  <conditionalFormatting sqref="B1022:B1023">
    <cfRule type="duplicateValues" dxfId="451" priority="521"/>
  </conditionalFormatting>
  <conditionalFormatting sqref="B1026:B1027">
    <cfRule type="duplicateValues" dxfId="450" priority="533"/>
  </conditionalFormatting>
  <conditionalFormatting sqref="B700">
    <cfRule type="duplicateValues" dxfId="449" priority="519"/>
  </conditionalFormatting>
  <conditionalFormatting sqref="B700">
    <cfRule type="duplicateValues" dxfId="448" priority="520"/>
  </conditionalFormatting>
  <conditionalFormatting sqref="B1237">
    <cfRule type="duplicateValues" dxfId="447" priority="516"/>
  </conditionalFormatting>
  <conditionalFormatting sqref="B1237">
    <cfRule type="duplicateValues" dxfId="446" priority="515"/>
  </conditionalFormatting>
  <conditionalFormatting sqref="B1238:B1239 B1212 B1223 B1235:B1236">
    <cfRule type="duplicateValues" dxfId="445" priority="517"/>
  </conditionalFormatting>
  <conditionalFormatting sqref="B1240:B1241">
    <cfRule type="duplicateValues" dxfId="444" priority="514"/>
  </conditionalFormatting>
  <conditionalFormatting sqref="B1208:B1211">
    <cfRule type="duplicateValues" dxfId="443" priority="513"/>
  </conditionalFormatting>
  <conditionalFormatting sqref="B1208:B1211">
    <cfRule type="duplicateValues" dxfId="442" priority="512"/>
  </conditionalFormatting>
  <conditionalFormatting sqref="B1224:B1234">
    <cfRule type="duplicateValues" dxfId="441" priority="511"/>
  </conditionalFormatting>
  <conditionalFormatting sqref="B1224:B1234">
    <cfRule type="duplicateValues" dxfId="440" priority="510"/>
  </conditionalFormatting>
  <conditionalFormatting sqref="B1213:B1222">
    <cfRule type="duplicateValues" dxfId="439" priority="518"/>
  </conditionalFormatting>
  <conditionalFormatting sqref="B1191">
    <cfRule type="duplicateValues" dxfId="438" priority="494"/>
  </conditionalFormatting>
  <conditionalFormatting sqref="B1415">
    <cfRule type="duplicateValues" dxfId="437" priority="486"/>
  </conditionalFormatting>
  <conditionalFormatting sqref="B1415">
    <cfRule type="duplicateValues" dxfId="436" priority="487"/>
  </conditionalFormatting>
  <conditionalFormatting sqref="B1415">
    <cfRule type="duplicateValues" dxfId="435" priority="485"/>
  </conditionalFormatting>
  <conditionalFormatting sqref="B1415">
    <cfRule type="duplicateValues" dxfId="434" priority="484"/>
  </conditionalFormatting>
  <conditionalFormatting sqref="B1438 B1440">
    <cfRule type="duplicateValues" dxfId="433" priority="478"/>
  </conditionalFormatting>
  <conditionalFormatting sqref="B1438">
    <cfRule type="duplicateValues" dxfId="432" priority="479"/>
  </conditionalFormatting>
  <conditionalFormatting sqref="B1438">
    <cfRule type="duplicateValues" dxfId="431" priority="477"/>
  </conditionalFormatting>
  <conditionalFormatting sqref="B1438">
    <cfRule type="duplicateValues" dxfId="430" priority="476"/>
  </conditionalFormatting>
  <conditionalFormatting sqref="B502">
    <cfRule type="duplicateValues" dxfId="429" priority="474"/>
  </conditionalFormatting>
  <conditionalFormatting sqref="B502">
    <cfRule type="duplicateValues" dxfId="428" priority="475"/>
  </conditionalFormatting>
  <conditionalFormatting sqref="B502">
    <cfRule type="duplicateValues" dxfId="427" priority="473"/>
  </conditionalFormatting>
  <conditionalFormatting sqref="B502">
    <cfRule type="duplicateValues" dxfId="426" priority="472"/>
  </conditionalFormatting>
  <conditionalFormatting sqref="B1271:B1274">
    <cfRule type="duplicateValues" dxfId="425" priority="470"/>
  </conditionalFormatting>
  <conditionalFormatting sqref="B1271:B1274">
    <cfRule type="duplicateValues" dxfId="424" priority="469"/>
  </conditionalFormatting>
  <conditionalFormatting sqref="B1271:B1274">
    <cfRule type="duplicateValues" dxfId="423" priority="471"/>
  </conditionalFormatting>
  <conditionalFormatting sqref="B1271:B1274">
    <cfRule type="duplicateValues" dxfId="422" priority="468"/>
  </conditionalFormatting>
  <conditionalFormatting sqref="B1062">
    <cfRule type="duplicateValues" dxfId="421" priority="464"/>
  </conditionalFormatting>
  <conditionalFormatting sqref="B1062">
    <cfRule type="duplicateValues" dxfId="420" priority="465"/>
  </conditionalFormatting>
  <conditionalFormatting sqref="B1062">
    <cfRule type="duplicateValues" dxfId="419" priority="466"/>
  </conditionalFormatting>
  <conditionalFormatting sqref="B1063:B1123">
    <cfRule type="duplicateValues" dxfId="418" priority="467"/>
  </conditionalFormatting>
  <conditionalFormatting sqref="B1062:B1123">
    <cfRule type="duplicateValues" dxfId="417" priority="463"/>
  </conditionalFormatting>
  <conditionalFormatting sqref="B1135:B1163">
    <cfRule type="duplicateValues" dxfId="416" priority="457"/>
  </conditionalFormatting>
  <conditionalFormatting sqref="B1134">
    <cfRule type="duplicateValues" dxfId="415" priority="459"/>
  </conditionalFormatting>
  <conditionalFormatting sqref="B1134">
    <cfRule type="duplicateValues" dxfId="414" priority="460"/>
  </conditionalFormatting>
  <conditionalFormatting sqref="B1134">
    <cfRule type="duplicateValues" dxfId="413" priority="461"/>
  </conditionalFormatting>
  <conditionalFormatting sqref="B1134">
    <cfRule type="duplicateValues" dxfId="412" priority="462"/>
  </conditionalFormatting>
  <conditionalFormatting sqref="B1134">
    <cfRule type="duplicateValues" dxfId="411" priority="458"/>
  </conditionalFormatting>
  <conditionalFormatting sqref="B132:B155 B180:B191">
    <cfRule type="duplicateValues" dxfId="410" priority="535"/>
  </conditionalFormatting>
  <conditionalFormatting sqref="B272:B279 B289:B296">
    <cfRule type="duplicateValues" dxfId="409" priority="448"/>
  </conditionalFormatting>
  <conditionalFormatting sqref="B605">
    <cfRule type="duplicateValues" dxfId="408" priority="435"/>
  </conditionalFormatting>
  <conditionalFormatting sqref="B607">
    <cfRule type="duplicateValues" dxfId="407" priority="434"/>
  </conditionalFormatting>
  <conditionalFormatting sqref="B609">
    <cfRule type="duplicateValues" dxfId="406" priority="433"/>
  </conditionalFormatting>
  <conditionalFormatting sqref="B611">
    <cfRule type="duplicateValues" dxfId="405" priority="432"/>
  </conditionalFormatting>
  <conditionalFormatting sqref="B156">
    <cfRule type="duplicateValues" dxfId="404" priority="431"/>
  </conditionalFormatting>
  <conditionalFormatting sqref="B168">
    <cfRule type="duplicateValues" dxfId="403" priority="430"/>
  </conditionalFormatting>
  <conditionalFormatting sqref="B169:B179">
    <cfRule type="duplicateValues" dxfId="402" priority="429"/>
  </conditionalFormatting>
  <conditionalFormatting sqref="B280">
    <cfRule type="duplicateValues" dxfId="401" priority="426"/>
  </conditionalFormatting>
  <conditionalFormatting sqref="B321">
    <cfRule type="duplicateValues" dxfId="400" priority="424"/>
  </conditionalFormatting>
  <conditionalFormatting sqref="B157:B167">
    <cfRule type="duplicateValues" dxfId="399" priority="422"/>
  </conditionalFormatting>
  <conditionalFormatting sqref="B282 B284 B286 B288">
    <cfRule type="duplicateValues" dxfId="398" priority="421"/>
  </conditionalFormatting>
  <conditionalFormatting sqref="B281 B283 B285 B287">
    <cfRule type="duplicateValues" dxfId="397" priority="420"/>
  </conditionalFormatting>
  <conditionalFormatting sqref="B323 B325 B327 B329">
    <cfRule type="duplicateValues" dxfId="396" priority="419"/>
  </conditionalFormatting>
  <conditionalFormatting sqref="B322 B324 B326 B328">
    <cfRule type="duplicateValues" dxfId="395" priority="418"/>
  </conditionalFormatting>
  <conditionalFormatting sqref="B1124:B1133">
    <cfRule type="duplicateValues" dxfId="394" priority="536"/>
  </conditionalFormatting>
  <conditionalFormatting sqref="B1416:B1423 B1275 B13:B26 B602:B604 B629:B699 B1207 B1033:B1061 B717:B1019 B95:B131 B1290:B1378 B1192:B1196 B1436:B1438 B1440 B503:B597 B1164:B1175 B297:B320 B606 B608 B610 B330:B414 B192:B271 B1425:B1434 B1178:B1185 B419:B501 B57:B58 B1187:B1190">
    <cfRule type="duplicateValues" dxfId="393" priority="537"/>
  </conditionalFormatting>
  <conditionalFormatting sqref="B1416:B1423 B1275 B13:B26 B602:B604 B629:B699 B1207 B1033:B1061 B717:B1019 B95:B131 B1290:B1378 B1192:B1196 B1436:B1438 B1440 B503:B597 B1164:B1175 B297:B320 B606 B608 B610 B192:B271 B1425:B1434 B1178:B1185 B330:B501 B57:B58 B1187:B1190">
    <cfRule type="duplicateValues" dxfId="392" priority="538"/>
  </conditionalFormatting>
  <conditionalFormatting sqref="B1416:B1423 B13:B26 B95:B131 B1192:B1205 B1436:B1438 B1440 B503:B604 B1275:B1378 B1164:B1175 B297:B320 B606 B608 B610 B612:B1029 B1033:B1061 B192:B271 B1207:B1270 B1425:B1434 B1178:B1185 B330:B501 B57:B58 B1187:B1190">
    <cfRule type="duplicateValues" dxfId="391" priority="539"/>
  </conditionalFormatting>
  <conditionalFormatting sqref="B1416:B1423 B1192:B1205 B1436:B1438 B1440 B503:B604 B1275:B1378 B1164:B1175 B297:B320 B606 B608 B610 B612:B1029 B1033:B1061 B192:B271 B13:B26 B1207:B1270 B95:B131 B1425:B1434 B1178:B1185 B330:B501 B57:B58 B1187:B1190">
    <cfRule type="duplicateValues" dxfId="390" priority="540"/>
  </conditionalFormatting>
  <conditionalFormatting sqref="B1436:B1438 B1242:B1270 B1440 B1275:B1378 B1425:B1434 B1415:B1423">
    <cfRule type="duplicateValues" dxfId="389" priority="541"/>
  </conditionalFormatting>
  <conditionalFormatting sqref="B1030:B1032">
    <cfRule type="duplicateValues" dxfId="388" priority="400"/>
  </conditionalFormatting>
  <conditionalFormatting sqref="B1030:B1032">
    <cfRule type="duplicateValues" dxfId="387" priority="399"/>
  </conditionalFormatting>
  <conditionalFormatting sqref="B1030:B1032">
    <cfRule type="duplicateValues" dxfId="386" priority="401"/>
  </conditionalFormatting>
  <conditionalFormatting sqref="B1206">
    <cfRule type="duplicateValues" dxfId="385" priority="391"/>
  </conditionalFormatting>
  <conditionalFormatting sqref="B1206">
    <cfRule type="duplicateValues" dxfId="384" priority="390"/>
  </conditionalFormatting>
  <conditionalFormatting sqref="B1275:B1378 B1164:B1175 B297:B320 B606 B608 B610 B612:B1029 B1033:B1061 B192:B271 B13:B26 B1207:B1270 B95:B131 B1425:B1441 B1178:B1185 B330:B604 B57:B58 B1187:B1205 B1415:B1423">
    <cfRule type="duplicateValues" dxfId="383" priority="547"/>
  </conditionalFormatting>
  <conditionalFormatting sqref="B1442">
    <cfRule type="duplicateValues" dxfId="382" priority="384"/>
  </conditionalFormatting>
  <conditionalFormatting sqref="B1442">
    <cfRule type="duplicateValues" dxfId="381" priority="385"/>
  </conditionalFormatting>
  <conditionalFormatting sqref="B1442">
    <cfRule type="duplicateValues" dxfId="380" priority="386"/>
  </conditionalFormatting>
  <conditionalFormatting sqref="B1442">
    <cfRule type="duplicateValues" dxfId="379" priority="387"/>
  </conditionalFormatting>
  <conditionalFormatting sqref="B1442">
    <cfRule type="duplicateValues" dxfId="378" priority="388"/>
  </conditionalFormatting>
  <conditionalFormatting sqref="B1442">
    <cfRule type="duplicateValues" dxfId="377" priority="389"/>
  </conditionalFormatting>
  <conditionalFormatting sqref="B1449">
    <cfRule type="duplicateValues" dxfId="376" priority="383"/>
  </conditionalFormatting>
  <conditionalFormatting sqref="K1448">
    <cfRule type="duplicateValues" dxfId="375" priority="372"/>
  </conditionalFormatting>
  <conditionalFormatting sqref="K1448">
    <cfRule type="duplicateValues" dxfId="374" priority="371"/>
  </conditionalFormatting>
  <conditionalFormatting sqref="B1444:B1448">
    <cfRule type="duplicateValues" dxfId="373" priority="377"/>
  </conditionalFormatting>
  <conditionalFormatting sqref="B1444:B1448">
    <cfRule type="duplicateValues" dxfId="372" priority="378"/>
  </conditionalFormatting>
  <conditionalFormatting sqref="B1444:B1448">
    <cfRule type="duplicateValues" dxfId="371" priority="379"/>
  </conditionalFormatting>
  <conditionalFormatting sqref="B1444:B1448">
    <cfRule type="duplicateValues" dxfId="370" priority="380"/>
  </conditionalFormatting>
  <conditionalFormatting sqref="B1444:B1448">
    <cfRule type="duplicateValues" dxfId="369" priority="381"/>
  </conditionalFormatting>
  <conditionalFormatting sqref="B1444:B1448">
    <cfRule type="duplicateValues" dxfId="368" priority="382"/>
  </conditionalFormatting>
  <conditionalFormatting sqref="B1424">
    <cfRule type="duplicateValues" dxfId="367" priority="364"/>
  </conditionalFormatting>
  <conditionalFormatting sqref="B1424">
    <cfRule type="duplicateValues" dxfId="366" priority="365"/>
  </conditionalFormatting>
  <conditionalFormatting sqref="B1424">
    <cfRule type="duplicateValues" dxfId="365" priority="366"/>
  </conditionalFormatting>
  <conditionalFormatting sqref="B1424">
    <cfRule type="duplicateValues" dxfId="364" priority="367"/>
  </conditionalFormatting>
  <conditionalFormatting sqref="B1424">
    <cfRule type="duplicateValues" dxfId="363" priority="368"/>
  </conditionalFormatting>
  <conditionalFormatting sqref="B1424">
    <cfRule type="duplicateValues" dxfId="362" priority="369"/>
  </conditionalFormatting>
  <conditionalFormatting sqref="B1176:B1177">
    <cfRule type="duplicateValues" dxfId="361" priority="548"/>
  </conditionalFormatting>
  <conditionalFormatting sqref="E92:S92 B59:B92 D59:S91">
    <cfRule type="containsErrors" priority="350">
      <formula>ISERROR(B59)</formula>
    </cfRule>
  </conditionalFormatting>
  <conditionalFormatting sqref="D92">
    <cfRule type="containsErrors" priority="349">
      <formula>ISERROR(D92)</formula>
    </cfRule>
  </conditionalFormatting>
  <conditionalFormatting sqref="B27:B28">
    <cfRule type="duplicateValues" dxfId="360" priority="344"/>
  </conditionalFormatting>
  <conditionalFormatting sqref="B27:B28">
    <cfRule type="duplicateValues" dxfId="359" priority="345"/>
  </conditionalFormatting>
  <conditionalFormatting sqref="B27:B28">
    <cfRule type="duplicateValues" dxfId="358" priority="346"/>
  </conditionalFormatting>
  <conditionalFormatting sqref="B27:B28">
    <cfRule type="duplicateValues" dxfId="357" priority="347"/>
  </conditionalFormatting>
  <conditionalFormatting sqref="B27:B28">
    <cfRule type="duplicateValues" dxfId="356" priority="348"/>
  </conditionalFormatting>
  <conditionalFormatting sqref="B29">
    <cfRule type="duplicateValues" dxfId="355" priority="339"/>
  </conditionalFormatting>
  <conditionalFormatting sqref="B29">
    <cfRule type="duplicateValues" dxfId="354" priority="340"/>
  </conditionalFormatting>
  <conditionalFormatting sqref="B29">
    <cfRule type="duplicateValues" dxfId="353" priority="341"/>
  </conditionalFormatting>
  <conditionalFormatting sqref="B29">
    <cfRule type="duplicateValues" dxfId="352" priority="342"/>
  </conditionalFormatting>
  <conditionalFormatting sqref="B29">
    <cfRule type="duplicateValues" dxfId="351" priority="343"/>
  </conditionalFormatting>
  <conditionalFormatting sqref="B30">
    <cfRule type="duplicateValues" dxfId="350" priority="334"/>
  </conditionalFormatting>
  <conditionalFormatting sqref="B30">
    <cfRule type="duplicateValues" dxfId="349" priority="335"/>
  </conditionalFormatting>
  <conditionalFormatting sqref="B30">
    <cfRule type="duplicateValues" dxfId="348" priority="336"/>
  </conditionalFormatting>
  <conditionalFormatting sqref="B30">
    <cfRule type="duplicateValues" dxfId="347" priority="337"/>
  </conditionalFormatting>
  <conditionalFormatting sqref="B30">
    <cfRule type="duplicateValues" dxfId="346" priority="338"/>
  </conditionalFormatting>
  <conditionalFormatting sqref="B31">
    <cfRule type="duplicateValues" dxfId="345" priority="329"/>
  </conditionalFormatting>
  <conditionalFormatting sqref="B31">
    <cfRule type="duplicateValues" dxfId="344" priority="330"/>
  </conditionalFormatting>
  <conditionalFormatting sqref="B31">
    <cfRule type="duplicateValues" dxfId="343" priority="331"/>
  </conditionalFormatting>
  <conditionalFormatting sqref="B31">
    <cfRule type="duplicateValues" dxfId="342" priority="332"/>
  </conditionalFormatting>
  <conditionalFormatting sqref="B31">
    <cfRule type="duplicateValues" dxfId="341" priority="333"/>
  </conditionalFormatting>
  <conditionalFormatting sqref="B32">
    <cfRule type="duplicateValues" dxfId="340" priority="324"/>
  </conditionalFormatting>
  <conditionalFormatting sqref="B32">
    <cfRule type="duplicateValues" dxfId="339" priority="325"/>
  </conditionalFormatting>
  <conditionalFormatting sqref="B32">
    <cfRule type="duplicateValues" dxfId="338" priority="326"/>
  </conditionalFormatting>
  <conditionalFormatting sqref="B32">
    <cfRule type="duplicateValues" dxfId="337" priority="327"/>
  </conditionalFormatting>
  <conditionalFormatting sqref="B32">
    <cfRule type="duplicateValues" dxfId="336" priority="328"/>
  </conditionalFormatting>
  <conditionalFormatting sqref="B33">
    <cfRule type="duplicateValues" dxfId="335" priority="319"/>
  </conditionalFormatting>
  <conditionalFormatting sqref="B33">
    <cfRule type="duplicateValues" dxfId="334" priority="320"/>
  </conditionalFormatting>
  <conditionalFormatting sqref="B33">
    <cfRule type="duplicateValues" dxfId="333" priority="321"/>
  </conditionalFormatting>
  <conditionalFormatting sqref="B33">
    <cfRule type="duplicateValues" dxfId="332" priority="322"/>
  </conditionalFormatting>
  <conditionalFormatting sqref="B33">
    <cfRule type="duplicateValues" dxfId="331" priority="323"/>
  </conditionalFormatting>
  <conditionalFormatting sqref="B34">
    <cfRule type="duplicateValues" dxfId="330" priority="314"/>
  </conditionalFormatting>
  <conditionalFormatting sqref="B34">
    <cfRule type="duplicateValues" dxfId="329" priority="315"/>
  </conditionalFormatting>
  <conditionalFormatting sqref="B34">
    <cfRule type="duplicateValues" dxfId="328" priority="316"/>
  </conditionalFormatting>
  <conditionalFormatting sqref="B34">
    <cfRule type="duplicateValues" dxfId="327" priority="317"/>
  </conditionalFormatting>
  <conditionalFormatting sqref="B34">
    <cfRule type="duplicateValues" dxfId="326" priority="318"/>
  </conditionalFormatting>
  <conditionalFormatting sqref="B35">
    <cfRule type="duplicateValues" dxfId="325" priority="310"/>
  </conditionalFormatting>
  <conditionalFormatting sqref="B35">
    <cfRule type="duplicateValues" dxfId="324" priority="311"/>
  </conditionalFormatting>
  <conditionalFormatting sqref="B35">
    <cfRule type="duplicateValues" dxfId="323" priority="312"/>
  </conditionalFormatting>
  <conditionalFormatting sqref="B35">
    <cfRule type="duplicateValues" dxfId="322" priority="313"/>
  </conditionalFormatting>
  <conditionalFormatting sqref="B44:B47">
    <cfRule type="duplicateValues" dxfId="321" priority="304"/>
  </conditionalFormatting>
  <conditionalFormatting sqref="B44:B47">
    <cfRule type="duplicateValues" dxfId="320" priority="305"/>
  </conditionalFormatting>
  <conditionalFormatting sqref="B44:B47">
    <cfRule type="duplicateValues" dxfId="319" priority="306"/>
  </conditionalFormatting>
  <conditionalFormatting sqref="B44:B47">
    <cfRule type="duplicateValues" dxfId="318" priority="307"/>
  </conditionalFormatting>
  <conditionalFormatting sqref="B44:B47">
    <cfRule type="duplicateValues" dxfId="317" priority="308"/>
  </conditionalFormatting>
  <conditionalFormatting sqref="B40:B43">
    <cfRule type="duplicateValues" dxfId="316" priority="303"/>
  </conditionalFormatting>
  <conditionalFormatting sqref="B36:B39">
    <cfRule type="duplicateValues" dxfId="315" priority="298"/>
  </conditionalFormatting>
  <conditionalFormatting sqref="B36:B39">
    <cfRule type="duplicateValues" dxfId="314" priority="299"/>
  </conditionalFormatting>
  <conditionalFormatting sqref="B36:B39">
    <cfRule type="duplicateValues" dxfId="313" priority="300"/>
  </conditionalFormatting>
  <conditionalFormatting sqref="B36:B39">
    <cfRule type="duplicateValues" dxfId="312" priority="301"/>
  </conditionalFormatting>
  <conditionalFormatting sqref="B36:B39">
    <cfRule type="duplicateValues" dxfId="311" priority="302"/>
  </conditionalFormatting>
  <conditionalFormatting sqref="B53">
    <cfRule type="duplicateValues" dxfId="310" priority="293"/>
  </conditionalFormatting>
  <conditionalFormatting sqref="B53">
    <cfRule type="duplicateValues" dxfId="309" priority="294"/>
  </conditionalFormatting>
  <conditionalFormatting sqref="B53">
    <cfRule type="duplicateValues" dxfId="308" priority="295"/>
  </conditionalFormatting>
  <conditionalFormatting sqref="B53">
    <cfRule type="duplicateValues" dxfId="307" priority="296"/>
  </conditionalFormatting>
  <conditionalFormatting sqref="B53">
    <cfRule type="duplicateValues" dxfId="306" priority="297"/>
  </conditionalFormatting>
  <conditionalFormatting sqref="B54">
    <cfRule type="duplicateValues" dxfId="305" priority="288"/>
  </conditionalFormatting>
  <conditionalFormatting sqref="B54">
    <cfRule type="duplicateValues" dxfId="304" priority="289"/>
  </conditionalFormatting>
  <conditionalFormatting sqref="B54">
    <cfRule type="duplicateValues" dxfId="303" priority="290"/>
  </conditionalFormatting>
  <conditionalFormatting sqref="B54">
    <cfRule type="duplicateValues" dxfId="302" priority="291"/>
  </conditionalFormatting>
  <conditionalFormatting sqref="B54">
    <cfRule type="duplicateValues" dxfId="301" priority="292"/>
  </conditionalFormatting>
  <conditionalFormatting sqref="B55:B56">
    <cfRule type="duplicateValues" dxfId="300" priority="282"/>
  </conditionalFormatting>
  <conditionalFormatting sqref="B55:B56">
    <cfRule type="duplicateValues" dxfId="299" priority="283"/>
  </conditionalFormatting>
  <conditionalFormatting sqref="B55:B56">
    <cfRule type="duplicateValues" dxfId="298" priority="284"/>
  </conditionalFormatting>
  <conditionalFormatting sqref="B55:B56">
    <cfRule type="duplicateValues" dxfId="297" priority="285"/>
  </conditionalFormatting>
  <conditionalFormatting sqref="B55:B56">
    <cfRule type="duplicateValues" dxfId="296" priority="286"/>
  </conditionalFormatting>
  <conditionalFormatting sqref="B55:B56">
    <cfRule type="duplicateValues" dxfId="295" priority="287"/>
  </conditionalFormatting>
  <conditionalFormatting sqref="B55:B56">
    <cfRule type="duplicateValues" dxfId="294" priority="281"/>
  </conditionalFormatting>
  <conditionalFormatting sqref="B35 B48:B52">
    <cfRule type="duplicateValues" dxfId="293" priority="727"/>
  </conditionalFormatting>
  <conditionalFormatting sqref="B1186">
    <cfRule type="duplicateValues" dxfId="292" priority="280"/>
  </conditionalFormatting>
  <conditionalFormatting sqref="B94">
    <cfRule type="containsErrors" priority="279">
      <formula>ISERROR(B94)</formula>
    </cfRule>
  </conditionalFormatting>
  <conditionalFormatting sqref="B93">
    <cfRule type="containsErrors" priority="278">
      <formula>ISERROR(B93)</formula>
    </cfRule>
  </conditionalFormatting>
  <conditionalFormatting sqref="A1388 A1402 A1399:A1400 A1382 A1404 A1406:A1407 A1411:A1414">
    <cfRule type="duplicateValues" dxfId="291" priority="277"/>
  </conditionalFormatting>
  <conditionalFormatting sqref="A1379">
    <cfRule type="duplicateValues" dxfId="290" priority="271"/>
  </conditionalFormatting>
  <conditionalFormatting sqref="A1379">
    <cfRule type="duplicateValues" dxfId="289" priority="272"/>
  </conditionalFormatting>
  <conditionalFormatting sqref="A1379">
    <cfRule type="duplicateValues" dxfId="288" priority="273"/>
  </conditionalFormatting>
  <conditionalFormatting sqref="A1379">
    <cfRule type="duplicateValues" dxfId="287" priority="274"/>
  </conditionalFormatting>
  <conditionalFormatting sqref="A1379">
    <cfRule type="duplicateValues" dxfId="286" priority="275"/>
  </conditionalFormatting>
  <conditionalFormatting sqref="A1379">
    <cfRule type="duplicateValues" dxfId="285" priority="276"/>
  </conditionalFormatting>
  <conditionalFormatting sqref="A1384">
    <cfRule type="duplicateValues" dxfId="284" priority="265"/>
  </conditionalFormatting>
  <conditionalFormatting sqref="A1384">
    <cfRule type="duplicateValues" dxfId="283" priority="266"/>
  </conditionalFormatting>
  <conditionalFormatting sqref="A1384">
    <cfRule type="duplicateValues" dxfId="282" priority="267"/>
  </conditionalFormatting>
  <conditionalFormatting sqref="A1384">
    <cfRule type="duplicateValues" dxfId="281" priority="268"/>
  </conditionalFormatting>
  <conditionalFormatting sqref="A1384">
    <cfRule type="duplicateValues" dxfId="280" priority="269"/>
  </conditionalFormatting>
  <conditionalFormatting sqref="A1384">
    <cfRule type="duplicateValues" dxfId="279" priority="270"/>
  </conditionalFormatting>
  <conditionalFormatting sqref="A1385">
    <cfRule type="duplicateValues" dxfId="278" priority="259"/>
  </conditionalFormatting>
  <conditionalFormatting sqref="A1385">
    <cfRule type="duplicateValues" dxfId="277" priority="260"/>
  </conditionalFormatting>
  <conditionalFormatting sqref="A1385">
    <cfRule type="duplicateValues" dxfId="276" priority="261"/>
  </conditionalFormatting>
  <conditionalFormatting sqref="A1385">
    <cfRule type="duplicateValues" dxfId="275" priority="262"/>
  </conditionalFormatting>
  <conditionalFormatting sqref="A1385">
    <cfRule type="duplicateValues" dxfId="274" priority="263"/>
  </conditionalFormatting>
  <conditionalFormatting sqref="A1385">
    <cfRule type="duplicateValues" dxfId="273" priority="264"/>
  </conditionalFormatting>
  <conditionalFormatting sqref="A1390">
    <cfRule type="duplicateValues" dxfId="272" priority="253"/>
  </conditionalFormatting>
  <conditionalFormatting sqref="A1390">
    <cfRule type="duplicateValues" dxfId="271" priority="254"/>
  </conditionalFormatting>
  <conditionalFormatting sqref="A1390">
    <cfRule type="duplicateValues" dxfId="270" priority="255"/>
  </conditionalFormatting>
  <conditionalFormatting sqref="A1390">
    <cfRule type="duplicateValues" dxfId="269" priority="256"/>
  </conditionalFormatting>
  <conditionalFormatting sqref="A1390">
    <cfRule type="duplicateValues" dxfId="268" priority="257"/>
  </conditionalFormatting>
  <conditionalFormatting sqref="A1390">
    <cfRule type="duplicateValues" dxfId="267" priority="258"/>
  </conditionalFormatting>
  <conditionalFormatting sqref="A1392">
    <cfRule type="duplicateValues" dxfId="266" priority="247"/>
  </conditionalFormatting>
  <conditionalFormatting sqref="A1392">
    <cfRule type="duplicateValues" dxfId="265" priority="248"/>
  </conditionalFormatting>
  <conditionalFormatting sqref="A1392">
    <cfRule type="duplicateValues" dxfId="264" priority="249"/>
  </conditionalFormatting>
  <conditionalFormatting sqref="A1392">
    <cfRule type="duplicateValues" dxfId="263" priority="250"/>
  </conditionalFormatting>
  <conditionalFormatting sqref="A1392">
    <cfRule type="duplicateValues" dxfId="262" priority="251"/>
  </conditionalFormatting>
  <conditionalFormatting sqref="A1392">
    <cfRule type="duplicateValues" dxfId="261" priority="252"/>
  </conditionalFormatting>
  <conditionalFormatting sqref="A1391">
    <cfRule type="duplicateValues" dxfId="260" priority="241"/>
  </conditionalFormatting>
  <conditionalFormatting sqref="A1391">
    <cfRule type="duplicateValues" dxfId="259" priority="242"/>
  </conditionalFormatting>
  <conditionalFormatting sqref="A1391">
    <cfRule type="duplicateValues" dxfId="258" priority="243"/>
  </conditionalFormatting>
  <conditionalFormatting sqref="A1391">
    <cfRule type="duplicateValues" dxfId="257" priority="244"/>
  </conditionalFormatting>
  <conditionalFormatting sqref="A1391">
    <cfRule type="duplicateValues" dxfId="256" priority="245"/>
  </conditionalFormatting>
  <conditionalFormatting sqref="A1391">
    <cfRule type="duplicateValues" dxfId="255" priority="246"/>
  </conditionalFormatting>
  <conditionalFormatting sqref="A1393">
    <cfRule type="duplicateValues" dxfId="254" priority="235"/>
  </conditionalFormatting>
  <conditionalFormatting sqref="A1393">
    <cfRule type="duplicateValues" dxfId="253" priority="236"/>
  </conditionalFormatting>
  <conditionalFormatting sqref="A1393">
    <cfRule type="duplicateValues" dxfId="252" priority="237"/>
  </conditionalFormatting>
  <conditionalFormatting sqref="A1393">
    <cfRule type="duplicateValues" dxfId="251" priority="238"/>
  </conditionalFormatting>
  <conditionalFormatting sqref="A1393">
    <cfRule type="duplicateValues" dxfId="250" priority="239"/>
  </conditionalFormatting>
  <conditionalFormatting sqref="A1393">
    <cfRule type="duplicateValues" dxfId="249" priority="240"/>
  </conditionalFormatting>
  <conditionalFormatting sqref="A1387">
    <cfRule type="duplicateValues" dxfId="248" priority="229"/>
  </conditionalFormatting>
  <conditionalFormatting sqref="A1387">
    <cfRule type="duplicateValues" dxfId="247" priority="230"/>
  </conditionalFormatting>
  <conditionalFormatting sqref="A1387">
    <cfRule type="duplicateValues" dxfId="246" priority="231"/>
  </conditionalFormatting>
  <conditionalFormatting sqref="A1387">
    <cfRule type="duplicateValues" dxfId="245" priority="232"/>
  </conditionalFormatting>
  <conditionalFormatting sqref="A1387">
    <cfRule type="duplicateValues" dxfId="244" priority="233"/>
  </conditionalFormatting>
  <conditionalFormatting sqref="A1387">
    <cfRule type="duplicateValues" dxfId="243" priority="234"/>
  </conditionalFormatting>
  <conditionalFormatting sqref="A1394">
    <cfRule type="duplicateValues" dxfId="242" priority="223"/>
  </conditionalFormatting>
  <conditionalFormatting sqref="A1394">
    <cfRule type="duplicateValues" dxfId="241" priority="224"/>
  </conditionalFormatting>
  <conditionalFormatting sqref="A1394">
    <cfRule type="duplicateValues" dxfId="240" priority="225"/>
  </conditionalFormatting>
  <conditionalFormatting sqref="A1394">
    <cfRule type="duplicateValues" dxfId="239" priority="226"/>
  </conditionalFormatting>
  <conditionalFormatting sqref="A1394">
    <cfRule type="duplicateValues" dxfId="238" priority="227"/>
  </conditionalFormatting>
  <conditionalFormatting sqref="A1394">
    <cfRule type="duplicateValues" dxfId="237" priority="228"/>
  </conditionalFormatting>
  <conditionalFormatting sqref="A1401">
    <cfRule type="duplicateValues" dxfId="236" priority="217"/>
  </conditionalFormatting>
  <conditionalFormatting sqref="A1401">
    <cfRule type="duplicateValues" dxfId="235" priority="218"/>
  </conditionalFormatting>
  <conditionalFormatting sqref="A1401">
    <cfRule type="duplicateValues" dxfId="234" priority="219"/>
  </conditionalFormatting>
  <conditionalFormatting sqref="A1401">
    <cfRule type="duplicateValues" dxfId="233" priority="220"/>
  </conditionalFormatting>
  <conditionalFormatting sqref="A1401">
    <cfRule type="duplicateValues" dxfId="232" priority="221"/>
  </conditionalFormatting>
  <conditionalFormatting sqref="A1401">
    <cfRule type="duplicateValues" dxfId="231" priority="222"/>
  </conditionalFormatting>
  <conditionalFormatting sqref="A1397">
    <cfRule type="duplicateValues" dxfId="230" priority="211"/>
  </conditionalFormatting>
  <conditionalFormatting sqref="A1397">
    <cfRule type="duplicateValues" dxfId="229" priority="212"/>
  </conditionalFormatting>
  <conditionalFormatting sqref="A1397">
    <cfRule type="duplicateValues" dxfId="228" priority="213"/>
  </conditionalFormatting>
  <conditionalFormatting sqref="A1397">
    <cfRule type="duplicateValues" dxfId="227" priority="214"/>
  </conditionalFormatting>
  <conditionalFormatting sqref="A1397">
    <cfRule type="duplicateValues" dxfId="226" priority="215"/>
  </conditionalFormatting>
  <conditionalFormatting sqref="A1397">
    <cfRule type="duplicateValues" dxfId="225" priority="216"/>
  </conditionalFormatting>
  <conditionalFormatting sqref="A1381">
    <cfRule type="duplicateValues" dxfId="224" priority="207"/>
  </conditionalFormatting>
  <conditionalFormatting sqref="A1381">
    <cfRule type="duplicateValues" dxfId="223" priority="208"/>
  </conditionalFormatting>
  <conditionalFormatting sqref="A1381">
    <cfRule type="duplicateValues" dxfId="222" priority="209"/>
  </conditionalFormatting>
  <conditionalFormatting sqref="A1381">
    <cfRule type="duplicateValues" dxfId="221" priority="210"/>
  </conditionalFormatting>
  <conditionalFormatting sqref="A1389">
    <cfRule type="duplicateValues" dxfId="220" priority="201"/>
  </conditionalFormatting>
  <conditionalFormatting sqref="A1389">
    <cfRule type="duplicateValues" dxfId="219" priority="202"/>
  </conditionalFormatting>
  <conditionalFormatting sqref="A1389">
    <cfRule type="duplicateValues" dxfId="218" priority="203"/>
  </conditionalFormatting>
  <conditionalFormatting sqref="A1389">
    <cfRule type="duplicateValues" dxfId="217" priority="204"/>
  </conditionalFormatting>
  <conditionalFormatting sqref="A1389">
    <cfRule type="duplicateValues" dxfId="216" priority="205"/>
  </conditionalFormatting>
  <conditionalFormatting sqref="A1389">
    <cfRule type="duplicateValues" dxfId="215" priority="206"/>
  </conditionalFormatting>
  <conditionalFormatting sqref="A1395">
    <cfRule type="duplicateValues" dxfId="214" priority="195"/>
  </conditionalFormatting>
  <conditionalFormatting sqref="A1395">
    <cfRule type="duplicateValues" dxfId="213" priority="196"/>
  </conditionalFormatting>
  <conditionalFormatting sqref="A1395">
    <cfRule type="duplicateValues" dxfId="212" priority="197"/>
  </conditionalFormatting>
  <conditionalFormatting sqref="A1395">
    <cfRule type="duplicateValues" dxfId="211" priority="198"/>
  </conditionalFormatting>
  <conditionalFormatting sqref="A1395">
    <cfRule type="duplicateValues" dxfId="210" priority="199"/>
  </conditionalFormatting>
  <conditionalFormatting sqref="A1395">
    <cfRule type="duplicateValues" dxfId="209" priority="200"/>
  </conditionalFormatting>
  <conditionalFormatting sqref="A1398">
    <cfRule type="duplicateValues" dxfId="208" priority="189"/>
  </conditionalFormatting>
  <conditionalFormatting sqref="A1398">
    <cfRule type="duplicateValues" dxfId="207" priority="190"/>
  </conditionalFormatting>
  <conditionalFormatting sqref="A1398">
    <cfRule type="duplicateValues" dxfId="206" priority="191"/>
  </conditionalFormatting>
  <conditionalFormatting sqref="A1398">
    <cfRule type="duplicateValues" dxfId="205" priority="192"/>
  </conditionalFormatting>
  <conditionalFormatting sqref="A1398">
    <cfRule type="duplicateValues" dxfId="204" priority="193"/>
  </conditionalFormatting>
  <conditionalFormatting sqref="A1398">
    <cfRule type="duplicateValues" dxfId="203" priority="194"/>
  </conditionalFormatting>
  <conditionalFormatting sqref="A1396">
    <cfRule type="duplicateValues" dxfId="202" priority="183"/>
  </conditionalFormatting>
  <conditionalFormatting sqref="A1396">
    <cfRule type="duplicateValues" dxfId="201" priority="184"/>
  </conditionalFormatting>
  <conditionalFormatting sqref="A1396">
    <cfRule type="duplicateValues" dxfId="200" priority="185"/>
  </conditionalFormatting>
  <conditionalFormatting sqref="A1396">
    <cfRule type="duplicateValues" dxfId="199" priority="186"/>
  </conditionalFormatting>
  <conditionalFormatting sqref="A1396">
    <cfRule type="duplicateValues" dxfId="198" priority="187"/>
  </conditionalFormatting>
  <conditionalFormatting sqref="A1396">
    <cfRule type="duplicateValues" dxfId="197" priority="188"/>
  </conditionalFormatting>
  <conditionalFormatting sqref="A1403">
    <cfRule type="duplicateValues" dxfId="196" priority="177"/>
  </conditionalFormatting>
  <conditionalFormatting sqref="A1403">
    <cfRule type="duplicateValues" dxfId="195" priority="178"/>
  </conditionalFormatting>
  <conditionalFormatting sqref="A1403">
    <cfRule type="duplicateValues" dxfId="194" priority="179"/>
  </conditionalFormatting>
  <conditionalFormatting sqref="A1403">
    <cfRule type="duplicateValues" dxfId="193" priority="180"/>
  </conditionalFormatting>
  <conditionalFormatting sqref="A1403">
    <cfRule type="duplicateValues" dxfId="192" priority="181"/>
  </conditionalFormatting>
  <conditionalFormatting sqref="A1403">
    <cfRule type="duplicateValues" dxfId="191" priority="182"/>
  </conditionalFormatting>
  <conditionalFormatting sqref="A1405">
    <cfRule type="duplicateValues" dxfId="190" priority="171"/>
  </conditionalFormatting>
  <conditionalFormatting sqref="A1405">
    <cfRule type="duplicateValues" dxfId="189" priority="172"/>
  </conditionalFormatting>
  <conditionalFormatting sqref="A1405">
    <cfRule type="duplicateValues" dxfId="188" priority="173"/>
  </conditionalFormatting>
  <conditionalFormatting sqref="A1405">
    <cfRule type="duplicateValues" dxfId="187" priority="174"/>
  </conditionalFormatting>
  <conditionalFormatting sqref="A1405">
    <cfRule type="duplicateValues" dxfId="186" priority="175"/>
  </conditionalFormatting>
  <conditionalFormatting sqref="A1405">
    <cfRule type="duplicateValues" dxfId="185" priority="176"/>
  </conditionalFormatting>
  <conditionalFormatting sqref="A1409">
    <cfRule type="duplicateValues" dxfId="184" priority="165"/>
  </conditionalFormatting>
  <conditionalFormatting sqref="A1409">
    <cfRule type="duplicateValues" dxfId="183" priority="166"/>
  </conditionalFormatting>
  <conditionalFormatting sqref="A1409">
    <cfRule type="duplicateValues" dxfId="182" priority="167"/>
  </conditionalFormatting>
  <conditionalFormatting sqref="A1409">
    <cfRule type="duplicateValues" dxfId="181" priority="168"/>
  </conditionalFormatting>
  <conditionalFormatting sqref="A1409">
    <cfRule type="duplicateValues" dxfId="180" priority="169"/>
  </conditionalFormatting>
  <conditionalFormatting sqref="A1409">
    <cfRule type="duplicateValues" dxfId="179" priority="170"/>
  </conditionalFormatting>
  <conditionalFormatting sqref="A1408">
    <cfRule type="duplicateValues" dxfId="178" priority="159"/>
  </conditionalFormatting>
  <conditionalFormatting sqref="A1408">
    <cfRule type="duplicateValues" dxfId="177" priority="160"/>
  </conditionalFormatting>
  <conditionalFormatting sqref="A1408">
    <cfRule type="duplicateValues" dxfId="176" priority="161"/>
  </conditionalFormatting>
  <conditionalFormatting sqref="A1408">
    <cfRule type="duplicateValues" dxfId="175" priority="162"/>
  </conditionalFormatting>
  <conditionalFormatting sqref="A1408">
    <cfRule type="duplicateValues" dxfId="174" priority="163"/>
  </conditionalFormatting>
  <conditionalFormatting sqref="A1408">
    <cfRule type="duplicateValues" dxfId="173" priority="164"/>
  </conditionalFormatting>
  <conditionalFormatting sqref="A1410">
    <cfRule type="duplicateValues" dxfId="172" priority="153"/>
  </conditionalFormatting>
  <conditionalFormatting sqref="A1410">
    <cfRule type="duplicateValues" dxfId="171" priority="154"/>
  </conditionalFormatting>
  <conditionalFormatting sqref="A1410">
    <cfRule type="duplicateValues" dxfId="170" priority="155"/>
  </conditionalFormatting>
  <conditionalFormatting sqref="A1410">
    <cfRule type="duplicateValues" dxfId="169" priority="156"/>
  </conditionalFormatting>
  <conditionalFormatting sqref="A1410">
    <cfRule type="duplicateValues" dxfId="168" priority="157"/>
  </conditionalFormatting>
  <conditionalFormatting sqref="A1410">
    <cfRule type="duplicateValues" dxfId="167" priority="158"/>
  </conditionalFormatting>
  <conditionalFormatting sqref="A1386">
    <cfRule type="duplicateValues" dxfId="166" priority="149"/>
  </conditionalFormatting>
  <conditionalFormatting sqref="A1386">
    <cfRule type="duplicateValues" dxfId="165" priority="150"/>
  </conditionalFormatting>
  <conditionalFormatting sqref="A1386">
    <cfRule type="duplicateValues" dxfId="164" priority="151"/>
  </conditionalFormatting>
  <conditionalFormatting sqref="A1386">
    <cfRule type="duplicateValues" dxfId="163" priority="152"/>
  </conditionalFormatting>
  <conditionalFormatting sqref="A1380">
    <cfRule type="duplicateValues" dxfId="162" priority="145"/>
  </conditionalFormatting>
  <conditionalFormatting sqref="A1380">
    <cfRule type="duplicateValues" dxfId="161" priority="146"/>
  </conditionalFormatting>
  <conditionalFormatting sqref="A1380">
    <cfRule type="duplicateValues" dxfId="160" priority="147"/>
  </conditionalFormatting>
  <conditionalFormatting sqref="A1380">
    <cfRule type="duplicateValues" dxfId="159" priority="148"/>
  </conditionalFormatting>
  <conditionalFormatting sqref="A1383">
    <cfRule type="duplicateValues" dxfId="158" priority="141"/>
  </conditionalFormatting>
  <conditionalFormatting sqref="A1383">
    <cfRule type="duplicateValues" dxfId="157" priority="142"/>
  </conditionalFormatting>
  <conditionalFormatting sqref="A1383">
    <cfRule type="duplicateValues" dxfId="156" priority="143"/>
  </conditionalFormatting>
  <conditionalFormatting sqref="A1383">
    <cfRule type="duplicateValues" dxfId="155" priority="144"/>
  </conditionalFormatting>
  <conditionalFormatting sqref="B1388 B1402 B1399:B1400 B1382 B1404 B1406:B1407 B1411:B1414">
    <cfRule type="duplicateValues" dxfId="154" priority="140"/>
  </conditionalFormatting>
  <conditionalFormatting sqref="B1379">
    <cfRule type="duplicateValues" dxfId="153" priority="134"/>
  </conditionalFormatting>
  <conditionalFormatting sqref="B1379">
    <cfRule type="duplicateValues" dxfId="152" priority="135"/>
  </conditionalFormatting>
  <conditionalFormatting sqref="B1379">
    <cfRule type="duplicateValues" dxfId="151" priority="136"/>
  </conditionalFormatting>
  <conditionalFormatting sqref="B1379">
    <cfRule type="duplicateValues" dxfId="150" priority="137"/>
  </conditionalFormatting>
  <conditionalFormatting sqref="B1379">
    <cfRule type="duplicateValues" dxfId="149" priority="138"/>
  </conditionalFormatting>
  <conditionalFormatting sqref="B1379">
    <cfRule type="duplicateValues" dxfId="148" priority="139"/>
  </conditionalFormatting>
  <conditionalFormatting sqref="B1384">
    <cfRule type="duplicateValues" dxfId="147" priority="128"/>
  </conditionalFormatting>
  <conditionalFormatting sqref="B1384">
    <cfRule type="duplicateValues" dxfId="146" priority="129"/>
  </conditionalFormatting>
  <conditionalFormatting sqref="B1384">
    <cfRule type="duplicateValues" dxfId="145" priority="130"/>
  </conditionalFormatting>
  <conditionalFormatting sqref="B1384">
    <cfRule type="duplicateValues" dxfId="144" priority="131"/>
  </conditionalFormatting>
  <conditionalFormatting sqref="B1384">
    <cfRule type="duplicateValues" dxfId="143" priority="132"/>
  </conditionalFormatting>
  <conditionalFormatting sqref="B1384">
    <cfRule type="duplicateValues" dxfId="142" priority="133"/>
  </conditionalFormatting>
  <conditionalFormatting sqref="B1385">
    <cfRule type="duplicateValues" dxfId="141" priority="122"/>
  </conditionalFormatting>
  <conditionalFormatting sqref="B1385">
    <cfRule type="duplicateValues" dxfId="140" priority="123"/>
  </conditionalFormatting>
  <conditionalFormatting sqref="B1385">
    <cfRule type="duplicateValues" dxfId="139" priority="124"/>
  </conditionalFormatting>
  <conditionalFormatting sqref="B1385">
    <cfRule type="duplicateValues" dxfId="138" priority="125"/>
  </conditionalFormatting>
  <conditionalFormatting sqref="B1385">
    <cfRule type="duplicateValues" dxfId="137" priority="126"/>
  </conditionalFormatting>
  <conditionalFormatting sqref="B1385">
    <cfRule type="duplicateValues" dxfId="136" priority="127"/>
  </conditionalFormatting>
  <conditionalFormatting sqref="B1390">
    <cfRule type="duplicateValues" dxfId="135" priority="116"/>
  </conditionalFormatting>
  <conditionalFormatting sqref="B1390">
    <cfRule type="duplicateValues" dxfId="134" priority="117"/>
  </conditionalFormatting>
  <conditionalFormatting sqref="B1390">
    <cfRule type="duplicateValues" dxfId="133" priority="118"/>
  </conditionalFormatting>
  <conditionalFormatting sqref="B1390">
    <cfRule type="duplicateValues" dxfId="132" priority="119"/>
  </conditionalFormatting>
  <conditionalFormatting sqref="B1390">
    <cfRule type="duplicateValues" dxfId="131" priority="120"/>
  </conditionalFormatting>
  <conditionalFormatting sqref="B1390">
    <cfRule type="duplicateValues" dxfId="130" priority="121"/>
  </conditionalFormatting>
  <conditionalFormatting sqref="B1392">
    <cfRule type="duplicateValues" dxfId="129" priority="110"/>
  </conditionalFormatting>
  <conditionalFormatting sqref="B1392">
    <cfRule type="duplicateValues" dxfId="128" priority="111"/>
  </conditionalFormatting>
  <conditionalFormatting sqref="B1392">
    <cfRule type="duplicateValues" dxfId="127" priority="112"/>
  </conditionalFormatting>
  <conditionalFormatting sqref="B1392">
    <cfRule type="duplicateValues" dxfId="126" priority="113"/>
  </conditionalFormatting>
  <conditionalFormatting sqref="B1392">
    <cfRule type="duplicateValues" dxfId="125" priority="114"/>
  </conditionalFormatting>
  <conditionalFormatting sqref="B1392">
    <cfRule type="duplicateValues" dxfId="124" priority="115"/>
  </conditionalFormatting>
  <conditionalFormatting sqref="B1391">
    <cfRule type="duplicateValues" dxfId="123" priority="104"/>
  </conditionalFormatting>
  <conditionalFormatting sqref="B1391">
    <cfRule type="duplicateValues" dxfId="122" priority="105"/>
  </conditionalFormatting>
  <conditionalFormatting sqref="B1391">
    <cfRule type="duplicateValues" dxfId="121" priority="106"/>
  </conditionalFormatting>
  <conditionalFormatting sqref="B1391">
    <cfRule type="duplicateValues" dxfId="120" priority="107"/>
  </conditionalFormatting>
  <conditionalFormatting sqref="B1391">
    <cfRule type="duplicateValues" dxfId="119" priority="108"/>
  </conditionalFormatting>
  <conditionalFormatting sqref="B1391">
    <cfRule type="duplicateValues" dxfId="118" priority="109"/>
  </conditionalFormatting>
  <conditionalFormatting sqref="B1393">
    <cfRule type="duplicateValues" dxfId="117" priority="98"/>
  </conditionalFormatting>
  <conditionalFormatting sqref="B1393">
    <cfRule type="duplicateValues" dxfId="116" priority="99"/>
  </conditionalFormatting>
  <conditionalFormatting sqref="B1393">
    <cfRule type="duplicateValues" dxfId="115" priority="100"/>
  </conditionalFormatting>
  <conditionalFormatting sqref="B1393">
    <cfRule type="duplicateValues" dxfId="114" priority="101"/>
  </conditionalFormatting>
  <conditionalFormatting sqref="B1393">
    <cfRule type="duplicateValues" dxfId="113" priority="102"/>
  </conditionalFormatting>
  <conditionalFormatting sqref="B1393">
    <cfRule type="duplicateValues" dxfId="112" priority="103"/>
  </conditionalFormatting>
  <conditionalFormatting sqref="B1387">
    <cfRule type="duplicateValues" dxfId="111" priority="92"/>
  </conditionalFormatting>
  <conditionalFormatting sqref="B1387">
    <cfRule type="duplicateValues" dxfId="110" priority="93"/>
  </conditionalFormatting>
  <conditionalFormatting sqref="B1387">
    <cfRule type="duplicateValues" dxfId="109" priority="94"/>
  </conditionalFormatting>
  <conditionalFormatting sqref="B1387">
    <cfRule type="duplicateValues" dxfId="108" priority="95"/>
  </conditionalFormatting>
  <conditionalFormatting sqref="B1387">
    <cfRule type="duplicateValues" dxfId="107" priority="96"/>
  </conditionalFormatting>
  <conditionalFormatting sqref="B1387">
    <cfRule type="duplicateValues" dxfId="106" priority="97"/>
  </conditionalFormatting>
  <conditionalFormatting sqref="B1394">
    <cfRule type="duplicateValues" dxfId="105" priority="86"/>
  </conditionalFormatting>
  <conditionalFormatting sqref="B1394">
    <cfRule type="duplicateValues" dxfId="104" priority="87"/>
  </conditionalFormatting>
  <conditionalFormatting sqref="B1394">
    <cfRule type="duplicateValues" dxfId="103" priority="88"/>
  </conditionalFormatting>
  <conditionalFormatting sqref="B1394">
    <cfRule type="duplicateValues" dxfId="102" priority="89"/>
  </conditionalFormatting>
  <conditionalFormatting sqref="B1394">
    <cfRule type="duplicateValues" dxfId="101" priority="90"/>
  </conditionalFormatting>
  <conditionalFormatting sqref="B1394">
    <cfRule type="duplicateValues" dxfId="100" priority="91"/>
  </conditionalFormatting>
  <conditionalFormatting sqref="B1401">
    <cfRule type="duplicateValues" dxfId="99" priority="80"/>
  </conditionalFormatting>
  <conditionalFormatting sqref="B1401">
    <cfRule type="duplicateValues" dxfId="98" priority="81"/>
  </conditionalFormatting>
  <conditionalFormatting sqref="B1401">
    <cfRule type="duplicateValues" dxfId="97" priority="82"/>
  </conditionalFormatting>
  <conditionalFormatting sqref="B1401">
    <cfRule type="duplicateValues" dxfId="96" priority="83"/>
  </conditionalFormatting>
  <conditionalFormatting sqref="B1401">
    <cfRule type="duplicateValues" dxfId="95" priority="84"/>
  </conditionalFormatting>
  <conditionalFormatting sqref="B1401">
    <cfRule type="duplicateValues" dxfId="94" priority="85"/>
  </conditionalFormatting>
  <conditionalFormatting sqref="B1397">
    <cfRule type="duplicateValues" dxfId="93" priority="74"/>
  </conditionalFormatting>
  <conditionalFormatting sqref="B1397">
    <cfRule type="duplicateValues" dxfId="92" priority="75"/>
  </conditionalFormatting>
  <conditionalFormatting sqref="B1397">
    <cfRule type="duplicateValues" dxfId="91" priority="76"/>
  </conditionalFormatting>
  <conditionalFormatting sqref="B1397">
    <cfRule type="duplicateValues" dxfId="90" priority="77"/>
  </conditionalFormatting>
  <conditionalFormatting sqref="B1397">
    <cfRule type="duplicateValues" dxfId="89" priority="78"/>
  </conditionalFormatting>
  <conditionalFormatting sqref="B1397">
    <cfRule type="duplicateValues" dxfId="88" priority="79"/>
  </conditionalFormatting>
  <conditionalFormatting sqref="B1381">
    <cfRule type="duplicateValues" dxfId="87" priority="70"/>
  </conditionalFormatting>
  <conditionalFormatting sqref="B1381">
    <cfRule type="duplicateValues" dxfId="86" priority="71"/>
  </conditionalFormatting>
  <conditionalFormatting sqref="B1381">
    <cfRule type="duplicateValues" dxfId="85" priority="72"/>
  </conditionalFormatting>
  <conditionalFormatting sqref="B1381">
    <cfRule type="duplicateValues" dxfId="84" priority="73"/>
  </conditionalFormatting>
  <conditionalFormatting sqref="B1389">
    <cfRule type="duplicateValues" dxfId="83" priority="64"/>
  </conditionalFormatting>
  <conditionalFormatting sqref="B1389">
    <cfRule type="duplicateValues" dxfId="82" priority="65"/>
  </conditionalFormatting>
  <conditionalFormatting sqref="B1389">
    <cfRule type="duplicateValues" dxfId="81" priority="66"/>
  </conditionalFormatting>
  <conditionalFormatting sqref="B1389">
    <cfRule type="duplicateValues" dxfId="80" priority="67"/>
  </conditionalFormatting>
  <conditionalFormatting sqref="B1389">
    <cfRule type="duplicateValues" dxfId="79" priority="68"/>
  </conditionalFormatting>
  <conditionalFormatting sqref="B1389">
    <cfRule type="duplicateValues" dxfId="78" priority="69"/>
  </conditionalFormatting>
  <conditionalFormatting sqref="B1395">
    <cfRule type="duplicateValues" dxfId="77" priority="58"/>
  </conditionalFormatting>
  <conditionalFormatting sqref="B1395">
    <cfRule type="duplicateValues" dxfId="76" priority="59"/>
  </conditionalFormatting>
  <conditionalFormatting sqref="B1395">
    <cfRule type="duplicateValues" dxfId="75" priority="60"/>
  </conditionalFormatting>
  <conditionalFormatting sqref="B1395">
    <cfRule type="duplicateValues" dxfId="74" priority="61"/>
  </conditionalFormatting>
  <conditionalFormatting sqref="B1395">
    <cfRule type="duplicateValues" dxfId="73" priority="62"/>
  </conditionalFormatting>
  <conditionalFormatting sqref="B1395">
    <cfRule type="duplicateValues" dxfId="72" priority="63"/>
  </conditionalFormatting>
  <conditionalFormatting sqref="B1398">
    <cfRule type="duplicateValues" dxfId="71" priority="52"/>
  </conditionalFormatting>
  <conditionalFormatting sqref="B1398">
    <cfRule type="duplicateValues" dxfId="70" priority="53"/>
  </conditionalFormatting>
  <conditionalFormatting sqref="B1398">
    <cfRule type="duplicateValues" dxfId="69" priority="54"/>
  </conditionalFormatting>
  <conditionalFormatting sqref="B1398">
    <cfRule type="duplicateValues" dxfId="68" priority="55"/>
  </conditionalFormatting>
  <conditionalFormatting sqref="B1398">
    <cfRule type="duplicateValues" dxfId="67" priority="56"/>
  </conditionalFormatting>
  <conditionalFormatting sqref="B1398">
    <cfRule type="duplicateValues" dxfId="66" priority="57"/>
  </conditionalFormatting>
  <conditionalFormatting sqref="B1396">
    <cfRule type="duplicateValues" dxfId="65" priority="46"/>
  </conditionalFormatting>
  <conditionalFormatting sqref="B1396">
    <cfRule type="duplicateValues" dxfId="64" priority="47"/>
  </conditionalFormatting>
  <conditionalFormatting sqref="B1396">
    <cfRule type="duplicateValues" dxfId="63" priority="48"/>
  </conditionalFormatting>
  <conditionalFormatting sqref="B1396">
    <cfRule type="duplicateValues" dxfId="62" priority="49"/>
  </conditionalFormatting>
  <conditionalFormatting sqref="B1396">
    <cfRule type="duplicateValues" dxfId="61" priority="50"/>
  </conditionalFormatting>
  <conditionalFormatting sqref="B1396">
    <cfRule type="duplicateValues" dxfId="60" priority="51"/>
  </conditionalFormatting>
  <conditionalFormatting sqref="B1403">
    <cfRule type="duplicateValues" dxfId="59" priority="40"/>
  </conditionalFormatting>
  <conditionalFormatting sqref="B1403">
    <cfRule type="duplicateValues" dxfId="58" priority="41"/>
  </conditionalFormatting>
  <conditionalFormatting sqref="B1403">
    <cfRule type="duplicateValues" dxfId="57" priority="42"/>
  </conditionalFormatting>
  <conditionalFormatting sqref="B1403">
    <cfRule type="duplicateValues" dxfId="56" priority="43"/>
  </conditionalFormatting>
  <conditionalFormatting sqref="B1403">
    <cfRule type="duplicateValues" dxfId="55" priority="44"/>
  </conditionalFormatting>
  <conditionalFormatting sqref="B1403">
    <cfRule type="duplicateValues" dxfId="54" priority="45"/>
  </conditionalFormatting>
  <conditionalFormatting sqref="B1405">
    <cfRule type="duplicateValues" dxfId="53" priority="34"/>
  </conditionalFormatting>
  <conditionalFormatting sqref="B1405">
    <cfRule type="duplicateValues" dxfId="52" priority="35"/>
  </conditionalFormatting>
  <conditionalFormatting sqref="B1405">
    <cfRule type="duplicateValues" dxfId="51" priority="36"/>
  </conditionalFormatting>
  <conditionalFormatting sqref="B1405">
    <cfRule type="duplicateValues" dxfId="50" priority="37"/>
  </conditionalFormatting>
  <conditionalFormatting sqref="B1405">
    <cfRule type="duplicateValues" dxfId="49" priority="38"/>
  </conditionalFormatting>
  <conditionalFormatting sqref="B1405">
    <cfRule type="duplicateValues" dxfId="48" priority="39"/>
  </conditionalFormatting>
  <conditionalFormatting sqref="B1409">
    <cfRule type="duplicateValues" dxfId="47" priority="28"/>
  </conditionalFormatting>
  <conditionalFormatting sqref="B1409">
    <cfRule type="duplicateValues" dxfId="46" priority="29"/>
  </conditionalFormatting>
  <conditionalFormatting sqref="B1409">
    <cfRule type="duplicateValues" dxfId="45" priority="30"/>
  </conditionalFormatting>
  <conditionalFormatting sqref="B1409">
    <cfRule type="duplicateValues" dxfId="44" priority="31"/>
  </conditionalFormatting>
  <conditionalFormatting sqref="B1409">
    <cfRule type="duplicateValues" dxfId="43" priority="32"/>
  </conditionalFormatting>
  <conditionalFormatting sqref="B1409">
    <cfRule type="duplicateValues" dxfId="42" priority="33"/>
  </conditionalFormatting>
  <conditionalFormatting sqref="B1408">
    <cfRule type="duplicateValues" dxfId="41" priority="22"/>
  </conditionalFormatting>
  <conditionalFormatting sqref="B1408">
    <cfRule type="duplicateValues" dxfId="40" priority="23"/>
  </conditionalFormatting>
  <conditionalFormatting sqref="B1408">
    <cfRule type="duplicateValues" dxfId="39" priority="24"/>
  </conditionalFormatting>
  <conditionalFormatting sqref="B1408">
    <cfRule type="duplicateValues" dxfId="38" priority="25"/>
  </conditionalFormatting>
  <conditionalFormatting sqref="B1408">
    <cfRule type="duplicateValues" dxfId="37" priority="26"/>
  </conditionalFormatting>
  <conditionalFormatting sqref="B1408">
    <cfRule type="duplicateValues" dxfId="36" priority="27"/>
  </conditionalFormatting>
  <conditionalFormatting sqref="B1410">
    <cfRule type="duplicateValues" dxfId="35" priority="16"/>
  </conditionalFormatting>
  <conditionalFormatting sqref="B1410">
    <cfRule type="duplicateValues" dxfId="34" priority="17"/>
  </conditionalFormatting>
  <conditionalFormatting sqref="B1410">
    <cfRule type="duplicateValues" dxfId="33" priority="18"/>
  </conditionalFormatting>
  <conditionalFormatting sqref="B1410">
    <cfRule type="duplicateValues" dxfId="32" priority="19"/>
  </conditionalFormatting>
  <conditionalFormatting sqref="B1410">
    <cfRule type="duplicateValues" dxfId="31" priority="20"/>
  </conditionalFormatting>
  <conditionalFormatting sqref="B1410">
    <cfRule type="duplicateValues" dxfId="30" priority="21"/>
  </conditionalFormatting>
  <conditionalFormatting sqref="B1386">
    <cfRule type="duplicateValues" dxfId="29" priority="12"/>
  </conditionalFormatting>
  <conditionalFormatting sqref="B1386">
    <cfRule type="duplicateValues" dxfId="28" priority="13"/>
  </conditionalFormatting>
  <conditionalFormatting sqref="B1386">
    <cfRule type="duplicateValues" dxfId="27" priority="14"/>
  </conditionalFormatting>
  <conditionalFormatting sqref="B1386">
    <cfRule type="duplicateValues" dxfId="26" priority="15"/>
  </conditionalFormatting>
  <conditionalFormatting sqref="B1380">
    <cfRule type="duplicateValues" dxfId="25" priority="8"/>
  </conditionalFormatting>
  <conditionalFormatting sqref="B1380">
    <cfRule type="duplicateValues" dxfId="24" priority="9"/>
  </conditionalFormatting>
  <conditionalFormatting sqref="B1380">
    <cfRule type="duplicateValues" dxfId="23" priority="10"/>
  </conditionalFormatting>
  <conditionalFormatting sqref="B1380">
    <cfRule type="duplicateValues" dxfId="22" priority="11"/>
  </conditionalFormatting>
  <conditionalFormatting sqref="B1383">
    <cfRule type="duplicateValues" dxfId="21" priority="4"/>
  </conditionalFormatting>
  <conditionalFormatting sqref="B1383">
    <cfRule type="duplicateValues" dxfId="20" priority="5"/>
  </conditionalFormatting>
  <conditionalFormatting sqref="B1383">
    <cfRule type="duplicateValues" dxfId="19" priority="6"/>
  </conditionalFormatting>
  <conditionalFormatting sqref="B1383">
    <cfRule type="duplicateValues" dxfId="18" priority="7"/>
  </conditionalFormatting>
  <conditionalFormatting sqref="B1:B1048576">
    <cfRule type="duplicateValues" dxfId="17" priority="3"/>
  </conditionalFormatting>
  <conditionalFormatting sqref="D500:U500">
    <cfRule type="containsErrors" priority="1">
      <formula>ISERROR(D500)</formula>
    </cfRule>
  </conditionalFormatting>
  <pageMargins left="0" right="0" top="0" bottom="0.39370078740157483" header="0.31496062992125984" footer="0.11811023622047245"/>
  <pageSetup paperSize="9" scale="83" fitToHeight="0" orientation="landscape" r:id="rId1"/>
  <headerFooter>
    <oddFooter>Страница &amp;P</oddFooter>
  </headerFooter>
  <rowBreaks count="2" manualBreakCount="2">
    <brk id="269" min="1" max="18" man="1"/>
    <brk id="1274" min="1" max="18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V146"/>
  <sheetViews>
    <sheetView zoomScale="60" zoomScaleNormal="60" zoomScaleSheetLayoutView="70" workbookViewId="0">
      <pane ySplit="10" topLeftCell="A11" activePane="bottomLeft" state="frozen"/>
      <selection activeCell="E1442" sqref="E1442:S1442"/>
      <selection pane="bottomLeft" activeCell="E1442" sqref="E1442:S1442"/>
    </sheetView>
  </sheetViews>
  <sheetFormatPr defaultColWidth="9.28515625" defaultRowHeight="15" outlineLevelRow="1" x14ac:dyDescent="0.25"/>
  <cols>
    <col min="1" max="1" width="10.28515625" style="73" bestFit="1" customWidth="1"/>
    <col min="2" max="2" width="78.28515625" style="50" customWidth="1"/>
    <col min="3" max="3" width="11.7109375" style="49" customWidth="1"/>
    <col min="4" max="4" width="12.28515625" style="49" customWidth="1"/>
    <col min="5" max="5" width="12.5703125" style="49" customWidth="1"/>
    <col min="6" max="6" width="12.28515625" style="49" customWidth="1"/>
    <col min="7" max="7" width="12.7109375" style="49" customWidth="1"/>
    <col min="8" max="8" width="12" style="49" customWidth="1"/>
    <col min="9" max="9" width="12.7109375" style="49" customWidth="1"/>
    <col min="10" max="11" width="12" style="49" customWidth="1"/>
    <col min="12" max="12" width="12.5703125" style="49" customWidth="1"/>
    <col min="13" max="13" width="12.28515625" style="49" customWidth="1"/>
    <col min="14" max="15" width="12" style="49" customWidth="1"/>
    <col min="16" max="16" width="12.5703125" style="49" customWidth="1"/>
    <col min="17" max="17" width="12.28515625" style="49" customWidth="1"/>
    <col min="18" max="18" width="11.5703125" style="49" customWidth="1"/>
    <col min="19" max="16384" width="9.28515625" style="49"/>
  </cols>
  <sheetData>
    <row r="1" spans="1:18" ht="18.75" hidden="1" customHeight="1" outlineLevel="1" x14ac:dyDescent="0.25">
      <c r="A1" s="51"/>
      <c r="B1" s="52"/>
      <c r="C1" s="53"/>
      <c r="D1" s="54"/>
      <c r="E1" s="54"/>
      <c r="F1" s="54"/>
      <c r="G1" s="54"/>
      <c r="H1" s="54"/>
      <c r="I1" s="54"/>
      <c r="J1" s="54"/>
      <c r="K1" s="54"/>
      <c r="L1" s="54"/>
      <c r="M1" s="54"/>
      <c r="N1" s="4" t="s">
        <v>1459</v>
      </c>
      <c r="O1" s="4"/>
      <c r="P1" s="55"/>
      <c r="Q1" s="55"/>
    </row>
    <row r="2" spans="1:18" ht="18.75" hidden="1" customHeight="1" outlineLevel="1" x14ac:dyDescent="0.25">
      <c r="A2" s="51"/>
      <c r="B2" s="52"/>
      <c r="C2" s="53"/>
      <c r="D2" s="54"/>
      <c r="E2" s="54"/>
      <c r="F2" s="54"/>
      <c r="G2" s="54"/>
      <c r="H2" s="54"/>
      <c r="I2" s="54"/>
      <c r="J2" s="54"/>
      <c r="K2" s="54"/>
      <c r="L2" s="54"/>
      <c r="M2" s="54"/>
      <c r="N2" s="4" t="s">
        <v>1</v>
      </c>
      <c r="O2" s="4"/>
      <c r="P2" s="55"/>
      <c r="Q2" s="55"/>
    </row>
    <row r="3" spans="1:18" ht="12" hidden="1" customHeight="1" outlineLevel="1" x14ac:dyDescent="0.25">
      <c r="A3" s="51"/>
      <c r="B3" s="56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7"/>
      <c r="O3" s="58"/>
      <c r="P3" s="59"/>
      <c r="Q3" s="59"/>
    </row>
    <row r="4" spans="1:18" ht="20.25" collapsed="1" x14ac:dyDescent="0.25">
      <c r="A4" s="216" t="s">
        <v>2</v>
      </c>
      <c r="B4" s="216"/>
      <c r="C4" s="216"/>
      <c r="D4" s="216"/>
      <c r="E4" s="216"/>
      <c r="F4" s="216"/>
      <c r="G4" s="216"/>
      <c r="H4" s="216"/>
      <c r="I4" s="216"/>
      <c r="J4" s="216"/>
      <c r="K4" s="216"/>
      <c r="L4" s="216"/>
      <c r="M4" s="216"/>
      <c r="N4" s="216"/>
      <c r="O4" s="216"/>
      <c r="P4" s="216"/>
      <c r="Q4" s="216"/>
    </row>
    <row r="5" spans="1:18" ht="18.75" customHeight="1" x14ac:dyDescent="0.25">
      <c r="A5" s="215" t="s">
        <v>1460</v>
      </c>
      <c r="B5" s="215"/>
      <c r="C5" s="215"/>
      <c r="D5" s="215"/>
      <c r="E5" s="215"/>
      <c r="F5" s="215"/>
      <c r="G5" s="215"/>
      <c r="H5" s="215"/>
      <c r="I5" s="215"/>
      <c r="J5" s="215"/>
      <c r="K5" s="215"/>
      <c r="L5" s="215"/>
      <c r="M5" s="215"/>
      <c r="N5" s="215"/>
      <c r="O5" s="215"/>
      <c r="P5" s="215"/>
      <c r="Q5" s="215"/>
      <c r="R5" s="49">
        <v>1.04</v>
      </c>
    </row>
    <row r="6" spans="1:18" ht="9.75" customHeight="1" x14ac:dyDescent="0.25">
      <c r="A6" s="215"/>
      <c r="B6" s="215"/>
      <c r="C6" s="215"/>
      <c r="D6" s="215"/>
      <c r="E6" s="215"/>
      <c r="F6" s="215"/>
      <c r="G6" s="215"/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8" ht="15.75" customHeight="1" x14ac:dyDescent="0.25">
      <c r="A7" s="51"/>
      <c r="B7" s="60"/>
      <c r="C7" s="61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226" t="s">
        <v>1665</v>
      </c>
      <c r="P7" s="226"/>
      <c r="Q7" s="226"/>
    </row>
    <row r="8" spans="1:18" ht="18" x14ac:dyDescent="0.25">
      <c r="A8" s="227" t="s">
        <v>5</v>
      </c>
      <c r="B8" s="259" t="s">
        <v>1461</v>
      </c>
      <c r="C8" s="231" t="s">
        <v>1462</v>
      </c>
      <c r="D8" s="231"/>
      <c r="E8" s="231"/>
      <c r="F8" s="231"/>
      <c r="G8" s="231"/>
      <c r="H8" s="231"/>
      <c r="I8" s="231"/>
      <c r="J8" s="231"/>
      <c r="K8" s="231"/>
      <c r="L8" s="231"/>
      <c r="M8" s="231"/>
      <c r="N8" s="231"/>
      <c r="O8" s="231"/>
      <c r="P8" s="231"/>
      <c r="Q8" s="232"/>
    </row>
    <row r="9" spans="1:18" ht="107.45" customHeight="1" x14ac:dyDescent="0.25">
      <c r="A9" s="227"/>
      <c r="B9" s="260"/>
      <c r="C9" s="233" t="s">
        <v>8</v>
      </c>
      <c r="D9" s="233"/>
      <c r="E9" s="13" t="s">
        <v>9</v>
      </c>
      <c r="F9" s="13" t="s">
        <v>10</v>
      </c>
      <c r="G9" s="13" t="s">
        <v>11</v>
      </c>
      <c r="H9" s="13" t="s">
        <v>12</v>
      </c>
      <c r="I9" s="13" t="s">
        <v>13</v>
      </c>
      <c r="J9" s="13" t="s">
        <v>14</v>
      </c>
      <c r="K9" s="13" t="s">
        <v>15</v>
      </c>
      <c r="L9" s="13" t="s">
        <v>16</v>
      </c>
      <c r="M9" s="13" t="s">
        <v>17</v>
      </c>
      <c r="N9" s="13" t="s">
        <v>18</v>
      </c>
      <c r="O9" s="13" t="s">
        <v>19</v>
      </c>
      <c r="P9" s="13" t="s">
        <v>20</v>
      </c>
      <c r="Q9" s="13" t="s">
        <v>21</v>
      </c>
    </row>
    <row r="10" spans="1:18" ht="110.45" customHeight="1" x14ac:dyDescent="0.25">
      <c r="A10" s="227"/>
      <c r="B10" s="261"/>
      <c r="C10" s="13" t="s">
        <v>22</v>
      </c>
      <c r="D10" s="13" t="s">
        <v>23</v>
      </c>
      <c r="E10" s="13" t="s">
        <v>24</v>
      </c>
      <c r="F10" s="13" t="s">
        <v>25</v>
      </c>
      <c r="G10" s="13" t="s">
        <v>26</v>
      </c>
      <c r="H10" s="13" t="s">
        <v>27</v>
      </c>
      <c r="I10" s="13" t="s">
        <v>28</v>
      </c>
      <c r="J10" s="13" t="s">
        <v>29</v>
      </c>
      <c r="K10" s="13" t="s">
        <v>30</v>
      </c>
      <c r="L10" s="13" t="s">
        <v>31</v>
      </c>
      <c r="M10" s="13" t="s">
        <v>32</v>
      </c>
      <c r="N10" s="13" t="s">
        <v>33</v>
      </c>
      <c r="O10" s="13" t="s">
        <v>34</v>
      </c>
      <c r="P10" s="13" t="s">
        <v>35</v>
      </c>
      <c r="Q10" s="13" t="s">
        <v>36</v>
      </c>
    </row>
    <row r="11" spans="1:18" ht="18" x14ac:dyDescent="0.25">
      <c r="A11" s="236" t="s">
        <v>62</v>
      </c>
      <c r="B11" s="237"/>
      <c r="C11" s="237"/>
      <c r="D11" s="237"/>
      <c r="E11" s="237"/>
      <c r="F11" s="237"/>
      <c r="G11" s="237"/>
      <c r="H11" s="237"/>
      <c r="I11" s="237"/>
      <c r="J11" s="237"/>
      <c r="K11" s="237"/>
      <c r="L11" s="237"/>
      <c r="M11" s="237"/>
      <c r="N11" s="237"/>
      <c r="O11" s="237"/>
      <c r="P11" s="237"/>
      <c r="Q11" s="238"/>
    </row>
    <row r="12" spans="1:18" ht="15.75" x14ac:dyDescent="0.25">
      <c r="A12" s="62">
        <v>22000</v>
      </c>
      <c r="B12" s="75" t="s">
        <v>1621</v>
      </c>
      <c r="C12" s="19">
        <v>5211.1960496865659</v>
      </c>
      <c r="D12" s="19">
        <v>5211.1960496865659</v>
      </c>
      <c r="E12" s="19">
        <v>5211.1960496865659</v>
      </c>
      <c r="F12" s="19">
        <v>5211.1960496865659</v>
      </c>
      <c r="G12" s="19">
        <v>5211.1960496865659</v>
      </c>
      <c r="H12" s="19">
        <v>5211.1960496865659</v>
      </c>
      <c r="I12" s="19">
        <v>5211.1960496865659</v>
      </c>
      <c r="J12" s="19">
        <v>5211.1960496865659</v>
      </c>
      <c r="K12" s="19">
        <v>5211.1960496865659</v>
      </c>
      <c r="L12" s="19">
        <v>5211.1960496865659</v>
      </c>
      <c r="M12" s="19">
        <v>5211.1960496865659</v>
      </c>
      <c r="N12" s="19">
        <v>5211.1960496865659</v>
      </c>
      <c r="O12" s="19">
        <v>5211.1960496865659</v>
      </c>
      <c r="P12" s="19">
        <v>5211.1960496865659</v>
      </c>
      <c r="Q12" s="19">
        <v>5211.1960496865659</v>
      </c>
      <c r="R12" s="63">
        <f>AVERAGE(C12:Q12)</f>
        <v>5211.1960496865659</v>
      </c>
    </row>
    <row r="13" spans="1:18" ht="15.75" x14ac:dyDescent="0.25">
      <c r="A13" s="62">
        <v>22100</v>
      </c>
      <c r="B13" s="75" t="s">
        <v>1622</v>
      </c>
      <c r="C13" s="19">
        <v>15831.423386910903</v>
      </c>
      <c r="D13" s="19">
        <v>15831.423386910903</v>
      </c>
      <c r="E13" s="19">
        <v>15831.423386910903</v>
      </c>
      <c r="F13" s="19">
        <v>15831.423386910903</v>
      </c>
      <c r="G13" s="19">
        <v>15831.423386910903</v>
      </c>
      <c r="H13" s="19">
        <v>15831.423386910903</v>
      </c>
      <c r="I13" s="19">
        <v>15831.423386910903</v>
      </c>
      <c r="J13" s="19">
        <v>15831.423386910903</v>
      </c>
      <c r="K13" s="19">
        <v>15831.423386910903</v>
      </c>
      <c r="L13" s="19">
        <v>15831.423386910903</v>
      </c>
      <c r="M13" s="19">
        <v>15831.423386910903</v>
      </c>
      <c r="N13" s="19">
        <v>15831.423386910903</v>
      </c>
      <c r="O13" s="19">
        <v>15831.423386910903</v>
      </c>
      <c r="P13" s="19">
        <v>15831.423386910903</v>
      </c>
      <c r="Q13" s="19">
        <v>15831.423386910903</v>
      </c>
      <c r="R13" s="63">
        <f>AVERAGE(C13:Q13)</f>
        <v>15831.423386910903</v>
      </c>
    </row>
    <row r="14" spans="1:18" ht="15.75" x14ac:dyDescent="0.25">
      <c r="A14" s="62">
        <v>22010</v>
      </c>
      <c r="B14" s="121" t="s">
        <v>1702</v>
      </c>
      <c r="C14" s="19">
        <v>4356.4867067071136</v>
      </c>
      <c r="D14" s="19">
        <v>4356.4867067071136</v>
      </c>
      <c r="E14" s="19">
        <v>4356.4867067071136</v>
      </c>
      <c r="F14" s="19">
        <v>4356.4867067071136</v>
      </c>
      <c r="G14" s="19">
        <v>4356.4867067071136</v>
      </c>
      <c r="H14" s="19">
        <v>4356.4867067071136</v>
      </c>
      <c r="I14" s="19">
        <v>4356.4867067071136</v>
      </c>
      <c r="J14" s="19">
        <v>4356.4867067071136</v>
      </c>
      <c r="K14" s="19">
        <v>4356.4867067071136</v>
      </c>
      <c r="L14" s="19">
        <v>4356.4867067071136</v>
      </c>
      <c r="M14" s="19">
        <v>4356.4867067071136</v>
      </c>
      <c r="N14" s="19">
        <v>4356.4867067071136</v>
      </c>
      <c r="O14" s="19">
        <v>4356.4867067071136</v>
      </c>
      <c r="P14" s="19">
        <v>4356.4867067071136</v>
      </c>
      <c r="Q14" s="19">
        <v>4356.4867067071136</v>
      </c>
    </row>
    <row r="15" spans="1:18" ht="30" x14ac:dyDescent="0.25">
      <c r="A15" s="62">
        <v>22116</v>
      </c>
      <c r="B15" s="121" t="s">
        <v>1703</v>
      </c>
      <c r="C15" s="19">
        <v>64061.157818228021</v>
      </c>
      <c r="D15" s="19">
        <v>64061.157818228021</v>
      </c>
      <c r="E15" s="19">
        <v>64061.157818228021</v>
      </c>
      <c r="F15" s="19">
        <v>64061.157818228021</v>
      </c>
      <c r="G15" s="19">
        <v>64061.157818228021</v>
      </c>
      <c r="H15" s="19">
        <v>64061.157818228021</v>
      </c>
      <c r="I15" s="19">
        <v>64061.157818228021</v>
      </c>
      <c r="J15" s="19">
        <v>64061.157818228021</v>
      </c>
      <c r="K15" s="19">
        <v>64061.157818228021</v>
      </c>
      <c r="L15" s="19">
        <v>64061.157818228021</v>
      </c>
      <c r="M15" s="19">
        <v>64061.157818228021</v>
      </c>
      <c r="N15" s="19">
        <v>64061.157818228021</v>
      </c>
      <c r="O15" s="19">
        <v>64061.157818228021</v>
      </c>
      <c r="P15" s="19">
        <v>64061.157818228021</v>
      </c>
      <c r="Q15" s="19">
        <v>64061.157818228021</v>
      </c>
    </row>
    <row r="16" spans="1:18" ht="30" x14ac:dyDescent="0.25">
      <c r="A16" s="62">
        <v>22117</v>
      </c>
      <c r="B16" s="121" t="s">
        <v>1704</v>
      </c>
      <c r="C16" s="19">
        <v>70272.757818228012</v>
      </c>
      <c r="D16" s="19">
        <v>70272.757818228012</v>
      </c>
      <c r="E16" s="19">
        <v>70272.757818228012</v>
      </c>
      <c r="F16" s="19">
        <v>70272.757818228012</v>
      </c>
      <c r="G16" s="19">
        <v>70272.757818228012</v>
      </c>
      <c r="H16" s="19">
        <v>70272.757818228012</v>
      </c>
      <c r="I16" s="19">
        <v>70272.757818228012</v>
      </c>
      <c r="J16" s="19">
        <v>70272.757818228012</v>
      </c>
      <c r="K16" s="19">
        <v>70272.757818228012</v>
      </c>
      <c r="L16" s="19">
        <v>70272.757818228012</v>
      </c>
      <c r="M16" s="19">
        <v>70272.757818228012</v>
      </c>
      <c r="N16" s="19">
        <v>70272.757818228012</v>
      </c>
      <c r="O16" s="19">
        <v>70272.757818228012</v>
      </c>
      <c r="P16" s="19">
        <v>70272.757818228012</v>
      </c>
      <c r="Q16" s="19">
        <v>70272.757818228012</v>
      </c>
    </row>
    <row r="17" spans="1:22" ht="30" x14ac:dyDescent="0.25">
      <c r="A17" s="62">
        <v>22118</v>
      </c>
      <c r="B17" s="121" t="s">
        <v>1705</v>
      </c>
      <c r="C17" s="19">
        <v>87681.779557807502</v>
      </c>
      <c r="D17" s="19">
        <v>87681.779557807502</v>
      </c>
      <c r="E17" s="19">
        <v>87681.779557807502</v>
      </c>
      <c r="F17" s="19">
        <v>87681.779557807502</v>
      </c>
      <c r="G17" s="19">
        <v>87681.779557807502</v>
      </c>
      <c r="H17" s="19">
        <v>87681.779557807502</v>
      </c>
      <c r="I17" s="19">
        <v>87681.779557807502</v>
      </c>
      <c r="J17" s="19">
        <v>87681.779557807502</v>
      </c>
      <c r="K17" s="19">
        <v>87681.779557807502</v>
      </c>
      <c r="L17" s="19">
        <v>87681.779557807502</v>
      </c>
      <c r="M17" s="19">
        <v>87681.779557807502</v>
      </c>
      <c r="N17" s="19">
        <v>87681.779557807502</v>
      </c>
      <c r="O17" s="19">
        <v>87681.779557807502</v>
      </c>
      <c r="P17" s="19">
        <v>87681.779557807502</v>
      </c>
      <c r="Q17" s="19">
        <v>87681.779557807502</v>
      </c>
    </row>
    <row r="18" spans="1:22" ht="18" customHeight="1" x14ac:dyDescent="0.25">
      <c r="A18" s="262" t="s">
        <v>124</v>
      </c>
      <c r="B18" s="263"/>
      <c r="C18" s="263"/>
      <c r="D18" s="263"/>
      <c r="E18" s="263"/>
      <c r="F18" s="263"/>
      <c r="G18" s="263"/>
      <c r="H18" s="263"/>
      <c r="I18" s="263"/>
      <c r="J18" s="263"/>
      <c r="K18" s="263"/>
      <c r="L18" s="263"/>
      <c r="M18" s="263"/>
      <c r="N18" s="263"/>
      <c r="O18" s="263"/>
      <c r="P18" s="263"/>
      <c r="Q18" s="264"/>
    </row>
    <row r="19" spans="1:22" ht="15.75" x14ac:dyDescent="0.25">
      <c r="A19" s="78">
        <v>23001</v>
      </c>
      <c r="B19" s="64" t="s">
        <v>1538</v>
      </c>
      <c r="C19" s="19">
        <v>1754.1256144607296</v>
      </c>
      <c r="D19" s="19">
        <v>1909.2149747194944</v>
      </c>
      <c r="E19" s="19">
        <v>1804.5673946207853</v>
      </c>
      <c r="F19" s="19">
        <v>1669.8112566755858</v>
      </c>
      <c r="G19" s="19">
        <v>1867.83389467706</v>
      </c>
      <c r="H19" s="19">
        <v>1700.636102608004</v>
      </c>
      <c r="I19" s="19">
        <v>1657.8222799967496</v>
      </c>
      <c r="J19" s="19">
        <v>1674.8261408294097</v>
      </c>
      <c r="K19" s="19">
        <v>1676.6708938832312</v>
      </c>
      <c r="L19" s="19">
        <v>1807.2723008677865</v>
      </c>
      <c r="M19" s="19">
        <v>1796.1679454516579</v>
      </c>
      <c r="N19" s="19">
        <v>1724.8476008949849</v>
      </c>
      <c r="O19" s="19">
        <v>1902.1880957426476</v>
      </c>
      <c r="P19" s="19">
        <v>2022.1520768812061</v>
      </c>
      <c r="Q19" s="19">
        <v>1860.2281832739052</v>
      </c>
      <c r="R19" s="63"/>
      <c r="V19" s="65"/>
    </row>
    <row r="20" spans="1:22" ht="15.75" x14ac:dyDescent="0.25">
      <c r="A20" s="78">
        <v>23002</v>
      </c>
      <c r="B20" s="79" t="s">
        <v>1539</v>
      </c>
      <c r="C20" s="80">
        <v>1617.0519086731454</v>
      </c>
      <c r="D20" s="80">
        <v>1765.9156314053678</v>
      </c>
      <c r="E20" s="80">
        <v>1665.2420985013764</v>
      </c>
      <c r="F20" s="80">
        <v>1536.1221198163776</v>
      </c>
      <c r="G20" s="80">
        <v>1725.6808511943323</v>
      </c>
      <c r="H20" s="80">
        <v>1565.709586748286</v>
      </c>
      <c r="I20" s="80">
        <v>1524.6144077645415</v>
      </c>
      <c r="J20" s="80">
        <v>1540.9356951832726</v>
      </c>
      <c r="K20" s="80">
        <v>1542.7063956791369</v>
      </c>
      <c r="L20" s="80">
        <v>1667.8372330294594</v>
      </c>
      <c r="M20" s="80">
        <v>1658.9774132714408</v>
      </c>
      <c r="N20" s="80">
        <v>1588.7575292122108</v>
      </c>
      <c r="O20" s="80">
        <v>1758.6254170211841</v>
      </c>
      <c r="P20" s="80">
        <v>1873.9966615632015</v>
      </c>
      <c r="Q20" s="81">
        <v>1718.6440360562071</v>
      </c>
      <c r="R20" s="63"/>
      <c r="V20" s="65"/>
    </row>
    <row r="21" spans="1:22" ht="15.75" x14ac:dyDescent="0.25">
      <c r="A21" s="78">
        <v>23007</v>
      </c>
      <c r="B21" s="64" t="s">
        <v>127</v>
      </c>
      <c r="C21" s="19">
        <v>1855.868225274465</v>
      </c>
      <c r="D21" s="19">
        <v>2035.8319986462786</v>
      </c>
      <c r="E21" s="19">
        <v>1953.0089808821213</v>
      </c>
      <c r="F21" s="19">
        <v>1758.0308884570404</v>
      </c>
      <c r="G21" s="19">
        <v>2075.4767040322886</v>
      </c>
      <c r="H21" s="19">
        <v>1793.7996580125218</v>
      </c>
      <c r="I21" s="19">
        <v>1744.1190283630267</v>
      </c>
      <c r="J21" s="19">
        <v>1763.8500979362648</v>
      </c>
      <c r="K21" s="19">
        <v>1765.9907265387103</v>
      </c>
      <c r="L21" s="19">
        <v>1956.3504616394971</v>
      </c>
      <c r="M21" s="19">
        <v>1913.4519739844936</v>
      </c>
      <c r="N21" s="19">
        <v>1854.5278756637506</v>
      </c>
      <c r="O21" s="19">
        <v>2120.547898025824</v>
      </c>
      <c r="P21" s="19">
        <v>2221.8001930282121</v>
      </c>
      <c r="Q21" s="19">
        <v>2021.7690181037349</v>
      </c>
      <c r="R21" s="63"/>
      <c r="V21" s="65"/>
    </row>
    <row r="22" spans="1:22" ht="15.75" x14ac:dyDescent="0.25">
      <c r="A22" s="78">
        <v>23011</v>
      </c>
      <c r="B22" s="79" t="s">
        <v>132</v>
      </c>
      <c r="C22" s="80">
        <v>1293.1204204525927</v>
      </c>
      <c r="D22" s="80">
        <v>1463.9778190619118</v>
      </c>
      <c r="E22" s="80">
        <v>1353.030796923535</v>
      </c>
      <c r="F22" s="80">
        <v>1198.0951319887063</v>
      </c>
      <c r="G22" s="80">
        <v>1424.4706564763303</v>
      </c>
      <c r="H22" s="80">
        <v>1232.8358327842598</v>
      </c>
      <c r="I22" s="80">
        <v>1184.5831276608508</v>
      </c>
      <c r="J22" s="80">
        <v>1203.7470852959289</v>
      </c>
      <c r="K22" s="80">
        <v>1205.826187784389</v>
      </c>
      <c r="L22" s="80">
        <v>1356.0953037276415</v>
      </c>
      <c r="M22" s="80">
        <v>1293.432628869235</v>
      </c>
      <c r="N22" s="80">
        <v>1262.6073585606309</v>
      </c>
      <c r="O22" s="80">
        <v>1463.3789590888257</v>
      </c>
      <c r="P22" s="80">
        <v>1599.4466523129629</v>
      </c>
      <c r="Q22" s="81">
        <v>1415.9905177109438</v>
      </c>
      <c r="R22" s="63"/>
      <c r="V22" s="65"/>
    </row>
    <row r="23" spans="1:22" ht="15.75" x14ac:dyDescent="0.25">
      <c r="A23" s="78">
        <v>23015</v>
      </c>
      <c r="B23" s="64" t="s">
        <v>1542</v>
      </c>
      <c r="C23" s="19">
        <v>2720.5380671291746</v>
      </c>
      <c r="D23" s="19">
        <v>2977.1710190952499</v>
      </c>
      <c r="E23" s="19">
        <v>2816.5170620135391</v>
      </c>
      <c r="F23" s="19">
        <v>2583.5077764553257</v>
      </c>
      <c r="G23" s="19">
        <v>2937.6535625836668</v>
      </c>
      <c r="H23" s="19">
        <v>2637.4065312218459</v>
      </c>
      <c r="I23" s="19">
        <v>2563.5906752029487</v>
      </c>
      <c r="J23" s="19">
        <v>2594.3599918410723</v>
      </c>
      <c r="K23" s="19">
        <v>2594.9035854955105</v>
      </c>
      <c r="L23" s="19">
        <v>2824.7273881999149</v>
      </c>
      <c r="M23" s="19">
        <v>2771.7810506645396</v>
      </c>
      <c r="N23" s="19">
        <v>2679.9907460081376</v>
      </c>
      <c r="O23" s="19">
        <v>2996.2209434632368</v>
      </c>
      <c r="P23" s="19">
        <v>3187.0394943461915</v>
      </c>
      <c r="Q23" s="19">
        <v>2910.2422004640348</v>
      </c>
      <c r="R23" s="63"/>
      <c r="V23" s="65"/>
    </row>
    <row r="24" spans="1:22" ht="15.75" x14ac:dyDescent="0.25">
      <c r="A24" s="78">
        <v>23023</v>
      </c>
      <c r="B24" s="79" t="s">
        <v>1550</v>
      </c>
      <c r="C24" s="80">
        <v>886.21284718239292</v>
      </c>
      <c r="D24" s="80">
        <v>1142.8457991484681</v>
      </c>
      <c r="E24" s="80">
        <v>982.19184206675754</v>
      </c>
      <c r="F24" s="80">
        <v>749.18255650854417</v>
      </c>
      <c r="G24" s="80">
        <v>1103.3283426368853</v>
      </c>
      <c r="H24" s="80">
        <v>803.08131127506419</v>
      </c>
      <c r="I24" s="80">
        <v>729.26545525616689</v>
      </c>
      <c r="J24" s="80">
        <v>760.03477189429088</v>
      </c>
      <c r="K24" s="80">
        <v>760.57836554872904</v>
      </c>
      <c r="L24" s="80">
        <v>990.40216825313371</v>
      </c>
      <c r="M24" s="80">
        <v>937.45583071775764</v>
      </c>
      <c r="N24" s="80">
        <v>845.66552606135645</v>
      </c>
      <c r="O24" s="80">
        <v>1161.895723516456</v>
      </c>
      <c r="P24" s="80">
        <v>1352.7142743994102</v>
      </c>
      <c r="Q24" s="81">
        <v>1075.9169805172533</v>
      </c>
      <c r="R24" s="63"/>
      <c r="V24" s="65"/>
    </row>
    <row r="25" spans="1:22" ht="15.75" x14ac:dyDescent="0.25">
      <c r="A25" s="78">
        <v>23027</v>
      </c>
      <c r="B25" s="64" t="s">
        <v>1554</v>
      </c>
      <c r="C25" s="19">
        <v>757.63444187334972</v>
      </c>
      <c r="D25" s="19">
        <v>790.4546842718197</v>
      </c>
      <c r="E25" s="19">
        <v>769.51181847729549</v>
      </c>
      <c r="F25" s="19">
        <v>739.78797672261294</v>
      </c>
      <c r="G25" s="19">
        <v>784.41163435645876</v>
      </c>
      <c r="H25" s="19">
        <v>746.31491136620775</v>
      </c>
      <c r="I25" s="19">
        <v>737.25085154489307</v>
      </c>
      <c r="J25" s="19">
        <v>740.85296864843929</v>
      </c>
      <c r="K25" s="19">
        <v>741.23962340904507</v>
      </c>
      <c r="L25" s="19">
        <v>770.07930780887648</v>
      </c>
      <c r="M25" s="19">
        <v>758.25779515051454</v>
      </c>
      <c r="N25" s="19">
        <v>752.45640049462156</v>
      </c>
      <c r="O25" s="19">
        <v>791.84293276268579</v>
      </c>
      <c r="P25" s="19">
        <v>816.06233660009582</v>
      </c>
      <c r="Q25" s="19">
        <v>781.42000302415306</v>
      </c>
      <c r="R25" s="63"/>
      <c r="V25" s="65"/>
    </row>
    <row r="26" spans="1:22" ht="15.75" x14ac:dyDescent="0.25">
      <c r="A26" s="78">
        <v>23028</v>
      </c>
      <c r="B26" s="79" t="s">
        <v>1555</v>
      </c>
      <c r="C26" s="80">
        <v>338.42089949530185</v>
      </c>
      <c r="D26" s="80">
        <v>348.89116087395473</v>
      </c>
      <c r="E26" s="80">
        <v>342.21508767619247</v>
      </c>
      <c r="F26" s="80">
        <v>332.72500542856375</v>
      </c>
      <c r="G26" s="80">
        <v>346.963316729177</v>
      </c>
      <c r="H26" s="80">
        <v>334.80976092860612</v>
      </c>
      <c r="I26" s="80">
        <v>331.91561580131554</v>
      </c>
      <c r="J26" s="80">
        <v>333.06730067508499</v>
      </c>
      <c r="K26" s="80">
        <v>333.18810743895915</v>
      </c>
      <c r="L26" s="80">
        <v>342.3884975542428</v>
      </c>
      <c r="M26" s="80">
        <v>338.6248471056856</v>
      </c>
      <c r="N26" s="80">
        <v>336.77409543632092</v>
      </c>
      <c r="O26" s="80">
        <v>349.33403769312685</v>
      </c>
      <c r="P26" s="80">
        <v>357.06555971536807</v>
      </c>
      <c r="Q26" s="81">
        <v>346.01401771568067</v>
      </c>
      <c r="R26" s="63"/>
      <c r="V26" s="65"/>
    </row>
    <row r="27" spans="1:22" ht="15.75" x14ac:dyDescent="0.25">
      <c r="A27" s="78">
        <v>23032</v>
      </c>
      <c r="B27" s="79" t="s">
        <v>1557</v>
      </c>
      <c r="C27" s="80">
        <v>429.42519545832135</v>
      </c>
      <c r="D27" s="80">
        <v>485.555297896745</v>
      </c>
      <c r="E27" s="80">
        <v>449.73789390116752</v>
      </c>
      <c r="F27" s="80">
        <v>398.9038310666819</v>
      </c>
      <c r="G27" s="80">
        <v>475.22030381987219</v>
      </c>
      <c r="H27" s="80">
        <v>410.06621574065838</v>
      </c>
      <c r="I27" s="80">
        <v>394.56476816776899</v>
      </c>
      <c r="J27" s="80">
        <v>400.72504755125368</v>
      </c>
      <c r="K27" s="80">
        <v>401.38647809361606</v>
      </c>
      <c r="L27" s="80">
        <v>450.70891819021421</v>
      </c>
      <c r="M27" s="80">
        <v>430.49094640738321</v>
      </c>
      <c r="N27" s="80">
        <v>420.56923795783854</v>
      </c>
      <c r="O27" s="80">
        <v>487.92951954496601</v>
      </c>
      <c r="P27" s="80">
        <v>529.34990039007482</v>
      </c>
      <c r="Q27" s="81">
        <v>470.1036063281399</v>
      </c>
      <c r="R27" s="63"/>
      <c r="V27" s="65"/>
    </row>
    <row r="28" spans="1:22" ht="15.75" x14ac:dyDescent="0.25">
      <c r="A28" s="78">
        <v>23035</v>
      </c>
      <c r="B28" s="64" t="s">
        <v>1560</v>
      </c>
      <c r="C28" s="19">
        <v>525.85037626595226</v>
      </c>
      <c r="D28" s="19">
        <v>579.96696690078886</v>
      </c>
      <c r="E28" s="19">
        <v>545.43485953555034</v>
      </c>
      <c r="F28" s="19">
        <v>496.42365791791633</v>
      </c>
      <c r="G28" s="19">
        <v>570.00271208252707</v>
      </c>
      <c r="H28" s="19">
        <v>507.18584627265392</v>
      </c>
      <c r="I28" s="19">
        <v>492.24024687039724</v>
      </c>
      <c r="J28" s="19">
        <v>498.17976659354173</v>
      </c>
      <c r="K28" s="19">
        <v>498.81724686592833</v>
      </c>
      <c r="L28" s="19">
        <v>546.3703811711257</v>
      </c>
      <c r="M28" s="19">
        <v>526.87834292070966</v>
      </c>
      <c r="N28" s="19">
        <v>517.31254825373492</v>
      </c>
      <c r="O28" s="19">
        <v>582.25601992993836</v>
      </c>
      <c r="P28" s="19">
        <v>622.19100601692389</v>
      </c>
      <c r="Q28" s="19">
        <v>565.07000849339033</v>
      </c>
      <c r="R28" s="63"/>
      <c r="V28" s="65"/>
    </row>
    <row r="29" spans="1:22" ht="15.75" x14ac:dyDescent="0.25">
      <c r="A29" s="78">
        <v>23038</v>
      </c>
      <c r="B29" s="79" t="s">
        <v>1563</v>
      </c>
      <c r="C29" s="80">
        <v>468.32081278561429</v>
      </c>
      <c r="D29" s="80">
        <v>522.20571112650111</v>
      </c>
      <c r="E29" s="80">
        <v>487.82150124274682</v>
      </c>
      <c r="F29" s="80">
        <v>439.02005399364049</v>
      </c>
      <c r="G29" s="80">
        <v>512.28411681270313</v>
      </c>
      <c r="H29" s="80">
        <v>449.73619225665789</v>
      </c>
      <c r="I29" s="80">
        <v>434.85455361068404</v>
      </c>
      <c r="J29" s="80">
        <v>440.7686707948294</v>
      </c>
      <c r="K29" s="80">
        <v>441.40339513949732</v>
      </c>
      <c r="L29" s="80">
        <v>488.75293763223152</v>
      </c>
      <c r="M29" s="80">
        <v>469.34443164871379</v>
      </c>
      <c r="N29" s="80">
        <v>459.81959153715087</v>
      </c>
      <c r="O29" s="80">
        <v>524.48496390879336</v>
      </c>
      <c r="P29" s="80">
        <v>564.24902747209774</v>
      </c>
      <c r="Q29" s="81">
        <v>507.37258517264024</v>
      </c>
      <c r="R29" s="63"/>
      <c r="V29" s="65"/>
    </row>
    <row r="30" spans="1:22" ht="15.75" x14ac:dyDescent="0.25">
      <c r="A30" s="78">
        <v>23041</v>
      </c>
      <c r="B30" s="64" t="s">
        <v>1566</v>
      </c>
      <c r="C30" s="19">
        <v>570.85690304931336</v>
      </c>
      <c r="D30" s="19">
        <v>622.49659729266318</v>
      </c>
      <c r="E30" s="19">
        <v>589.54558152073196</v>
      </c>
      <c r="F30" s="19">
        <v>542.77674985700514</v>
      </c>
      <c r="G30" s="19">
        <v>612.98840274194015</v>
      </c>
      <c r="H30" s="19">
        <v>553.04664170906346</v>
      </c>
      <c r="I30" s="19">
        <v>538.78481199000532</v>
      </c>
      <c r="J30" s="19">
        <v>544.4527669748112</v>
      </c>
      <c r="K30" s="19">
        <v>545.06078512178453</v>
      </c>
      <c r="L30" s="19">
        <v>590.43743001065491</v>
      </c>
      <c r="M30" s="19">
        <v>571.83838982645034</v>
      </c>
      <c r="N30" s="19">
        <v>562.71041805286939</v>
      </c>
      <c r="O30" s="19">
        <v>624.68088120902644</v>
      </c>
      <c r="P30" s="19">
        <v>662.78862749052666</v>
      </c>
      <c r="Q30" s="19">
        <v>608.28203695354659</v>
      </c>
      <c r="R30" s="63"/>
      <c r="V30" s="65"/>
    </row>
    <row r="31" spans="1:22" ht="15.75" x14ac:dyDescent="0.25">
      <c r="A31" s="78">
        <v>23044</v>
      </c>
      <c r="B31" s="79" t="s">
        <v>1569</v>
      </c>
      <c r="C31" s="80">
        <v>697.72109504931348</v>
      </c>
      <c r="D31" s="80">
        <v>749.36078929266318</v>
      </c>
      <c r="E31" s="80">
        <v>716.40977352073196</v>
      </c>
      <c r="F31" s="80">
        <v>669.64094185700492</v>
      </c>
      <c r="G31" s="80">
        <v>739.85259474194015</v>
      </c>
      <c r="H31" s="80">
        <v>679.91083370906358</v>
      </c>
      <c r="I31" s="80">
        <v>665.64900399000533</v>
      </c>
      <c r="J31" s="80">
        <v>671.3169589748112</v>
      </c>
      <c r="K31" s="80">
        <v>671.92497712178454</v>
      </c>
      <c r="L31" s="80">
        <v>717.30162201065491</v>
      </c>
      <c r="M31" s="80">
        <v>698.70258182645034</v>
      </c>
      <c r="N31" s="80">
        <v>689.57461005286939</v>
      </c>
      <c r="O31" s="80">
        <v>751.54507320902655</v>
      </c>
      <c r="P31" s="80">
        <v>789.65281949052667</v>
      </c>
      <c r="Q31" s="81">
        <v>735.1462289535466</v>
      </c>
      <c r="R31" s="63"/>
      <c r="V31" s="65"/>
    </row>
    <row r="32" spans="1:22" ht="15.75" x14ac:dyDescent="0.25">
      <c r="A32" s="78">
        <v>23047</v>
      </c>
      <c r="B32" s="64" t="s">
        <v>1572</v>
      </c>
      <c r="C32" s="19">
        <v>1148.3748931063215</v>
      </c>
      <c r="D32" s="19">
        <v>1204.5049955447448</v>
      </c>
      <c r="E32" s="19">
        <v>1168.7423662691674</v>
      </c>
      <c r="F32" s="19">
        <v>1117.8261413546818</v>
      </c>
      <c r="G32" s="19">
        <v>1194.170001467872</v>
      </c>
      <c r="H32" s="19">
        <v>1129.0159133886582</v>
      </c>
      <c r="I32" s="19">
        <v>1113.4870784557688</v>
      </c>
      <c r="J32" s="19">
        <v>1119.6747451992537</v>
      </c>
      <c r="K32" s="19">
        <v>1120.3087883816158</v>
      </c>
      <c r="L32" s="19">
        <v>1169.6312284782141</v>
      </c>
      <c r="M32" s="19">
        <v>1149.4954187753831</v>
      </c>
      <c r="N32" s="19">
        <v>1139.5737103258384</v>
      </c>
      <c r="O32" s="19">
        <v>1206.8792171929661</v>
      </c>
      <c r="P32" s="19">
        <v>1248.3543727580748</v>
      </c>
      <c r="Q32" s="19">
        <v>1189.1080786961397</v>
      </c>
      <c r="R32" s="63"/>
      <c r="V32" s="65"/>
    </row>
    <row r="33" spans="1:22" ht="15.75" x14ac:dyDescent="0.25">
      <c r="A33" s="78">
        <v>23048</v>
      </c>
      <c r="B33" s="79" t="s">
        <v>1573</v>
      </c>
      <c r="C33" s="80">
        <v>776.92110641195256</v>
      </c>
      <c r="D33" s="80">
        <v>814.12419789665751</v>
      </c>
      <c r="E33" s="80">
        <v>790.42094910626588</v>
      </c>
      <c r="F33" s="80">
        <v>756.67323139018595</v>
      </c>
      <c r="G33" s="80">
        <v>807.27415285072914</v>
      </c>
      <c r="H33" s="80">
        <v>764.08995410331659</v>
      </c>
      <c r="I33" s="80">
        <v>753.79729589437534</v>
      </c>
      <c r="J33" s="80">
        <v>757.89861791066164</v>
      </c>
      <c r="K33" s="80">
        <v>758.31873247525152</v>
      </c>
      <c r="L33" s="80">
        <v>791.00969813268296</v>
      </c>
      <c r="M33" s="80">
        <v>777.66405187455143</v>
      </c>
      <c r="N33" s="80">
        <v>771.08793298116598</v>
      </c>
      <c r="O33" s="80">
        <v>815.69783452560614</v>
      </c>
      <c r="P33" s="80">
        <v>843.18787152435584</v>
      </c>
      <c r="Q33" s="81">
        <v>803.91936492339414</v>
      </c>
      <c r="R33" s="63"/>
      <c r="V33" s="65"/>
    </row>
    <row r="34" spans="1:22" ht="15.75" x14ac:dyDescent="0.25">
      <c r="A34" s="78">
        <v>23051</v>
      </c>
      <c r="B34" s="64" t="s">
        <v>1576</v>
      </c>
      <c r="C34" s="19">
        <v>1275.001010866253</v>
      </c>
      <c r="D34" s="19">
        <v>1476.48845702469</v>
      </c>
      <c r="E34" s="19">
        <v>1348.097133935064</v>
      </c>
      <c r="F34" s="19">
        <v>1165.3496639400892</v>
      </c>
      <c r="G34" s="19">
        <v>1439.3894411286099</v>
      </c>
      <c r="H34" s="19">
        <v>1205.5090410658427</v>
      </c>
      <c r="I34" s="19">
        <v>1149.7739449543299</v>
      </c>
      <c r="J34" s="19">
        <v>1171.9775126905943</v>
      </c>
      <c r="K34" s="19">
        <v>1174.2614988992107</v>
      </c>
      <c r="L34" s="19">
        <v>1351.3118170287412</v>
      </c>
      <c r="M34" s="19">
        <v>1279.0073206548825</v>
      </c>
      <c r="N34" s="19">
        <v>1243.3918556872138</v>
      </c>
      <c r="O34" s="19">
        <v>1485.0110827768685</v>
      </c>
      <c r="P34" s="19">
        <v>1633.8764069837114</v>
      </c>
      <c r="Q34" s="19">
        <v>1421.2029222348335</v>
      </c>
      <c r="R34" s="63"/>
      <c r="V34" s="65"/>
    </row>
    <row r="35" spans="1:22" ht="15.75" x14ac:dyDescent="0.25">
      <c r="A35" s="78">
        <v>23054</v>
      </c>
      <c r="B35" s="79" t="s">
        <v>1578</v>
      </c>
      <c r="C35" s="80">
        <v>560.50729300123965</v>
      </c>
      <c r="D35" s="80">
        <v>642.26031368853262</v>
      </c>
      <c r="E35" s="80">
        <v>590.19892335287636</v>
      </c>
      <c r="F35" s="80">
        <v>516.00000502953287</v>
      </c>
      <c r="G35" s="80">
        <v>627.20748200171113</v>
      </c>
      <c r="H35" s="80">
        <v>532.31110235506719</v>
      </c>
      <c r="I35" s="80">
        <v>509.68019652165714</v>
      </c>
      <c r="J35" s="80">
        <v>518.70576968941498</v>
      </c>
      <c r="K35" s="80">
        <v>519.61595948062018</v>
      </c>
      <c r="L35" s="80">
        <v>591.45367739657195</v>
      </c>
      <c r="M35" s="80">
        <v>562.16590669567768</v>
      </c>
      <c r="N35" s="80">
        <v>547.71502203857688</v>
      </c>
      <c r="O35" s="80">
        <v>645.71834749020206</v>
      </c>
      <c r="P35" s="80">
        <v>706.15313919605194</v>
      </c>
      <c r="Q35" s="81">
        <v>619.86141169734776</v>
      </c>
      <c r="R35" s="63"/>
      <c r="V35" s="65"/>
    </row>
    <row r="36" spans="1:22" ht="15.75" x14ac:dyDescent="0.25">
      <c r="A36" s="78">
        <v>23055</v>
      </c>
      <c r="B36" s="64" t="s">
        <v>1579</v>
      </c>
      <c r="C36" s="19">
        <v>2868.6107968657693</v>
      </c>
      <c r="D36" s="19">
        <v>3062.0513676940532</v>
      </c>
      <c r="E36" s="19">
        <v>2938.7879388954811</v>
      </c>
      <c r="F36" s="19">
        <v>2763.3384921979236</v>
      </c>
      <c r="G36" s="19">
        <v>3026.4339883042617</v>
      </c>
      <c r="H36" s="19">
        <v>2801.8941524173456</v>
      </c>
      <c r="I36" s="19">
        <v>2748.3848262047732</v>
      </c>
      <c r="J36" s="19">
        <v>2769.7017845387409</v>
      </c>
      <c r="K36" s="19">
        <v>2771.8944120554038</v>
      </c>
      <c r="L36" s="19">
        <v>2941.8738090714082</v>
      </c>
      <c r="M36" s="19">
        <v>2872.4573899002417</v>
      </c>
      <c r="N36" s="19">
        <v>2838.2643123412399</v>
      </c>
      <c r="O36" s="19">
        <v>3070.2336223302104</v>
      </c>
      <c r="P36" s="19">
        <v>3213.15394414006</v>
      </c>
      <c r="Q36" s="19">
        <v>3008.9740754969603</v>
      </c>
      <c r="R36" s="63"/>
      <c r="V36" s="65"/>
    </row>
    <row r="37" spans="1:22" ht="15.75" x14ac:dyDescent="0.25">
      <c r="A37" s="78">
        <v>23058</v>
      </c>
      <c r="B37" s="79" t="s">
        <v>145</v>
      </c>
      <c r="C37" s="80">
        <v>432.23765507901197</v>
      </c>
      <c r="D37" s="80">
        <v>572.11189294265807</v>
      </c>
      <c r="E37" s="80">
        <v>482.97703738949127</v>
      </c>
      <c r="F37" s="80">
        <v>356.11906356071779</v>
      </c>
      <c r="G37" s="80">
        <v>546.35745179561502</v>
      </c>
      <c r="H37" s="80">
        <v>383.99575962199862</v>
      </c>
      <c r="I37" s="80">
        <v>345.30627167790107</v>
      </c>
      <c r="J37" s="80">
        <v>360.71789757493599</v>
      </c>
      <c r="K37" s="80">
        <v>362.30573249042135</v>
      </c>
      <c r="L37" s="80">
        <v>485.21551562604526</v>
      </c>
      <c r="M37" s="80">
        <v>435.01432228758904</v>
      </c>
      <c r="N37" s="80">
        <v>410.28977436416761</v>
      </c>
      <c r="O37" s="80">
        <v>578.02836964833671</v>
      </c>
      <c r="P37" s="80">
        <v>681.36735290063268</v>
      </c>
      <c r="Q37" s="81">
        <v>533.72767529181783</v>
      </c>
      <c r="R37" s="63"/>
      <c r="V37" s="65"/>
    </row>
    <row r="38" spans="1:22" ht="15.75" customHeight="1" x14ac:dyDescent="0.25">
      <c r="A38" s="265" t="s">
        <v>161</v>
      </c>
      <c r="B38" s="266"/>
      <c r="C38" s="266"/>
      <c r="D38" s="266"/>
      <c r="E38" s="266"/>
      <c r="F38" s="266"/>
      <c r="G38" s="266"/>
      <c r="H38" s="266"/>
      <c r="I38" s="266"/>
      <c r="J38" s="266"/>
      <c r="K38" s="266"/>
      <c r="L38" s="266"/>
      <c r="M38" s="266"/>
      <c r="N38" s="266"/>
      <c r="O38" s="266"/>
      <c r="P38" s="266"/>
      <c r="Q38" s="267"/>
      <c r="R38" s="63"/>
      <c r="V38" s="65"/>
    </row>
    <row r="39" spans="1:22" ht="15.75" x14ac:dyDescent="0.25">
      <c r="A39" s="78" t="s">
        <v>1677</v>
      </c>
      <c r="B39" s="64" t="s">
        <v>173</v>
      </c>
      <c r="C39" s="19">
        <v>3505.8980175319621</v>
      </c>
      <c r="D39" s="19">
        <v>3678.3625776517983</v>
      </c>
      <c r="E39" s="19">
        <v>3537.9410463762006</v>
      </c>
      <c r="F39" s="19">
        <v>3434.7130347460679</v>
      </c>
      <c r="G39" s="19">
        <v>3631.0285138969657</v>
      </c>
      <c r="H39" s="19">
        <v>3441.4905825427181</v>
      </c>
      <c r="I39" s="19">
        <v>3393.1832701493427</v>
      </c>
      <c r="J39" s="19">
        <v>3372.822994681519</v>
      </c>
      <c r="K39" s="19">
        <v>3385.1352909810107</v>
      </c>
      <c r="L39" s="19">
        <v>3599.221302651471</v>
      </c>
      <c r="M39" s="19">
        <v>3470.6385989143355</v>
      </c>
      <c r="N39" s="19">
        <v>3476.6801165556722</v>
      </c>
      <c r="O39" s="19">
        <v>3651.7821985793739</v>
      </c>
      <c r="P39" s="19">
        <v>3616.9361710554699</v>
      </c>
      <c r="Q39" s="19">
        <v>3599.2835449730665</v>
      </c>
      <c r="R39" s="63"/>
      <c r="V39" s="65"/>
    </row>
    <row r="40" spans="1:22" ht="15" customHeight="1" x14ac:dyDescent="0.25">
      <c r="A40" s="62" t="s">
        <v>1667</v>
      </c>
      <c r="B40" s="64" t="s">
        <v>286</v>
      </c>
      <c r="C40" s="19">
        <v>843.74448377162093</v>
      </c>
      <c r="D40" s="19">
        <v>865.78917735882862</v>
      </c>
      <c r="E40" s="19">
        <v>847.84027453574345</v>
      </c>
      <c r="F40" s="19">
        <v>834.64550637919137</v>
      </c>
      <c r="G40" s="19">
        <v>859.73886226228024</v>
      </c>
      <c r="H40" s="19">
        <v>835.51182328711741</v>
      </c>
      <c r="I40" s="19">
        <v>829.3371060061088</v>
      </c>
      <c r="J40" s="19">
        <v>826.73462330631548</v>
      </c>
      <c r="K40" s="19">
        <v>828.30840054546911</v>
      </c>
      <c r="L40" s="19">
        <v>855.67321407761369</v>
      </c>
      <c r="M40" s="19">
        <v>839.23756896576992</v>
      </c>
      <c r="N40" s="19">
        <v>840.00980533196866</v>
      </c>
      <c r="O40" s="19">
        <v>862.3916311517919</v>
      </c>
      <c r="P40" s="19">
        <v>857.93755665114008</v>
      </c>
      <c r="Q40" s="19">
        <v>855.68116998987057</v>
      </c>
      <c r="R40" s="63"/>
      <c r="V40" s="65"/>
    </row>
    <row r="41" spans="1:22" ht="15" customHeight="1" x14ac:dyDescent="0.25">
      <c r="A41" s="62" t="s">
        <v>1668</v>
      </c>
      <c r="B41" s="64" t="s">
        <v>1669</v>
      </c>
      <c r="C41" s="19">
        <v>722.89195634161911</v>
      </c>
      <c r="D41" s="19">
        <v>752.40455915706661</v>
      </c>
      <c r="E41" s="19">
        <v>728.37524625710557</v>
      </c>
      <c r="F41" s="19">
        <v>710.7105892136434</v>
      </c>
      <c r="G41" s="19">
        <v>744.3046259170618</v>
      </c>
      <c r="H41" s="19">
        <v>711.87038155617597</v>
      </c>
      <c r="I41" s="19">
        <v>703.60390337215483</v>
      </c>
      <c r="J41" s="19">
        <v>700.11979786852282</v>
      </c>
      <c r="K41" s="19">
        <v>702.22671137110297</v>
      </c>
      <c r="L41" s="19">
        <v>738.8616897480133</v>
      </c>
      <c r="M41" s="19">
        <v>716.85826909339505</v>
      </c>
      <c r="N41" s="19">
        <v>717.89210996149814</v>
      </c>
      <c r="O41" s="19">
        <v>747.85605267142444</v>
      </c>
      <c r="P41" s="19">
        <v>741.89310602722946</v>
      </c>
      <c r="Q41" s="19">
        <v>738.87234082272846</v>
      </c>
      <c r="R41" s="63"/>
      <c r="V41" s="65"/>
    </row>
    <row r="42" spans="1:22" ht="15.75" x14ac:dyDescent="0.25">
      <c r="A42" s="78" t="s">
        <v>1678</v>
      </c>
      <c r="B42" s="79" t="s">
        <v>211</v>
      </c>
      <c r="C42" s="80">
        <v>8547.4321919408649</v>
      </c>
      <c r="D42" s="80">
        <v>9945.8641231484107</v>
      </c>
      <c r="E42" s="80">
        <v>8807.2536571581295</v>
      </c>
      <c r="F42" s="80">
        <v>7970.2275019971194</v>
      </c>
      <c r="G42" s="80">
        <v>9562.0550313409221</v>
      </c>
      <c r="H42" s="80">
        <v>8025.1833679879965</v>
      </c>
      <c r="I42" s="80">
        <v>7633.4826724087179</v>
      </c>
      <c r="J42" s="80">
        <v>7468.3910192447074</v>
      </c>
      <c r="K42" s="80">
        <v>7568.2254912065719</v>
      </c>
      <c r="L42" s="80">
        <v>9304.1456972872711</v>
      </c>
      <c r="M42" s="80">
        <v>8261.5305734492631</v>
      </c>
      <c r="N42" s="80">
        <v>8310.5183259285477</v>
      </c>
      <c r="O42" s="80">
        <v>9730.3366500684278</v>
      </c>
      <c r="P42" s="80">
        <v>9447.7870205601666</v>
      </c>
      <c r="Q42" s="81">
        <v>9304.6503902510358</v>
      </c>
      <c r="R42" s="63"/>
      <c r="V42" s="65"/>
    </row>
    <row r="43" spans="1:22" ht="15.75" x14ac:dyDescent="0.25">
      <c r="A43" s="78" t="s">
        <v>1679</v>
      </c>
      <c r="B43" s="64" t="s">
        <v>213</v>
      </c>
      <c r="C43" s="19">
        <v>2832.0637278083436</v>
      </c>
      <c r="D43" s="19">
        <v>3226.283166876</v>
      </c>
      <c r="E43" s="19">
        <v>2905.3076733947701</v>
      </c>
      <c r="F43" s="19">
        <v>2669.3491158069155</v>
      </c>
      <c r="G43" s="19">
        <v>3118.0869783416297</v>
      </c>
      <c r="H43" s="19">
        <v>2684.8412324991409</v>
      </c>
      <c r="I43" s="19">
        <v>2574.4203925227994</v>
      </c>
      <c r="J43" s="19">
        <v>2527.8808810509254</v>
      </c>
      <c r="K43" s="19">
        <v>2556.0243241875814</v>
      </c>
      <c r="L43" s="19">
        <v>3045.3820645506894</v>
      </c>
      <c r="M43" s="19">
        <v>2751.4677594561554</v>
      </c>
      <c r="N43" s="19">
        <v>2765.2774586432242</v>
      </c>
      <c r="O43" s="19">
        <v>3165.5257444765466</v>
      </c>
      <c r="P43" s="19">
        <v>3085.8747053606576</v>
      </c>
      <c r="Q43" s="19">
        <v>3045.5243380304614</v>
      </c>
      <c r="R43" s="63"/>
      <c r="V43" s="65"/>
    </row>
    <row r="44" spans="1:22" ht="15.75" x14ac:dyDescent="0.25">
      <c r="A44" s="78" t="s">
        <v>1680</v>
      </c>
      <c r="B44" s="79" t="s">
        <v>214</v>
      </c>
      <c r="C44" s="80">
        <v>2298.2488841599693</v>
      </c>
      <c r="D44" s="80">
        <v>2760.4215100833071</v>
      </c>
      <c r="E44" s="80">
        <v>2384.1181826012753</v>
      </c>
      <c r="F44" s="80">
        <v>2107.4865014559277</v>
      </c>
      <c r="G44" s="80">
        <v>2633.5751103012703</v>
      </c>
      <c r="H44" s="80">
        <v>2125.6490564777951</v>
      </c>
      <c r="I44" s="80">
        <v>1996.1945331564129</v>
      </c>
      <c r="J44" s="80">
        <v>1941.6328193124291</v>
      </c>
      <c r="K44" s="80">
        <v>1974.6274606922518</v>
      </c>
      <c r="L44" s="80">
        <v>2548.3377587293653</v>
      </c>
      <c r="M44" s="80">
        <v>2203.7602652824703</v>
      </c>
      <c r="N44" s="80">
        <v>2219.9503977416757</v>
      </c>
      <c r="O44" s="80">
        <v>2689.1910869435965</v>
      </c>
      <c r="P44" s="80">
        <v>2595.810278547196</v>
      </c>
      <c r="Q44" s="81">
        <v>2548.5045564598404</v>
      </c>
      <c r="R44" s="63"/>
      <c r="V44" s="65"/>
    </row>
    <row r="45" spans="1:22" ht="15.75" x14ac:dyDescent="0.25">
      <c r="A45" s="78" t="s">
        <v>1681</v>
      </c>
      <c r="B45" s="64" t="s">
        <v>217</v>
      </c>
      <c r="C45" s="19">
        <v>3640.2142366916569</v>
      </c>
      <c r="D45" s="19">
        <v>4281.4730704537451</v>
      </c>
      <c r="E45" s="19">
        <v>3759.3568320897107</v>
      </c>
      <c r="F45" s="19">
        <v>3375.5337770601914</v>
      </c>
      <c r="G45" s="19">
        <v>4105.4752509622876</v>
      </c>
      <c r="H45" s="19">
        <v>3400.7340987542648</v>
      </c>
      <c r="I45" s="19">
        <v>3221.1175399317904</v>
      </c>
      <c r="J45" s="19">
        <v>3145.4138330803653</v>
      </c>
      <c r="K45" s="19">
        <v>3191.1934921619759</v>
      </c>
      <c r="L45" s="19">
        <v>3987.2094740726038</v>
      </c>
      <c r="M45" s="19">
        <v>3509.1124402057139</v>
      </c>
      <c r="N45" s="19">
        <v>3531.5760498548188</v>
      </c>
      <c r="O45" s="19">
        <v>4182.641734479017</v>
      </c>
      <c r="P45" s="19">
        <v>4053.0770114095703</v>
      </c>
      <c r="Q45" s="19">
        <v>3987.4409038720314</v>
      </c>
      <c r="R45" s="63"/>
      <c r="V45" s="65"/>
    </row>
    <row r="46" spans="1:22" ht="15.75" x14ac:dyDescent="0.25">
      <c r="A46" s="78" t="s">
        <v>1682</v>
      </c>
      <c r="B46" s="79" t="s">
        <v>221</v>
      </c>
      <c r="C46" s="80">
        <v>832.33025243850932</v>
      </c>
      <c r="D46" s="80">
        <v>862.53698784247899</v>
      </c>
      <c r="E46" s="80">
        <v>837.94250862127001</v>
      </c>
      <c r="F46" s="80">
        <v>819.86238113639627</v>
      </c>
      <c r="G46" s="80">
        <v>854.24654522375567</v>
      </c>
      <c r="H46" s="80">
        <v>821.04945164432502</v>
      </c>
      <c r="I46" s="80">
        <v>812.58854696611354</v>
      </c>
      <c r="J46" s="80">
        <v>809.02249575315034</v>
      </c>
      <c r="K46" s="80">
        <v>811.17896358790802</v>
      </c>
      <c r="L46" s="80">
        <v>848.67559190231248</v>
      </c>
      <c r="M46" s="80">
        <v>826.15465364916736</v>
      </c>
      <c r="N46" s="80">
        <v>827.21281032033187</v>
      </c>
      <c r="O46" s="80">
        <v>857.88150107453077</v>
      </c>
      <c r="P46" s="80">
        <v>851.77830669904472</v>
      </c>
      <c r="Q46" s="81">
        <v>848.68649348892302</v>
      </c>
      <c r="R46" s="63"/>
      <c r="V46" s="65"/>
    </row>
    <row r="47" spans="1:22" ht="15.75" x14ac:dyDescent="0.25">
      <c r="A47" s="78" t="s">
        <v>1683</v>
      </c>
      <c r="B47" s="64" t="s">
        <v>258</v>
      </c>
      <c r="C47" s="19">
        <v>889.83415447853645</v>
      </c>
      <c r="D47" s="19">
        <v>1089.2127123098512</v>
      </c>
      <c r="E47" s="19">
        <v>926.87766576614376</v>
      </c>
      <c r="F47" s="19">
        <v>807.54038237117243</v>
      </c>
      <c r="G47" s="19">
        <v>1034.4919200428683</v>
      </c>
      <c r="H47" s="19">
        <v>815.37560199188738</v>
      </c>
      <c r="I47" s="19">
        <v>759.52968053993459</v>
      </c>
      <c r="J47" s="19">
        <v>735.99207746946888</v>
      </c>
      <c r="K47" s="19">
        <v>750.22577207941674</v>
      </c>
      <c r="L47" s="19">
        <v>997.72102692513954</v>
      </c>
      <c r="M47" s="19">
        <v>849.07231895088785</v>
      </c>
      <c r="N47" s="19">
        <v>856.05664705635627</v>
      </c>
      <c r="O47" s="19">
        <v>1058.4843258959277</v>
      </c>
      <c r="P47" s="19">
        <v>1018.2003933068852</v>
      </c>
      <c r="Q47" s="19">
        <v>997.79298248694965</v>
      </c>
      <c r="R47" s="63"/>
      <c r="V47" s="65"/>
    </row>
    <row r="48" spans="1:22" ht="15.75" x14ac:dyDescent="0.25">
      <c r="A48" s="78" t="s">
        <v>1684</v>
      </c>
      <c r="B48" s="79" t="s">
        <v>260</v>
      </c>
      <c r="C48" s="80">
        <v>1539.7098565096126</v>
      </c>
      <c r="D48" s="80">
        <v>1900.6356284822618</v>
      </c>
      <c r="E48" s="80">
        <v>1606.7680098711637</v>
      </c>
      <c r="F48" s="80">
        <v>1390.7372510826983</v>
      </c>
      <c r="G48" s="80">
        <v>1801.5771118255936</v>
      </c>
      <c r="H48" s="80">
        <v>1404.9209863897534</v>
      </c>
      <c r="I48" s="80">
        <v>1303.8257004632535</v>
      </c>
      <c r="J48" s="80">
        <v>1261.2166674207881</v>
      </c>
      <c r="K48" s="80">
        <v>1286.9832657501063</v>
      </c>
      <c r="L48" s="80">
        <v>1735.0124665146946</v>
      </c>
      <c r="M48" s="80">
        <v>1465.9205929355135</v>
      </c>
      <c r="N48" s="80">
        <v>1478.563998728974</v>
      </c>
      <c r="O48" s="80">
        <v>1845.0094532879241</v>
      </c>
      <c r="P48" s="80">
        <v>1772.0853152765756</v>
      </c>
      <c r="Q48" s="81">
        <v>1735.1427243366816</v>
      </c>
      <c r="R48" s="63"/>
      <c r="V48" s="65"/>
    </row>
    <row r="49" spans="1:22" ht="15.75" x14ac:dyDescent="0.25">
      <c r="A49" s="78" t="s">
        <v>1685</v>
      </c>
      <c r="B49" s="79" t="s">
        <v>264</v>
      </c>
      <c r="C49" s="80">
        <v>521.73656051149658</v>
      </c>
      <c r="D49" s="80">
        <v>613.96495047659528</v>
      </c>
      <c r="E49" s="80">
        <v>538.87212133544688</v>
      </c>
      <c r="F49" s="80">
        <v>483.66916656415782</v>
      </c>
      <c r="G49" s="80">
        <v>588.65224572391901</v>
      </c>
      <c r="H49" s="80">
        <v>487.29357682422636</v>
      </c>
      <c r="I49" s="80">
        <v>461.46041062192774</v>
      </c>
      <c r="J49" s="80">
        <v>450.57240311279895</v>
      </c>
      <c r="K49" s="80">
        <v>457.15661533406018</v>
      </c>
      <c r="L49" s="80">
        <v>571.64279241702877</v>
      </c>
      <c r="M49" s="80">
        <v>502.88097993337925</v>
      </c>
      <c r="N49" s="80">
        <v>506.11178540795936</v>
      </c>
      <c r="O49" s="80">
        <v>599.7506355773005</v>
      </c>
      <c r="P49" s="80">
        <v>581.11612299699902</v>
      </c>
      <c r="Q49" s="81">
        <v>571.67607756908808</v>
      </c>
      <c r="R49" s="63"/>
      <c r="V49" s="65"/>
    </row>
    <row r="50" spans="1:22" ht="15.75" x14ac:dyDescent="0.25">
      <c r="A50" s="78" t="s">
        <v>1686</v>
      </c>
      <c r="B50" s="64" t="s">
        <v>270</v>
      </c>
      <c r="C50" s="19">
        <v>417.88590023896052</v>
      </c>
      <c r="D50" s="19">
        <v>508.93403658476177</v>
      </c>
      <c r="E50" s="19">
        <v>434.80217600666276</v>
      </c>
      <c r="F50" s="19">
        <v>380.30565758528053</v>
      </c>
      <c r="G50" s="19">
        <v>483.94526041210145</v>
      </c>
      <c r="H50" s="19">
        <v>383.88368599558584</v>
      </c>
      <c r="I50" s="19">
        <v>358.38110875748481</v>
      </c>
      <c r="J50" s="19">
        <v>347.63243589655326</v>
      </c>
      <c r="K50" s="19">
        <v>354.13238946050404</v>
      </c>
      <c r="L50" s="19">
        <v>467.15347835411114</v>
      </c>
      <c r="M50" s="19">
        <v>399.27161593880811</v>
      </c>
      <c r="N50" s="19">
        <v>402.46107655356735</v>
      </c>
      <c r="O50" s="19">
        <v>494.90162333865709</v>
      </c>
      <c r="P50" s="19">
        <v>476.50557801258276</v>
      </c>
      <c r="Q50" s="19">
        <v>467.18633755358474</v>
      </c>
      <c r="R50" s="63"/>
      <c r="V50" s="65"/>
    </row>
    <row r="51" spans="1:22" ht="15.75" x14ac:dyDescent="0.25">
      <c r="A51" s="78" t="s">
        <v>1687</v>
      </c>
      <c r="B51" s="79" t="s">
        <v>304</v>
      </c>
      <c r="C51" s="80">
        <v>1326.8999894832639</v>
      </c>
      <c r="D51" s="80">
        <v>1719.7072277673751</v>
      </c>
      <c r="E51" s="80">
        <v>1399.8815554224773</v>
      </c>
      <c r="F51" s="80">
        <v>1164.7682652843916</v>
      </c>
      <c r="G51" s="80">
        <v>1611.8986272793636</v>
      </c>
      <c r="H51" s="80">
        <v>1180.2048850194305</v>
      </c>
      <c r="I51" s="80">
        <v>1070.1796023933389</v>
      </c>
      <c r="J51" s="80">
        <v>1023.8068080542423</v>
      </c>
      <c r="K51" s="80">
        <v>1051.8494337564673</v>
      </c>
      <c r="L51" s="80">
        <v>1539.4541621777773</v>
      </c>
      <c r="M51" s="80">
        <v>1246.5927377147291</v>
      </c>
      <c r="N51" s="80">
        <v>1260.3529668197073</v>
      </c>
      <c r="O51" s="80">
        <v>1659.1674549077861</v>
      </c>
      <c r="P51" s="80">
        <v>1579.8017473831435</v>
      </c>
      <c r="Q51" s="81">
        <v>1539.5959259954177</v>
      </c>
      <c r="R51" s="63"/>
      <c r="V51" s="65"/>
    </row>
    <row r="52" spans="1:22" ht="30" x14ac:dyDescent="0.25">
      <c r="A52" s="78" t="s">
        <v>1688</v>
      </c>
      <c r="B52" s="64" t="s">
        <v>305</v>
      </c>
      <c r="C52" s="19">
        <v>158.46382112265397</v>
      </c>
      <c r="D52" s="19">
        <v>209.20730690428306</v>
      </c>
      <c r="E52" s="19">
        <v>167.8916999716657</v>
      </c>
      <c r="F52" s="19">
        <v>137.51937804778896</v>
      </c>
      <c r="G52" s="19">
        <v>195.2804143910551</v>
      </c>
      <c r="H52" s="19">
        <v>139.51350600088645</v>
      </c>
      <c r="I52" s="19">
        <v>125.30025883939025</v>
      </c>
      <c r="J52" s="19">
        <v>119.30974491587034</v>
      </c>
      <c r="K52" s="19">
        <v>122.93233747505121</v>
      </c>
      <c r="L52" s="19">
        <v>185.92191911256123</v>
      </c>
      <c r="M52" s="19">
        <v>148.08959811678633</v>
      </c>
      <c r="N52" s="19">
        <v>149.86716716818805</v>
      </c>
      <c r="O52" s="19">
        <v>201.38667937017007</v>
      </c>
      <c r="P52" s="19">
        <v>191.13408659994019</v>
      </c>
      <c r="Q52" s="19">
        <v>185.94023239593201</v>
      </c>
      <c r="R52" s="63"/>
      <c r="V52" s="65"/>
    </row>
    <row r="53" spans="1:22" ht="15.75" x14ac:dyDescent="0.25">
      <c r="A53" s="78" t="s">
        <v>1689</v>
      </c>
      <c r="B53" s="79" t="s">
        <v>308</v>
      </c>
      <c r="C53" s="80">
        <v>1465.2148695175317</v>
      </c>
      <c r="D53" s="80">
        <v>1695.1642411704142</v>
      </c>
      <c r="E53" s="80">
        <v>1507.9382808866146</v>
      </c>
      <c r="F53" s="80">
        <v>1370.3029522438392</v>
      </c>
      <c r="G53" s="80">
        <v>1632.053082503159</v>
      </c>
      <c r="H53" s="80">
        <v>1379.3395500011068</v>
      </c>
      <c r="I53" s="80">
        <v>1314.9307455291755</v>
      </c>
      <c r="J53" s="80">
        <v>1287.7841100276401</v>
      </c>
      <c r="K53" s="80">
        <v>1304.2002641389845</v>
      </c>
      <c r="L53" s="80">
        <v>1589.64408998406</v>
      </c>
      <c r="M53" s="80">
        <v>1418.2030013961303</v>
      </c>
      <c r="N53" s="80">
        <v>1426.2582400172705</v>
      </c>
      <c r="O53" s="80">
        <v>1659.7242559250258</v>
      </c>
      <c r="P53" s="80">
        <v>1613.2635678384227</v>
      </c>
      <c r="Q53" s="81">
        <v>1589.7270785280889</v>
      </c>
      <c r="R53" s="63"/>
      <c r="V53" s="65"/>
    </row>
    <row r="54" spans="1:22" ht="30" x14ac:dyDescent="0.25">
      <c r="A54" s="78" t="s">
        <v>1690</v>
      </c>
      <c r="B54" s="64" t="s">
        <v>311</v>
      </c>
      <c r="C54" s="19">
        <v>510.85289016731036</v>
      </c>
      <c r="D54" s="19">
        <v>622.84759298440588</v>
      </c>
      <c r="E54" s="19">
        <v>531.6609303251056</v>
      </c>
      <c r="F54" s="19">
        <v>464.62692358839831</v>
      </c>
      <c r="G54" s="19">
        <v>592.10989012148445</v>
      </c>
      <c r="H54" s="19">
        <v>469.02811448110748</v>
      </c>
      <c r="I54" s="19">
        <v>437.65840529778637</v>
      </c>
      <c r="J54" s="19">
        <v>424.43688895431956</v>
      </c>
      <c r="K54" s="19">
        <v>432.43222413564371</v>
      </c>
      <c r="L54" s="19">
        <v>571.45498474031797</v>
      </c>
      <c r="M54" s="19">
        <v>487.95619703313355</v>
      </c>
      <c r="N54" s="19">
        <v>491.87942608573195</v>
      </c>
      <c r="O54" s="19">
        <v>605.58687778057811</v>
      </c>
      <c r="P54" s="19">
        <v>582.95863175609452</v>
      </c>
      <c r="Q54" s="19">
        <v>571.49540353885186</v>
      </c>
      <c r="R54" s="63"/>
      <c r="V54" s="65"/>
    </row>
    <row r="55" spans="1:22" ht="15.75" x14ac:dyDescent="0.25">
      <c r="A55" s="78" t="s">
        <v>1691</v>
      </c>
      <c r="B55" s="79" t="s">
        <v>312</v>
      </c>
      <c r="C55" s="80">
        <v>157.36671420719605</v>
      </c>
      <c r="D55" s="80">
        <v>194.56264670939021</v>
      </c>
      <c r="E55" s="80">
        <v>164.27752728802827</v>
      </c>
      <c r="F55" s="80">
        <v>142.01404225514875</v>
      </c>
      <c r="G55" s="80">
        <v>184.35397172563731</v>
      </c>
      <c r="H55" s="80">
        <v>143.47577566982494</v>
      </c>
      <c r="I55" s="80">
        <v>133.0571973259735</v>
      </c>
      <c r="J55" s="80">
        <v>128.66603759146881</v>
      </c>
      <c r="K55" s="80">
        <v>131.32146628815138</v>
      </c>
      <c r="L55" s="80">
        <v>177.49401811111866</v>
      </c>
      <c r="M55" s="80">
        <v>149.76221300383838</v>
      </c>
      <c r="N55" s="80">
        <v>151.06520465755452</v>
      </c>
      <c r="O55" s="80">
        <v>188.82997916787528</v>
      </c>
      <c r="P55" s="80">
        <v>181.3146352221502</v>
      </c>
      <c r="Q55" s="81">
        <v>177.5074420933631</v>
      </c>
      <c r="R55" s="63"/>
      <c r="V55" s="65"/>
    </row>
    <row r="56" spans="1:22" ht="30" x14ac:dyDescent="0.25">
      <c r="A56" s="78" t="s">
        <v>1692</v>
      </c>
      <c r="B56" s="64" t="s">
        <v>320</v>
      </c>
      <c r="C56" s="19">
        <v>77.587474681752298</v>
      </c>
      <c r="D56" s="19">
        <v>102.43263422954993</v>
      </c>
      <c r="E56" s="19">
        <v>82.203577627636349</v>
      </c>
      <c r="F56" s="19">
        <v>67.332601138492919</v>
      </c>
      <c r="G56" s="19">
        <v>95.613712329205327</v>
      </c>
      <c r="H56" s="19">
        <v>68.308971334396318</v>
      </c>
      <c r="I56" s="19">
        <v>61.34984371475808</v>
      </c>
      <c r="J56" s="19">
        <v>58.416752463525199</v>
      </c>
      <c r="K56" s="19">
        <v>60.190455801463756</v>
      </c>
      <c r="L56" s="19">
        <v>91.031581150395567</v>
      </c>
      <c r="M56" s="19">
        <v>72.508020210011424</v>
      </c>
      <c r="N56" s="19">
        <v>73.378358264424151</v>
      </c>
      <c r="O56" s="19">
        <v>98.603477918036106</v>
      </c>
      <c r="P56" s="19">
        <v>93.583576363555665</v>
      </c>
      <c r="Q56" s="19">
        <v>91.040547748574269</v>
      </c>
      <c r="R56" s="63"/>
      <c r="V56" s="65"/>
    </row>
    <row r="57" spans="1:22" ht="30" x14ac:dyDescent="0.25">
      <c r="A57" s="78" t="s">
        <v>1693</v>
      </c>
      <c r="B57" s="79" t="s">
        <v>321</v>
      </c>
      <c r="C57" s="80">
        <v>294.16537954561187</v>
      </c>
      <c r="D57" s="80">
        <v>317.75425485061027</v>
      </c>
      <c r="E57" s="80">
        <v>298.54807133618027</v>
      </c>
      <c r="F57" s="80">
        <v>284.42903903972388</v>
      </c>
      <c r="G57" s="80">
        <v>311.28012864859073</v>
      </c>
      <c r="H57" s="80">
        <v>285.3560395187659</v>
      </c>
      <c r="I57" s="80">
        <v>278.7487970361646</v>
      </c>
      <c r="J57" s="80">
        <v>275.96401621596465</v>
      </c>
      <c r="K57" s="80">
        <v>277.64803304774227</v>
      </c>
      <c r="L57" s="80">
        <v>306.92969085807675</v>
      </c>
      <c r="M57" s="80">
        <v>289.34276538928901</v>
      </c>
      <c r="N57" s="80">
        <v>290.16909519406403</v>
      </c>
      <c r="O57" s="80">
        <v>314.11871809416971</v>
      </c>
      <c r="P57" s="80">
        <v>309.35264558881107</v>
      </c>
      <c r="Q57" s="81">
        <v>306.93820406427858</v>
      </c>
      <c r="R57" s="63"/>
      <c r="V57" s="65"/>
    </row>
    <row r="58" spans="1:22" ht="15.75" x14ac:dyDescent="0.25">
      <c r="A58" s="78" t="s">
        <v>1694</v>
      </c>
      <c r="B58" s="64" t="s">
        <v>322</v>
      </c>
      <c r="C58" s="19">
        <v>375.66858023472884</v>
      </c>
      <c r="D58" s="19">
        <v>463.87129019006056</v>
      </c>
      <c r="E58" s="19">
        <v>392.05619040388365</v>
      </c>
      <c r="F58" s="19">
        <v>339.26279121072992</v>
      </c>
      <c r="G58" s="19">
        <v>439.66346051494497</v>
      </c>
      <c r="H58" s="19">
        <v>342.7289994688262</v>
      </c>
      <c r="I58" s="19">
        <v>318.02342598292364</v>
      </c>
      <c r="J58" s="19">
        <v>307.61066946963552</v>
      </c>
      <c r="K58" s="19">
        <v>313.90748719632489</v>
      </c>
      <c r="L58" s="19">
        <v>423.39645339171386</v>
      </c>
      <c r="M58" s="19">
        <v>357.63602750990697</v>
      </c>
      <c r="N58" s="19">
        <v>360.72581145066886</v>
      </c>
      <c r="O58" s="19">
        <v>450.27741638666117</v>
      </c>
      <c r="P58" s="19">
        <v>432.45628225538911</v>
      </c>
      <c r="Q58" s="19">
        <v>423.42828567908242</v>
      </c>
      <c r="R58" s="63"/>
      <c r="V58" s="65"/>
    </row>
    <row r="59" spans="1:22" ht="15" customHeight="1" x14ac:dyDescent="0.25">
      <c r="A59" s="62" t="s">
        <v>1670</v>
      </c>
      <c r="B59" s="64" t="s">
        <v>314</v>
      </c>
      <c r="C59" s="19">
        <v>52.370863701510224</v>
      </c>
      <c r="D59" s="19">
        <v>58.498378965706948</v>
      </c>
      <c r="E59" s="19">
        <v>53.509324543655033</v>
      </c>
      <c r="F59" s="19">
        <v>49.84172340567747</v>
      </c>
      <c r="G59" s="19">
        <v>56.816641001845461</v>
      </c>
      <c r="H59" s="19">
        <v>50.082523762277923</v>
      </c>
      <c r="I59" s="19">
        <v>48.366207123908566</v>
      </c>
      <c r="J59" s="19">
        <v>47.642824310502384</v>
      </c>
      <c r="K59" s="19">
        <v>48.080269449724227</v>
      </c>
      <c r="L59" s="19">
        <v>55.686558553121664</v>
      </c>
      <c r="M59" s="19">
        <v>51.118127338537519</v>
      </c>
      <c r="N59" s="19">
        <v>51.332777186253949</v>
      </c>
      <c r="O59" s="19">
        <v>57.55400130121027</v>
      </c>
      <c r="P59" s="19">
        <v>56.31595236291836</v>
      </c>
      <c r="Q59" s="19">
        <v>55.688769968472101</v>
      </c>
      <c r="R59" s="63"/>
      <c r="V59" s="65"/>
    </row>
    <row r="60" spans="1:22" ht="18" customHeight="1" x14ac:dyDescent="0.25">
      <c r="A60" s="265" t="s">
        <v>367</v>
      </c>
      <c r="B60" s="266"/>
      <c r="C60" s="266"/>
      <c r="D60" s="266"/>
      <c r="E60" s="266"/>
      <c r="F60" s="266"/>
      <c r="G60" s="266"/>
      <c r="H60" s="266"/>
      <c r="I60" s="266"/>
      <c r="J60" s="266"/>
      <c r="K60" s="266"/>
      <c r="L60" s="266"/>
      <c r="M60" s="266"/>
      <c r="N60" s="266"/>
      <c r="O60" s="266"/>
      <c r="P60" s="266"/>
      <c r="Q60" s="267"/>
      <c r="R60" s="63"/>
      <c r="V60" s="65"/>
    </row>
    <row r="61" spans="1:22" ht="30" x14ac:dyDescent="0.25">
      <c r="A61" s="62">
        <v>25002</v>
      </c>
      <c r="B61" s="64" t="s">
        <v>1583</v>
      </c>
      <c r="C61" s="19">
        <v>742.49054596671976</v>
      </c>
      <c r="D61" s="19">
        <v>948.01975318342659</v>
      </c>
      <c r="E61" s="19">
        <v>816.82310611076275</v>
      </c>
      <c r="F61" s="19">
        <v>630.75455657548741</v>
      </c>
      <c r="G61" s="19">
        <v>910.1765452267108</v>
      </c>
      <c r="H61" s="19">
        <v>671.60459384752562</v>
      </c>
      <c r="I61" s="19">
        <v>614.86639462788867</v>
      </c>
      <c r="J61" s="19">
        <v>637.40043584598902</v>
      </c>
      <c r="K61" s="19">
        <v>639.84515953322261</v>
      </c>
      <c r="L61" s="19">
        <v>820.44703928514582</v>
      </c>
      <c r="M61" s="19">
        <v>746.34737761768338</v>
      </c>
      <c r="N61" s="19">
        <v>710.01748005322986</v>
      </c>
      <c r="O61" s="19">
        <v>956.71333954648264</v>
      </c>
      <c r="P61" s="19">
        <v>1108.3350020056023</v>
      </c>
      <c r="Q61" s="19">
        <v>891.39536854536209</v>
      </c>
      <c r="R61" s="63"/>
      <c r="V61" s="65"/>
    </row>
    <row r="62" spans="1:22" ht="15.75" x14ac:dyDescent="0.25">
      <c r="A62" s="62">
        <v>25007</v>
      </c>
      <c r="B62" s="64" t="s">
        <v>1585</v>
      </c>
      <c r="C62" s="19">
        <f>'На ремонт грузовых вагонов_v1'!E426+'На ремонт грузовых вагонов_v1'!E420</f>
        <v>1421.9561215597519</v>
      </c>
      <c r="D62" s="19">
        <f>'На ремонт грузовых вагонов_v1'!F426+'На ремонт грузовых вагонов_v1'!F420</f>
        <v>1770.4487728887207</v>
      </c>
      <c r="E62" s="19">
        <f>'На ремонт грузовых вагонов_v1'!G426+'На ремонт грузовых вагонов_v1'!G420</f>
        <v>1547.9934440185225</v>
      </c>
      <c r="F62" s="19">
        <f>'На ремонт грузовых вагонов_v1'!H426+'На ремонт грузовых вагонов_v1'!H420</f>
        <v>1232.4980308137528</v>
      </c>
      <c r="G62" s="19">
        <f>'На ремонт грузовых вагонов_v1'!I426+'На ремонт грузовых вагонов_v1'!I420</f>
        <v>1706.2823215399146</v>
      </c>
      <c r="H62" s="19">
        <f>'На ремонт грузовых вагонов_v1'!J426+'На ремонт грузовых вагонов_v1'!J420</f>
        <v>1301.7628228528208</v>
      </c>
      <c r="I62" s="19">
        <f>'На ремонт грузовых вагонов_v1'!K426+'На ремонт грузовых вагонов_v1'!K420</f>
        <v>1205.5582700038708</v>
      </c>
      <c r="J62" s="19">
        <f>'На ремонт грузовых вагонов_v1'!L426+'На ремонт грузовых вагонов_v1'!L420</f>
        <v>1243.7666972906654</v>
      </c>
      <c r="K62" s="19">
        <f>'На ремонт грузовых вагонов_v1'!M426+'На ремонт грузовых вагонов_v1'!M420</f>
        <v>1247.9119389868126</v>
      </c>
      <c r="L62" s="19">
        <f>'На ремонт грузовых вагонов_v1'!N426+'На ремонт грузовых вагонов_v1'!N420</f>
        <v>1554.1381379882127</v>
      </c>
      <c r="M62" s="19">
        <f>'На ремонт грузовых вагонов_v1'!O426+'На ремонт грузовых вагонов_v1'!O420</f>
        <v>1428.4957151580311</v>
      </c>
      <c r="N62" s="19">
        <f>'На ремонт грузовых вагонов_v1'!P426+'На ремонт грузовых вагонов_v1'!P420</f>
        <v>1366.8952132332752</v>
      </c>
      <c r="O62" s="19">
        <f>'На ремонт грузовых вагонов_v1'!Q426+'На ремонт грузовых вагонов_v1'!Q420</f>
        <v>1785.1895048861165</v>
      </c>
      <c r="P62" s="19">
        <f>'На ремонт грузовых вагонов_v1'!R426+'На ремонт грузовых вагонов_v1'!R420</f>
        <v>2042.2772242659316</v>
      </c>
      <c r="Q62" s="19">
        <f>'На ремонт грузовых вагонов_v1'!S426+'На ремонт грузовых вагонов_v1'!S420</f>
        <v>1674.4372025643909</v>
      </c>
      <c r="R62" s="63"/>
      <c r="V62" s="65"/>
    </row>
    <row r="63" spans="1:22" ht="15.75" x14ac:dyDescent="0.25">
      <c r="A63" s="62">
        <v>25012</v>
      </c>
      <c r="B63" s="64" t="s">
        <v>1587</v>
      </c>
      <c r="C63" s="19">
        <v>399.18267463090649</v>
      </c>
      <c r="D63" s="19">
        <v>485.07352638776763</v>
      </c>
      <c r="E63" s="19">
        <v>430.24632242335025</v>
      </c>
      <c r="F63" s="19">
        <v>352.48809807571399</v>
      </c>
      <c r="G63" s="19">
        <v>469.25881368278846</v>
      </c>
      <c r="H63" s="19">
        <v>369.55936761987863</v>
      </c>
      <c r="I63" s="19">
        <v>345.8484200415777</v>
      </c>
      <c r="J63" s="19">
        <v>355.26541736257707</v>
      </c>
      <c r="K63" s="19">
        <v>356.28706972357344</v>
      </c>
      <c r="L63" s="19">
        <v>431.76076755391267</v>
      </c>
      <c r="M63" s="19">
        <v>400.79444825700136</v>
      </c>
      <c r="N63" s="19">
        <v>385.61214940854467</v>
      </c>
      <c r="O63" s="19">
        <v>488.70658442198373</v>
      </c>
      <c r="P63" s="19">
        <v>552.06942180048782</v>
      </c>
      <c r="Q63" s="19">
        <v>461.41014203167708</v>
      </c>
      <c r="R63" s="63"/>
      <c r="V63" s="65"/>
    </row>
    <row r="64" spans="1:22" ht="15.75" x14ac:dyDescent="0.25">
      <c r="A64" s="62">
        <v>25015</v>
      </c>
      <c r="B64" s="64" t="s">
        <v>1589</v>
      </c>
      <c r="C64" s="19">
        <v>80.060291375804624</v>
      </c>
      <c r="D64" s="19">
        <v>99.561171433975787</v>
      </c>
      <c r="E64" s="19">
        <v>87.113061925624308</v>
      </c>
      <c r="F64" s="19">
        <v>69.458634527091888</v>
      </c>
      <c r="G64" s="19">
        <v>95.970558355795433</v>
      </c>
      <c r="H64" s="19">
        <v>73.334539504304672</v>
      </c>
      <c r="I64" s="19">
        <v>67.951144936290106</v>
      </c>
      <c r="J64" s="19">
        <v>70.089204246550224</v>
      </c>
      <c r="K64" s="19">
        <v>70.321162828231735</v>
      </c>
      <c r="L64" s="19">
        <v>87.45690544611216</v>
      </c>
      <c r="M64" s="19">
        <v>80.426232608432912</v>
      </c>
      <c r="N64" s="19">
        <v>76.979204400013614</v>
      </c>
      <c r="O64" s="19">
        <v>100.38603028122736</v>
      </c>
      <c r="P64" s="19">
        <v>114.77209196986244</v>
      </c>
      <c r="Q64" s="19">
        <v>94.188575742355312</v>
      </c>
      <c r="R64" s="63"/>
      <c r="V64" s="65"/>
    </row>
    <row r="65" spans="1:22" ht="15.75" x14ac:dyDescent="0.25">
      <c r="A65" s="62">
        <v>25018</v>
      </c>
      <c r="B65" s="64" t="s">
        <v>1591</v>
      </c>
      <c r="C65" s="19">
        <v>56.671594057419917</v>
      </c>
      <c r="D65" s="19">
        <v>69.150619454699395</v>
      </c>
      <c r="E65" s="19">
        <v>61.184811027620519</v>
      </c>
      <c r="F65" s="19">
        <v>49.887369721201154</v>
      </c>
      <c r="G65" s="19">
        <v>66.85291024051233</v>
      </c>
      <c r="H65" s="19">
        <v>52.367643252641777</v>
      </c>
      <c r="I65" s="19">
        <v>48.922695263759564</v>
      </c>
      <c r="J65" s="19">
        <v>50.290884614908677</v>
      </c>
      <c r="K65" s="19">
        <v>50.439319814924566</v>
      </c>
      <c r="L65" s="19">
        <v>61.404843765223049</v>
      </c>
      <c r="M65" s="19">
        <v>56.905767588166135</v>
      </c>
      <c r="N65" s="19">
        <v>54.699941367519266</v>
      </c>
      <c r="O65" s="19">
        <v>69.678464068548507</v>
      </c>
      <c r="P65" s="19">
        <v>78.8844090640454</v>
      </c>
      <c r="Q65" s="19">
        <v>65.712581895109679</v>
      </c>
      <c r="R65" s="63"/>
      <c r="V65" s="65"/>
    </row>
    <row r="66" spans="1:22" ht="15.75" x14ac:dyDescent="0.25">
      <c r="A66" s="62">
        <v>25021</v>
      </c>
      <c r="B66" s="64" t="s">
        <v>374</v>
      </c>
      <c r="C66" s="19">
        <v>50.1585928805696</v>
      </c>
      <c r="D66" s="19">
        <v>61.849339127781406</v>
      </c>
      <c r="E66" s="19">
        <v>54.386717487858867</v>
      </c>
      <c r="F66" s="19">
        <v>43.802916641928114</v>
      </c>
      <c r="G66" s="19">
        <v>59.696772359322274</v>
      </c>
      <c r="H66" s="19">
        <v>46.126515445250512</v>
      </c>
      <c r="I66" s="19">
        <v>42.899179055531761</v>
      </c>
      <c r="J66" s="19">
        <v>44.180942175102665</v>
      </c>
      <c r="K66" s="19">
        <v>44.320000971947344</v>
      </c>
      <c r="L66" s="19">
        <v>54.592851125662946</v>
      </c>
      <c r="M66" s="19">
        <v>50.377974061279787</v>
      </c>
      <c r="N66" s="19">
        <v>48.311486191429722</v>
      </c>
      <c r="O66" s="19">
        <v>62.343840680748251</v>
      </c>
      <c r="P66" s="19">
        <v>70.968261537492921</v>
      </c>
      <c r="Q66" s="19">
        <v>58.628476647101714</v>
      </c>
      <c r="R66" s="63"/>
      <c r="V66" s="65"/>
    </row>
    <row r="67" spans="1:22" ht="15.75" x14ac:dyDescent="0.25">
      <c r="A67" s="62">
        <v>25024</v>
      </c>
      <c r="B67" s="64" t="s">
        <v>1595</v>
      </c>
      <c r="C67" s="19">
        <v>75.713270363585423</v>
      </c>
      <c r="D67" s="19">
        <v>94.608737974342304</v>
      </c>
      <c r="E67" s="19">
        <v>82.547084893631592</v>
      </c>
      <c r="F67" s="19">
        <v>65.440746097621727</v>
      </c>
      <c r="G67" s="19">
        <v>91.129596883318143</v>
      </c>
      <c r="H67" s="19">
        <v>69.196322089106701</v>
      </c>
      <c r="I67" s="19">
        <v>63.980057110684839</v>
      </c>
      <c r="J67" s="19">
        <v>66.051739533549082</v>
      </c>
      <c r="K67" s="19">
        <v>66.276496870352645</v>
      </c>
      <c r="L67" s="19">
        <v>82.880253657562562</v>
      </c>
      <c r="M67" s="19">
        <v>76.067850807541916</v>
      </c>
      <c r="N67" s="19">
        <v>72.727836937846789</v>
      </c>
      <c r="O67" s="19">
        <v>95.407988756111905</v>
      </c>
      <c r="P67" s="19">
        <v>109.34742953381428</v>
      </c>
      <c r="Q67" s="19">
        <v>89.402936616973861</v>
      </c>
      <c r="R67" s="63"/>
      <c r="V67" s="65"/>
    </row>
    <row r="68" spans="1:22" ht="15.75" x14ac:dyDescent="0.25">
      <c r="A68" s="62">
        <v>25026</v>
      </c>
      <c r="B68" s="64" t="s">
        <v>376</v>
      </c>
      <c r="C68" s="19">
        <v>434.94895576159513</v>
      </c>
      <c r="D68" s="19">
        <v>542.1709609119265</v>
      </c>
      <c r="E68" s="19">
        <v>473.72731847964121</v>
      </c>
      <c r="F68" s="19">
        <v>376.65769393936682</v>
      </c>
      <c r="G68" s="19">
        <v>522.42863478033314</v>
      </c>
      <c r="H68" s="19">
        <v>397.96864514716987</v>
      </c>
      <c r="I68" s="19">
        <v>368.36903946906307</v>
      </c>
      <c r="J68" s="19">
        <v>380.12476565642379</v>
      </c>
      <c r="K68" s="19">
        <v>381.40014728871574</v>
      </c>
      <c r="L68" s="19">
        <v>475.61787888587304</v>
      </c>
      <c r="M68" s="19">
        <v>436.96101637693891</v>
      </c>
      <c r="N68" s="19">
        <v>418.00816526386262</v>
      </c>
      <c r="O68" s="19">
        <v>546.7062956919201</v>
      </c>
      <c r="P68" s="19">
        <v>625.80541203285077</v>
      </c>
      <c r="Q68" s="19">
        <v>512.63073087106739</v>
      </c>
      <c r="R68" s="63"/>
      <c r="V68" s="65"/>
    </row>
    <row r="69" spans="1:22" ht="30" x14ac:dyDescent="0.25">
      <c r="A69" s="62">
        <v>25032</v>
      </c>
      <c r="B69" s="64" t="s">
        <v>1598</v>
      </c>
      <c r="C69" s="19">
        <v>1136.0946963400556</v>
      </c>
      <c r="D69" s="19">
        <v>1454.6947323949221</v>
      </c>
      <c r="E69" s="19">
        <v>1251.3209294514027</v>
      </c>
      <c r="F69" s="19">
        <v>962.8877311074325</v>
      </c>
      <c r="G69" s="19">
        <v>1396.0322795848506</v>
      </c>
      <c r="H69" s="19">
        <v>1026.2112048071647</v>
      </c>
      <c r="I69" s="19">
        <v>938.25877915505475</v>
      </c>
      <c r="J69" s="19">
        <v>973.1898064371228</v>
      </c>
      <c r="K69" s="19">
        <v>976.97948219875605</v>
      </c>
      <c r="L69" s="19">
        <v>1256.9385506919766</v>
      </c>
      <c r="M69" s="19">
        <v>1142.0733439478331</v>
      </c>
      <c r="N69" s="19">
        <v>1085.7567414043303</v>
      </c>
      <c r="O69" s="19">
        <v>1468.1710502683</v>
      </c>
      <c r="P69" s="19">
        <v>1703.2065850243921</v>
      </c>
      <c r="Q69" s="19">
        <v>1366.9187358269483</v>
      </c>
      <c r="R69" s="63"/>
      <c r="V69" s="65"/>
    </row>
    <row r="70" spans="1:22" ht="30" x14ac:dyDescent="0.25">
      <c r="A70" s="62">
        <v>25033</v>
      </c>
      <c r="B70" s="64" t="s">
        <v>1600</v>
      </c>
      <c r="C70" s="19">
        <v>48.661461443864127</v>
      </c>
      <c r="D70" s="19">
        <v>64.903046800066704</v>
      </c>
      <c r="E70" s="19">
        <v>54.535461721847</v>
      </c>
      <c r="F70" s="19">
        <v>39.8317207289886</v>
      </c>
      <c r="G70" s="19">
        <v>61.912553621481777</v>
      </c>
      <c r="H70" s="19">
        <v>43.059823323956081</v>
      </c>
      <c r="I70" s="19">
        <v>38.576186579270335</v>
      </c>
      <c r="J70" s="19">
        <v>40.3568996896852</v>
      </c>
      <c r="K70" s="19">
        <v>40.550089694046328</v>
      </c>
      <c r="L70" s="19">
        <v>54.821836689054734</v>
      </c>
      <c r="M70" s="19">
        <v>48.966240804967676</v>
      </c>
      <c r="N70" s="19">
        <v>46.095334327656047</v>
      </c>
      <c r="O70" s="19">
        <v>65.590042224606123</v>
      </c>
      <c r="P70" s="19">
        <v>77.571678343518542</v>
      </c>
      <c r="Q70" s="19">
        <v>60.428404053199642</v>
      </c>
      <c r="R70" s="63"/>
      <c r="V70" s="65"/>
    </row>
    <row r="71" spans="1:22" ht="15.75" x14ac:dyDescent="0.25">
      <c r="A71" s="62">
        <v>25034</v>
      </c>
      <c r="B71" s="64" t="s">
        <v>375</v>
      </c>
      <c r="C71" s="19">
        <v>153.57708776946177</v>
      </c>
      <c r="D71" s="19">
        <v>179.59139767302048</v>
      </c>
      <c r="E71" s="19">
        <v>162.9855328352435</v>
      </c>
      <c r="F71" s="19">
        <v>139.43440364798093</v>
      </c>
      <c r="G71" s="19">
        <v>174.80149480294898</v>
      </c>
      <c r="H71" s="19">
        <v>144.60488789962426</v>
      </c>
      <c r="I71" s="19">
        <v>137.42340202782208</v>
      </c>
      <c r="J71" s="19">
        <v>140.27558804831861</v>
      </c>
      <c r="K71" s="19">
        <v>140.58502241285254</v>
      </c>
      <c r="L71" s="19">
        <v>163.44422248789604</v>
      </c>
      <c r="M71" s="19">
        <v>154.06525592411356</v>
      </c>
      <c r="N71" s="19">
        <v>149.466896270978</v>
      </c>
      <c r="O71" s="19">
        <v>180.69176512387838</v>
      </c>
      <c r="P71" s="19">
        <v>199.8828716761723</v>
      </c>
      <c r="Q71" s="19">
        <v>172.42431757758777</v>
      </c>
      <c r="R71" s="63"/>
      <c r="V71" s="65"/>
    </row>
    <row r="72" spans="1:22" ht="15.75" x14ac:dyDescent="0.25">
      <c r="A72" s="62">
        <v>25038</v>
      </c>
      <c r="B72" s="64" t="s">
        <v>1604</v>
      </c>
      <c r="C72" s="19">
        <v>858.82037600154285</v>
      </c>
      <c r="D72" s="19">
        <v>1122.9839764544715</v>
      </c>
      <c r="E72" s="19">
        <v>954.35889816316637</v>
      </c>
      <c r="F72" s="19">
        <v>715.20778848916905</v>
      </c>
      <c r="G72" s="19">
        <v>1074.344670139265</v>
      </c>
      <c r="H72" s="19">
        <v>767.71172732371099</v>
      </c>
      <c r="I72" s="19">
        <v>694.78697277400101</v>
      </c>
      <c r="J72" s="19">
        <v>723.74963721249935</v>
      </c>
      <c r="K72" s="19">
        <v>726.89180381780955</v>
      </c>
      <c r="L72" s="19">
        <v>959.01668499604466</v>
      </c>
      <c r="M72" s="19">
        <v>863.77750374536322</v>
      </c>
      <c r="N72" s="19">
        <v>817.08323252875152</v>
      </c>
      <c r="O72" s="19">
        <v>1134.1577123220552</v>
      </c>
      <c r="P72" s="19">
        <v>1329.0347558540168</v>
      </c>
      <c r="Q72" s="19">
        <v>1050.2055060755583</v>
      </c>
      <c r="R72" s="63"/>
      <c r="V72" s="65"/>
    </row>
    <row r="73" spans="1:22" ht="15.75" x14ac:dyDescent="0.25">
      <c r="A73" s="62">
        <v>25039</v>
      </c>
      <c r="B73" s="64" t="s">
        <v>1605</v>
      </c>
      <c r="C73" s="19">
        <v>1252.5647399398852</v>
      </c>
      <c r="D73" s="19">
        <v>1461.7366725576453</v>
      </c>
      <c r="E73" s="19">
        <v>1328.2147435199677</v>
      </c>
      <c r="F73" s="19">
        <v>1138.8483822483065</v>
      </c>
      <c r="G73" s="19">
        <v>1423.2227452576881</v>
      </c>
      <c r="H73" s="19">
        <v>1180.4224308198573</v>
      </c>
      <c r="I73" s="19">
        <v>1122.6786242595106</v>
      </c>
      <c r="J73" s="19">
        <v>1145.6120506815203</v>
      </c>
      <c r="K73" s="19">
        <v>1148.1001037679894</v>
      </c>
      <c r="L73" s="19">
        <v>1331.9029059764309</v>
      </c>
      <c r="M73" s="19">
        <v>1256.4899286813702</v>
      </c>
      <c r="N73" s="19">
        <v>1219.5161331402355</v>
      </c>
      <c r="O73" s="19">
        <v>1470.5843409039867</v>
      </c>
      <c r="P73" s="19">
        <v>1624.8932909202827</v>
      </c>
      <c r="Q73" s="19">
        <v>1404.1086977873879</v>
      </c>
      <c r="R73" s="63"/>
      <c r="V73" s="65"/>
    </row>
    <row r="74" spans="1:22" ht="15.75" x14ac:dyDescent="0.25">
      <c r="A74" s="62">
        <v>25040</v>
      </c>
      <c r="B74" s="64" t="s">
        <v>1606</v>
      </c>
      <c r="C74" s="19">
        <v>234.45976877498163</v>
      </c>
      <c r="D74" s="19">
        <v>312.71468003668502</v>
      </c>
      <c r="E74" s="19">
        <v>262.76177011435374</v>
      </c>
      <c r="F74" s="19">
        <v>191.9164726033087</v>
      </c>
      <c r="G74" s="19">
        <v>298.30594017623037</v>
      </c>
      <c r="H74" s="19">
        <v>207.47005783360657</v>
      </c>
      <c r="I74" s="19">
        <v>185.86708079102976</v>
      </c>
      <c r="J74" s="19">
        <v>194.44688032302875</v>
      </c>
      <c r="K74" s="19">
        <v>195.37770488949596</v>
      </c>
      <c r="L74" s="19">
        <v>264.14157677453647</v>
      </c>
      <c r="M74" s="19">
        <v>235.92825115120786</v>
      </c>
      <c r="N74" s="19">
        <v>222.09570176052455</v>
      </c>
      <c r="O74" s="19">
        <v>316.02474890037496</v>
      </c>
      <c r="P74" s="19">
        <v>373.7544502005893</v>
      </c>
      <c r="Q74" s="19">
        <v>291.155037710871</v>
      </c>
      <c r="R74" s="63"/>
      <c r="V74" s="65"/>
    </row>
    <row r="75" spans="1:22" ht="15.75" x14ac:dyDescent="0.25">
      <c r="A75" s="62">
        <v>25045</v>
      </c>
      <c r="B75" s="64" t="s">
        <v>1608</v>
      </c>
      <c r="C75" s="19">
        <v>46.221119267315238</v>
      </c>
      <c r="D75" s="19">
        <v>61.648199169248173</v>
      </c>
      <c r="E75" s="19">
        <v>51.800542066568717</v>
      </c>
      <c r="F75" s="19">
        <v>37.834184584875864</v>
      </c>
      <c r="G75" s="19">
        <v>58.807677372858613</v>
      </c>
      <c r="H75" s="19">
        <v>40.90039983246448</v>
      </c>
      <c r="I75" s="19">
        <v>36.641614695760197</v>
      </c>
      <c r="J75" s="19">
        <v>38.333026145708246</v>
      </c>
      <c r="K75" s="19">
        <v>38.516527790909137</v>
      </c>
      <c r="L75" s="19">
        <v>52.072555506398345</v>
      </c>
      <c r="M75" s="19">
        <v>46.510614132076647</v>
      </c>
      <c r="N75" s="19">
        <v>43.783681837899508</v>
      </c>
      <c r="O75" s="19">
        <v>62.300742198404166</v>
      </c>
      <c r="P75" s="19">
        <v>73.681506680964802</v>
      </c>
      <c r="Q75" s="19">
        <v>57.397956986938048</v>
      </c>
      <c r="R75" s="63"/>
      <c r="V75" s="65"/>
    </row>
    <row r="76" spans="1:22" ht="15.75" x14ac:dyDescent="0.25">
      <c r="A76" s="62">
        <v>25048</v>
      </c>
      <c r="B76" s="64" t="s">
        <v>411</v>
      </c>
      <c r="C76" s="19">
        <v>138.50379582756477</v>
      </c>
      <c r="D76" s="19">
        <v>174.99532249694178</v>
      </c>
      <c r="E76" s="19">
        <v>151.70147530890188</v>
      </c>
      <c r="F76" s="19">
        <v>118.66517098189887</v>
      </c>
      <c r="G76" s="19">
        <v>168.2762948166023</v>
      </c>
      <c r="H76" s="19">
        <v>125.91805851425757</v>
      </c>
      <c r="I76" s="19">
        <v>115.84424205753986</v>
      </c>
      <c r="J76" s="19">
        <v>119.84514089432722</v>
      </c>
      <c r="K76" s="19">
        <v>120.27919939550114</v>
      </c>
      <c r="L76" s="19">
        <v>152.34490139841921</v>
      </c>
      <c r="M76" s="19">
        <v>139.18857283301509</v>
      </c>
      <c r="N76" s="19">
        <v>132.73823205750108</v>
      </c>
      <c r="O76" s="19">
        <v>176.53886096972678</v>
      </c>
      <c r="P76" s="19">
        <v>203.45915134698899</v>
      </c>
      <c r="Q76" s="19">
        <v>164.94171371724985</v>
      </c>
      <c r="R76" s="63"/>
      <c r="V76" s="65"/>
    </row>
    <row r="77" spans="1:22" ht="15.75" x14ac:dyDescent="0.25">
      <c r="A77" s="62">
        <v>25049</v>
      </c>
      <c r="B77" s="64" t="s">
        <v>397</v>
      </c>
      <c r="C77" s="19">
        <v>616.49981486656304</v>
      </c>
      <c r="D77" s="19">
        <v>723.0544581883164</v>
      </c>
      <c r="E77" s="19">
        <v>655.03681669029925</v>
      </c>
      <c r="F77" s="19">
        <v>558.57136441897069</v>
      </c>
      <c r="G77" s="19">
        <v>703.43501051669102</v>
      </c>
      <c r="H77" s="19">
        <v>579.74967386777246</v>
      </c>
      <c r="I77" s="19">
        <v>550.33429946703109</v>
      </c>
      <c r="J77" s="19">
        <v>562.01685669141943</v>
      </c>
      <c r="K77" s="19">
        <v>563.28430020487986</v>
      </c>
      <c r="L77" s="19">
        <v>656.91561003576817</v>
      </c>
      <c r="M77" s="19">
        <v>618.49935219016675</v>
      </c>
      <c r="N77" s="19">
        <v>599.66446575568295</v>
      </c>
      <c r="O77" s="19">
        <v>727.56156453415826</v>
      </c>
      <c r="P77" s="19">
        <v>806.16835907187158</v>
      </c>
      <c r="Q77" s="19">
        <v>693.69808986417343</v>
      </c>
      <c r="R77" s="63"/>
      <c r="V77" s="65"/>
    </row>
    <row r="78" spans="1:22" ht="15.75" x14ac:dyDescent="0.25">
      <c r="A78" s="62">
        <v>25050</v>
      </c>
      <c r="B78" s="64" t="s">
        <v>1609</v>
      </c>
      <c r="C78" s="19">
        <v>934.91678691040613</v>
      </c>
      <c r="D78" s="19">
        <v>1106.8544392847766</v>
      </c>
      <c r="E78" s="19">
        <v>997.10048361813404</v>
      </c>
      <c r="F78" s="19">
        <v>841.44285217469906</v>
      </c>
      <c r="G78" s="19">
        <v>1075.1962996825921</v>
      </c>
      <c r="H78" s="19">
        <v>875.61638693929399</v>
      </c>
      <c r="I78" s="19">
        <v>828.15144068721361</v>
      </c>
      <c r="J78" s="19">
        <v>847.00253342491055</v>
      </c>
      <c r="K78" s="19">
        <v>849.04769312352096</v>
      </c>
      <c r="L78" s="19">
        <v>1000.1321236015843</v>
      </c>
      <c r="M78" s="19">
        <v>938.14326060069106</v>
      </c>
      <c r="N78" s="19">
        <v>907.7510969621319</v>
      </c>
      <c r="O78" s="19">
        <v>1114.1271517630653</v>
      </c>
      <c r="P78" s="19">
        <v>1240.9678720935487</v>
      </c>
      <c r="Q78" s="19">
        <v>1059.4847058359103</v>
      </c>
      <c r="R78" s="63"/>
      <c r="V78" s="65"/>
    </row>
    <row r="79" spans="1:22" ht="15.75" x14ac:dyDescent="0.25">
      <c r="A79" s="62">
        <v>25052</v>
      </c>
      <c r="B79" s="64" t="s">
        <v>1612</v>
      </c>
      <c r="C79" s="19">
        <v>72.254897295434603</v>
      </c>
      <c r="D79" s="19">
        <v>96.371190703129358</v>
      </c>
      <c r="E79" s="19">
        <v>80.976897708197058</v>
      </c>
      <c r="F79" s="19">
        <v>59.144070173346705</v>
      </c>
      <c r="G79" s="19">
        <v>91.930761437957813</v>
      </c>
      <c r="H79" s="19">
        <v>63.937313420419642</v>
      </c>
      <c r="I79" s="19">
        <v>57.279792193462015</v>
      </c>
      <c r="J79" s="19">
        <v>59.923881357411375</v>
      </c>
      <c r="K79" s="19">
        <v>60.210739242674862</v>
      </c>
      <c r="L79" s="19">
        <v>81.402121144353998</v>
      </c>
      <c r="M79" s="19">
        <v>72.707448467982303</v>
      </c>
      <c r="N79" s="19">
        <v>68.444587335004428</v>
      </c>
      <c r="O79" s="19">
        <v>97.39127481835456</v>
      </c>
      <c r="P79" s="19">
        <v>115.18218905552752</v>
      </c>
      <c r="Q79" s="19">
        <v>89.727024200205534</v>
      </c>
      <c r="R79" s="63"/>
      <c r="V79" s="65"/>
    </row>
    <row r="80" spans="1:22" ht="15.75" x14ac:dyDescent="0.25">
      <c r="A80" s="62">
        <v>25061</v>
      </c>
      <c r="B80" s="64" t="s">
        <v>381</v>
      </c>
      <c r="C80" s="19">
        <v>147.40986051232105</v>
      </c>
      <c r="D80" s="19">
        <v>169.95590253149459</v>
      </c>
      <c r="E80" s="19">
        <v>155.56395718352212</v>
      </c>
      <c r="F80" s="19">
        <v>135.15270083178746</v>
      </c>
      <c r="G80" s="19">
        <v>165.80459689329973</v>
      </c>
      <c r="H80" s="19">
        <v>139.63384815528724</v>
      </c>
      <c r="I80" s="19">
        <v>133.40980904658099</v>
      </c>
      <c r="J80" s="19">
        <v>135.88173723160727</v>
      </c>
      <c r="K80" s="19">
        <v>136.1499173298233</v>
      </c>
      <c r="L80" s="19">
        <v>155.9614936248424</v>
      </c>
      <c r="M80" s="19">
        <v>147.8329453363277</v>
      </c>
      <c r="N80" s="19">
        <v>143.84764607821884</v>
      </c>
      <c r="O80" s="19">
        <v>170.9095672981382</v>
      </c>
      <c r="P80" s="19">
        <v>187.54208595139161</v>
      </c>
      <c r="Q80" s="19">
        <v>163.74434859885298</v>
      </c>
      <c r="R80" s="63"/>
      <c r="V80" s="65"/>
    </row>
    <row r="81" spans="1:22" ht="30" x14ac:dyDescent="0.25">
      <c r="A81" s="62">
        <v>25063</v>
      </c>
      <c r="B81" s="64" t="s">
        <v>382</v>
      </c>
      <c r="C81" s="19">
        <v>2450.4792069732198</v>
      </c>
      <c r="D81" s="19">
        <v>2738.6756404406688</v>
      </c>
      <c r="E81" s="19">
        <v>2554.7095449097169</v>
      </c>
      <c r="F81" s="19">
        <v>2293.8011655960804</v>
      </c>
      <c r="G81" s="19">
        <v>2685.6112720631213</v>
      </c>
      <c r="H81" s="19">
        <v>2351.0817594748892</v>
      </c>
      <c r="I81" s="19">
        <v>2271.5225236956949</v>
      </c>
      <c r="J81" s="19">
        <v>2303.1201267741594</v>
      </c>
      <c r="K81" s="19">
        <v>2306.5481585221301</v>
      </c>
      <c r="L81" s="19">
        <v>2559.7910835879661</v>
      </c>
      <c r="M81" s="19">
        <v>2455.887319724417</v>
      </c>
      <c r="N81" s="19">
        <v>2404.9449400592543</v>
      </c>
      <c r="O81" s="19">
        <v>2750.8659301703042</v>
      </c>
      <c r="P81" s="19">
        <v>2963.4723180840683</v>
      </c>
      <c r="Q81" s="19">
        <v>2659.2759973389811</v>
      </c>
      <c r="R81" s="63"/>
      <c r="V81" s="65"/>
    </row>
    <row r="82" spans="1:22" ht="15.75" x14ac:dyDescent="0.25">
      <c r="A82" s="62">
        <v>25064</v>
      </c>
      <c r="B82" s="64" t="s">
        <v>413</v>
      </c>
      <c r="C82" s="19">
        <v>149.82161580361006</v>
      </c>
      <c r="D82" s="19">
        <v>174.58781098773136</v>
      </c>
      <c r="E82" s="19">
        <v>158.7786624345629</v>
      </c>
      <c r="F82" s="19">
        <v>136.35746946728722</v>
      </c>
      <c r="G82" s="19">
        <v>170.02771810681489</v>
      </c>
      <c r="H82" s="19">
        <v>141.27988419392605</v>
      </c>
      <c r="I82" s="19">
        <v>134.44295169514265</v>
      </c>
      <c r="J82" s="19">
        <v>137.15829551732787</v>
      </c>
      <c r="K82" s="19">
        <v>137.45288383803032</v>
      </c>
      <c r="L82" s="19">
        <v>159.215345072259</v>
      </c>
      <c r="M82" s="19">
        <v>150.28636262355644</v>
      </c>
      <c r="N82" s="19">
        <v>145.90862309794386</v>
      </c>
      <c r="O82" s="19">
        <v>175.63538500231147</v>
      </c>
      <c r="P82" s="19">
        <v>193.90574052722815</v>
      </c>
      <c r="Q82" s="19">
        <v>167.76459310489088</v>
      </c>
      <c r="R82" s="63"/>
      <c r="V82" s="65"/>
    </row>
    <row r="83" spans="1:22" ht="15.75" x14ac:dyDescent="0.25">
      <c r="A83" s="62">
        <v>25066</v>
      </c>
      <c r="B83" s="64" t="s">
        <v>384</v>
      </c>
      <c r="C83" s="19">
        <v>206.02318942345249</v>
      </c>
      <c r="D83" s="19">
        <v>249.93194712789645</v>
      </c>
      <c r="E83" s="19">
        <v>221.90341597185952</v>
      </c>
      <c r="F83" s="19">
        <v>182.15218563043476</v>
      </c>
      <c r="G83" s="19">
        <v>241.84721663419924</v>
      </c>
      <c r="H83" s="19">
        <v>190.87928779311767</v>
      </c>
      <c r="I83" s="19">
        <v>178.75787752808066</v>
      </c>
      <c r="J83" s="19">
        <v>183.57199504133641</v>
      </c>
      <c r="K83" s="19">
        <v>184.09427983720914</v>
      </c>
      <c r="L83" s="19">
        <v>222.67762420165775</v>
      </c>
      <c r="M83" s="19">
        <v>206.84715351479664</v>
      </c>
      <c r="N83" s="19">
        <v>199.08572295615633</v>
      </c>
      <c r="O83" s="19">
        <v>251.78922367932884</v>
      </c>
      <c r="P83" s="19">
        <v>284.1813052224785</v>
      </c>
      <c r="Q83" s="19">
        <v>237.83485193200784</v>
      </c>
      <c r="R83" s="63"/>
      <c r="V83" s="65"/>
    </row>
    <row r="84" spans="1:22" ht="15" customHeight="1" x14ac:dyDescent="0.25">
      <c r="A84" s="62">
        <v>25067</v>
      </c>
      <c r="B84" s="64" t="s">
        <v>387</v>
      </c>
      <c r="C84" s="19">
        <v>219.64538418867559</v>
      </c>
      <c r="D84" s="19">
        <v>268.08146257949579</v>
      </c>
      <c r="E84" s="19">
        <v>237.16298063583667</v>
      </c>
      <c r="F84" s="19">
        <v>193.31310171398474</v>
      </c>
      <c r="G84" s="19">
        <v>259.1631360215631</v>
      </c>
      <c r="H84" s="19">
        <v>202.94003325510698</v>
      </c>
      <c r="I84" s="19">
        <v>189.56881510868232</v>
      </c>
      <c r="J84" s="19">
        <v>194.87930407364516</v>
      </c>
      <c r="K84" s="19">
        <v>195.45544033068765</v>
      </c>
      <c r="L84" s="19">
        <v>238.01701551338303</v>
      </c>
      <c r="M84" s="19">
        <v>220.55430512850722</v>
      </c>
      <c r="N84" s="19">
        <v>211.99261314228278</v>
      </c>
      <c r="O84" s="19">
        <v>270.13023820745008</v>
      </c>
      <c r="P84" s="19">
        <v>305.86218515586143</v>
      </c>
      <c r="Q84" s="19">
        <v>254.73706656735416</v>
      </c>
      <c r="R84" s="63"/>
      <c r="V84" s="65"/>
    </row>
    <row r="85" spans="1:22" ht="15.75" x14ac:dyDescent="0.25">
      <c r="A85" s="62">
        <v>25074</v>
      </c>
      <c r="B85" s="64" t="s">
        <v>393</v>
      </c>
      <c r="C85" s="19">
        <v>1324.7938011452368</v>
      </c>
      <c r="D85" s="19">
        <v>1714.3874784487234</v>
      </c>
      <c r="E85" s="19">
        <v>1465.6958940500465</v>
      </c>
      <c r="F85" s="19">
        <v>1112.991130451458</v>
      </c>
      <c r="G85" s="19">
        <v>1642.6532721601141</v>
      </c>
      <c r="H85" s="19">
        <v>1190.4249728445604</v>
      </c>
      <c r="I85" s="19">
        <v>1082.8741095054672</v>
      </c>
      <c r="J85" s="19">
        <v>1125.5888170721223</v>
      </c>
      <c r="K85" s="19">
        <v>1130.2229462267981</v>
      </c>
      <c r="L85" s="19">
        <v>1472.5652897472785</v>
      </c>
      <c r="M85" s="19">
        <v>1332.1046707096536</v>
      </c>
      <c r="N85" s="19">
        <v>1263.2390404672776</v>
      </c>
      <c r="O85" s="19">
        <v>1730.8667240314073</v>
      </c>
      <c r="P85" s="19">
        <v>2018.2752234668819</v>
      </c>
      <c r="Q85" s="19">
        <v>1607.0523578839345</v>
      </c>
      <c r="R85" s="82">
        <f>AVERAGE(C85:Q85)</f>
        <v>1414.2490485473973</v>
      </c>
      <c r="V85" s="65"/>
    </row>
    <row r="86" spans="1:22" ht="15.75" x14ac:dyDescent="0.25">
      <c r="A86" s="62">
        <v>25075</v>
      </c>
      <c r="B86" s="64" t="s">
        <v>392</v>
      </c>
      <c r="C86" s="19">
        <v>216.94596403752936</v>
      </c>
      <c r="D86" s="19">
        <v>289.35534690540629</v>
      </c>
      <c r="E86" s="19">
        <v>243.13384691757375</v>
      </c>
      <c r="F86" s="19">
        <v>177.58059039785965</v>
      </c>
      <c r="G86" s="19">
        <v>276.02291901841846</v>
      </c>
      <c r="H86" s="19">
        <v>191.97234536570343</v>
      </c>
      <c r="I86" s="19">
        <v>171.98307938173676</v>
      </c>
      <c r="J86" s="19">
        <v>179.92198033026</v>
      </c>
      <c r="K86" s="19">
        <v>180.78327365140061</v>
      </c>
      <c r="L86" s="19">
        <v>244.41058402109809</v>
      </c>
      <c r="M86" s="19">
        <v>218.30475290969733</v>
      </c>
      <c r="N86" s="19">
        <v>205.50547489992243</v>
      </c>
      <c r="O86" s="19">
        <v>292.41815842490848</v>
      </c>
      <c r="P86" s="19">
        <v>345.83553475181895</v>
      </c>
      <c r="Q86" s="19">
        <v>269.40617859769986</v>
      </c>
      <c r="R86" s="63"/>
      <c r="V86" s="65"/>
    </row>
    <row r="87" spans="1:22" ht="15.75" x14ac:dyDescent="0.25">
      <c r="A87" s="62">
        <v>25078</v>
      </c>
      <c r="B87" s="64" t="s">
        <v>426</v>
      </c>
      <c r="C87" s="19">
        <v>801.17057613014174</v>
      </c>
      <c r="D87" s="19">
        <v>973.12191000710368</v>
      </c>
      <c r="E87" s="19">
        <v>863.35922094781472</v>
      </c>
      <c r="F87" s="19">
        <v>707.68920344316211</v>
      </c>
      <c r="G87" s="19">
        <v>941.46125128875644</v>
      </c>
      <c r="H87" s="19">
        <v>741.8654574801094</v>
      </c>
      <c r="I87" s="19">
        <v>694.39673432531913</v>
      </c>
      <c r="J87" s="19">
        <v>713.24932709090763</v>
      </c>
      <c r="K87" s="19">
        <v>715.29464952791375</v>
      </c>
      <c r="L87" s="19">
        <v>866.39110216632741</v>
      </c>
      <c r="M87" s="19">
        <v>804.39730655888718</v>
      </c>
      <c r="N87" s="19">
        <v>774.00272454099206</v>
      </c>
      <c r="O87" s="19">
        <v>980.39520119304132</v>
      </c>
      <c r="P87" s="19">
        <v>1107.2460145521309</v>
      </c>
      <c r="Q87" s="19">
        <v>925.74840723184491</v>
      </c>
      <c r="R87" s="63"/>
      <c r="V87" s="65"/>
    </row>
    <row r="88" spans="1:22" ht="18" customHeight="1" x14ac:dyDescent="0.25">
      <c r="A88" s="265" t="s">
        <v>423</v>
      </c>
      <c r="B88" s="266"/>
      <c r="C88" s="266"/>
      <c r="D88" s="266"/>
      <c r="E88" s="266"/>
      <c r="F88" s="266"/>
      <c r="G88" s="266"/>
      <c r="H88" s="266"/>
      <c r="I88" s="266"/>
      <c r="J88" s="266"/>
      <c r="K88" s="266"/>
      <c r="L88" s="266"/>
      <c r="M88" s="266"/>
      <c r="N88" s="266"/>
      <c r="O88" s="266"/>
      <c r="P88" s="266"/>
      <c r="Q88" s="267"/>
      <c r="R88" s="63" t="e">
        <f t="shared" ref="R88" si="0">AVERAGE(C88:Q88)</f>
        <v>#DIV/0!</v>
      </c>
      <c r="V88" s="65"/>
    </row>
    <row r="89" spans="1:22" ht="15" customHeight="1" x14ac:dyDescent="0.25">
      <c r="A89" s="62" t="s">
        <v>1671</v>
      </c>
      <c r="B89" s="64" t="s">
        <v>432</v>
      </c>
      <c r="C89" s="19">
        <v>6007.3235019392969</v>
      </c>
      <c r="D89" s="19">
        <v>7523.4826533934784</v>
      </c>
      <c r="E89" s="19">
        <v>6080.614722383295</v>
      </c>
      <c r="F89" s="19">
        <v>5364.0534206838911</v>
      </c>
      <c r="G89" s="19">
        <v>7023.3155137823669</v>
      </c>
      <c r="H89" s="19">
        <v>5626.6732611465741</v>
      </c>
      <c r="I89" s="19">
        <v>5334.8916754253823</v>
      </c>
      <c r="J89" s="19">
        <v>5099.8915787251672</v>
      </c>
      <c r="K89" s="19">
        <v>5424.6183865404482</v>
      </c>
      <c r="L89" s="19">
        <v>6387.8302899772207</v>
      </c>
      <c r="M89" s="19">
        <v>5958.1692658396832</v>
      </c>
      <c r="N89" s="19">
        <v>6073.1146130863972</v>
      </c>
      <c r="O89" s="19">
        <v>6543.4144388735649</v>
      </c>
      <c r="P89" s="19">
        <v>7596.6351785740899</v>
      </c>
      <c r="Q89" s="19">
        <v>6996.5868115066305</v>
      </c>
      <c r="R89" s="63"/>
      <c r="V89" s="65"/>
    </row>
    <row r="90" spans="1:22" ht="15.75" customHeight="1" x14ac:dyDescent="0.25">
      <c r="A90" s="253" t="s">
        <v>822</v>
      </c>
      <c r="B90" s="254"/>
      <c r="C90" s="254"/>
      <c r="D90" s="254"/>
      <c r="E90" s="254"/>
      <c r="F90" s="254"/>
      <c r="G90" s="254"/>
      <c r="H90" s="254"/>
      <c r="I90" s="254"/>
      <c r="J90" s="254"/>
      <c r="K90" s="254"/>
      <c r="L90" s="254"/>
      <c r="M90" s="254"/>
      <c r="N90" s="254"/>
      <c r="O90" s="254"/>
      <c r="P90" s="254"/>
      <c r="Q90" s="255"/>
      <c r="R90" s="63" t="e">
        <f t="shared" ref="R90:R140" si="1">AVERAGE(C90:Q90)</f>
        <v>#DIV/0!</v>
      </c>
      <c r="V90" s="65"/>
    </row>
    <row r="91" spans="1:22" ht="15" customHeight="1" x14ac:dyDescent="0.25">
      <c r="A91" s="62" t="s">
        <v>1672</v>
      </c>
      <c r="B91" s="64" t="s">
        <v>825</v>
      </c>
      <c r="C91" s="19">
        <v>607.62980086149855</v>
      </c>
      <c r="D91" s="19">
        <v>798.88761039154269</v>
      </c>
      <c r="E91" s="19">
        <v>616.87521435681538</v>
      </c>
      <c r="F91" s="19">
        <v>526.48368466444845</v>
      </c>
      <c r="G91" s="19">
        <v>735.79339536195414</v>
      </c>
      <c r="H91" s="19">
        <v>559.61219586186917</v>
      </c>
      <c r="I91" s="19">
        <v>522.80503950713319</v>
      </c>
      <c r="J91" s="19">
        <v>493.16065574232653</v>
      </c>
      <c r="K91" s="19">
        <v>534.12372871449213</v>
      </c>
      <c r="L91" s="19">
        <v>655.62930983233866</v>
      </c>
      <c r="M91" s="19">
        <v>601.42917771681243</v>
      </c>
      <c r="N91" s="19">
        <v>615.92910360453413</v>
      </c>
      <c r="O91" s="19">
        <v>675.25566863970471</v>
      </c>
      <c r="P91" s="19">
        <v>808.11552799782851</v>
      </c>
      <c r="Q91" s="19">
        <v>732.42166948216413</v>
      </c>
      <c r="R91" s="63"/>
      <c r="V91" s="65"/>
    </row>
    <row r="92" spans="1:22" ht="15" customHeight="1" x14ac:dyDescent="0.25">
      <c r="A92" s="62" t="s">
        <v>1673</v>
      </c>
      <c r="B92" s="64" t="s">
        <v>846</v>
      </c>
      <c r="C92" s="19">
        <v>454.66109911900878</v>
      </c>
      <c r="D92" s="19">
        <v>580.86781728049675</v>
      </c>
      <c r="E92" s="19">
        <v>460.76193912212813</v>
      </c>
      <c r="F92" s="19">
        <v>401.114605817925</v>
      </c>
      <c r="G92" s="19">
        <v>539.23336672694302</v>
      </c>
      <c r="H92" s="19">
        <v>422.97536374501919</v>
      </c>
      <c r="I92" s="19">
        <v>398.68715078366415</v>
      </c>
      <c r="J92" s="19">
        <v>379.12549002811619</v>
      </c>
      <c r="K92" s="19">
        <v>406.15609870406911</v>
      </c>
      <c r="L92" s="19">
        <v>486.33489333142768</v>
      </c>
      <c r="M92" s="19">
        <v>450.56944764830592</v>
      </c>
      <c r="N92" s="19">
        <v>460.13762195904803</v>
      </c>
      <c r="O92" s="19">
        <v>499.28588519222473</v>
      </c>
      <c r="P92" s="19">
        <v>586.95711214074652</v>
      </c>
      <c r="Q92" s="19">
        <v>537.00844080692957</v>
      </c>
      <c r="R92" s="63"/>
      <c r="V92" s="65"/>
    </row>
    <row r="93" spans="1:22" ht="15" customHeight="1" x14ac:dyDescent="0.25">
      <c r="A93" s="62" t="s">
        <v>1674</v>
      </c>
      <c r="B93" s="64" t="s">
        <v>847</v>
      </c>
      <c r="C93" s="19">
        <v>471.60827393210542</v>
      </c>
      <c r="D93" s="19">
        <v>594.67961816687148</v>
      </c>
      <c r="E93" s="19">
        <v>477.55754977956394</v>
      </c>
      <c r="F93" s="19">
        <v>419.3920448309733</v>
      </c>
      <c r="G93" s="19">
        <v>554.07949900724543</v>
      </c>
      <c r="H93" s="19">
        <v>440.70971241056884</v>
      </c>
      <c r="I93" s="19">
        <v>417.02489545502914</v>
      </c>
      <c r="J93" s="19">
        <v>397.94920820382214</v>
      </c>
      <c r="K93" s="19">
        <v>424.30829109334627</v>
      </c>
      <c r="L93" s="19">
        <v>502.49519094828116</v>
      </c>
      <c r="M93" s="19">
        <v>467.61827202115165</v>
      </c>
      <c r="N93" s="19">
        <v>476.94874262881621</v>
      </c>
      <c r="O93" s="19">
        <v>515.12443922207217</v>
      </c>
      <c r="P93" s="19">
        <v>600.61763568931315</v>
      </c>
      <c r="Q93" s="19">
        <v>551.90984728198248</v>
      </c>
      <c r="R93" s="63"/>
      <c r="V93" s="65"/>
    </row>
    <row r="94" spans="1:22" ht="15.75" customHeight="1" x14ac:dyDescent="0.25">
      <c r="A94" s="253" t="s">
        <v>896</v>
      </c>
      <c r="B94" s="254"/>
      <c r="C94" s="254"/>
      <c r="D94" s="254"/>
      <c r="E94" s="254"/>
      <c r="F94" s="254"/>
      <c r="G94" s="254"/>
      <c r="H94" s="254"/>
      <c r="I94" s="254"/>
      <c r="J94" s="254"/>
      <c r="K94" s="254"/>
      <c r="L94" s="254"/>
      <c r="M94" s="254"/>
      <c r="N94" s="254"/>
      <c r="O94" s="254"/>
      <c r="P94" s="254"/>
      <c r="Q94" s="255"/>
      <c r="R94" s="63" t="e">
        <f t="shared" si="1"/>
        <v>#DIV/0!</v>
      </c>
      <c r="V94" s="65"/>
    </row>
    <row r="95" spans="1:22" ht="15" customHeight="1" x14ac:dyDescent="0.25">
      <c r="A95" s="78" t="s">
        <v>1675</v>
      </c>
      <c r="B95" s="79" t="s">
        <v>897</v>
      </c>
      <c r="C95" s="19">
        <v>836.46044696331444</v>
      </c>
      <c r="D95" s="19">
        <v>1053.9097134367842</v>
      </c>
      <c r="E95" s="19">
        <v>846.97195699127371</v>
      </c>
      <c r="F95" s="19">
        <v>744.20192174242584</v>
      </c>
      <c r="G95" s="19">
        <v>982.17517454074903</v>
      </c>
      <c r="H95" s="19">
        <v>781.86715735784094</v>
      </c>
      <c r="I95" s="19">
        <v>740.01951113634448</v>
      </c>
      <c r="J95" s="19">
        <v>706.31553052214304</v>
      </c>
      <c r="K95" s="19">
        <v>752.88821789205338</v>
      </c>
      <c r="L95" s="19">
        <v>891.0331624118636</v>
      </c>
      <c r="M95" s="19">
        <v>829.41069062759425</v>
      </c>
      <c r="N95" s="19">
        <v>845.89628280263923</v>
      </c>
      <c r="O95" s="19">
        <v>913.34721764805727</v>
      </c>
      <c r="P95" s="19">
        <v>1064.4013316326373</v>
      </c>
      <c r="Q95" s="19">
        <v>978.34171372097148</v>
      </c>
      <c r="R95" s="63"/>
      <c r="V95" s="65"/>
    </row>
    <row r="96" spans="1:22" ht="15" customHeight="1" x14ac:dyDescent="0.25">
      <c r="A96" s="62" t="s">
        <v>1676</v>
      </c>
      <c r="B96" s="83" t="s">
        <v>898</v>
      </c>
      <c r="C96" s="19">
        <v>1279.5497342740307</v>
      </c>
      <c r="D96" s="19">
        <v>1683.7596072715387</v>
      </c>
      <c r="E96" s="19">
        <v>1299.0892627457524</v>
      </c>
      <c r="F96" s="19">
        <v>1108.0531485772342</v>
      </c>
      <c r="G96" s="19">
        <v>1550.4144397897305</v>
      </c>
      <c r="H96" s="19">
        <v>1178.0679173158803</v>
      </c>
      <c r="I96" s="19">
        <v>1100.2785918388981</v>
      </c>
      <c r="J96" s="19">
        <v>1037.6272803651063</v>
      </c>
      <c r="K96" s="19">
        <v>1124.1998421044257</v>
      </c>
      <c r="L96" s="19">
        <v>1380.9933065533539</v>
      </c>
      <c r="M96" s="19">
        <v>1266.4451551722541</v>
      </c>
      <c r="N96" s="19">
        <v>1297.089724489193</v>
      </c>
      <c r="O96" s="19">
        <v>1422.4722297953492</v>
      </c>
      <c r="P96" s="19">
        <v>1703.2621594174279</v>
      </c>
      <c r="Q96" s="19">
        <v>1543.2885352684925</v>
      </c>
      <c r="R96" s="63"/>
      <c r="V96" s="65"/>
    </row>
    <row r="97" spans="1:18" ht="18" customHeight="1" x14ac:dyDescent="0.25">
      <c r="A97" s="256" t="s">
        <v>1463</v>
      </c>
      <c r="B97" s="257"/>
      <c r="C97" s="257"/>
      <c r="D97" s="257"/>
      <c r="E97" s="257"/>
      <c r="F97" s="257"/>
      <c r="G97" s="257"/>
      <c r="H97" s="257"/>
      <c r="I97" s="257"/>
      <c r="J97" s="257"/>
      <c r="K97" s="257"/>
      <c r="L97" s="257"/>
      <c r="M97" s="257"/>
      <c r="N97" s="257"/>
      <c r="O97" s="257"/>
      <c r="P97" s="257"/>
      <c r="Q97" s="258"/>
      <c r="R97" s="63" t="e">
        <f t="shared" si="1"/>
        <v>#DIV/0!</v>
      </c>
    </row>
    <row r="98" spans="1:18" ht="18" customHeight="1" x14ac:dyDescent="0.25">
      <c r="A98" s="67">
        <v>1</v>
      </c>
      <c r="B98" s="66" t="s">
        <v>1464</v>
      </c>
      <c r="C98" s="77">
        <v>65.418095350738724</v>
      </c>
      <c r="D98" s="77">
        <v>92.991596934368417</v>
      </c>
      <c r="E98" s="77">
        <v>66.751000000649938</v>
      </c>
      <c r="F98" s="77">
        <v>53.719317826502369</v>
      </c>
      <c r="G98" s="77">
        <v>83.895349088013432</v>
      </c>
      <c r="H98" s="77">
        <v>58.495431587346651</v>
      </c>
      <c r="I98" s="77">
        <v>53.188970185691872</v>
      </c>
      <c r="J98" s="77">
        <v>48.915160584436251</v>
      </c>
      <c r="K98" s="77">
        <v>54.820777511889951</v>
      </c>
      <c r="L98" s="77">
        <v>68.999282955097584</v>
      </c>
      <c r="M98" s="77">
        <v>64.524155947586493</v>
      </c>
      <c r="N98" s="77">
        <v>66.614599890294116</v>
      </c>
      <c r="O98" s="77">
        <v>75.16766833214308</v>
      </c>
      <c r="P98" s="77">
        <v>94.321979214473714</v>
      </c>
      <c r="Q98" s="77">
        <v>83.409249779888995</v>
      </c>
      <c r="R98" s="63">
        <f t="shared" si="1"/>
        <v>68.748842345941441</v>
      </c>
    </row>
    <row r="99" spans="1:18" ht="17.25" customHeight="1" x14ac:dyDescent="0.25">
      <c r="A99" s="67">
        <v>2</v>
      </c>
      <c r="B99" s="66" t="s">
        <v>1465</v>
      </c>
      <c r="C99" s="77">
        <v>48.998350748240348</v>
      </c>
      <c r="D99" s="77">
        <v>69.650986608519801</v>
      </c>
      <c r="E99" s="77">
        <v>49.996700351666597</v>
      </c>
      <c r="F99" s="77">
        <v>40.235931093787791</v>
      </c>
      <c r="G99" s="77">
        <v>62.837869533205968</v>
      </c>
      <c r="H99" s="77">
        <v>43.813254707577507</v>
      </c>
      <c r="I99" s="77">
        <v>39.838699111052598</v>
      </c>
      <c r="J99" s="77">
        <v>36.637602827971101</v>
      </c>
      <c r="K99" s="77">
        <v>41.060927720643242</v>
      </c>
      <c r="L99" s="77">
        <v>51.680671066385223</v>
      </c>
      <c r="M99" s="77">
        <v>48.328787438754119</v>
      </c>
      <c r="N99" s="77">
        <v>49.89453625756569</v>
      </c>
      <c r="O99" s="77">
        <v>56.300810320430003</v>
      </c>
      <c r="P99" s="77">
        <v>70.647446949352783</v>
      </c>
      <c r="Q99" s="77">
        <v>62.473779685125585</v>
      </c>
      <c r="R99" s="63">
        <f t="shared" si="1"/>
        <v>51.493090294685231</v>
      </c>
    </row>
    <row r="100" spans="1:18" ht="17.25" customHeight="1" x14ac:dyDescent="0.25">
      <c r="A100" s="67">
        <v>3</v>
      </c>
      <c r="B100" s="66" t="s">
        <v>1466</v>
      </c>
      <c r="C100" s="77">
        <v>667.51335004885254</v>
      </c>
      <c r="D100" s="77">
        <v>894.77008435751634</v>
      </c>
      <c r="E100" s="77">
        <v>678.49895363514099</v>
      </c>
      <c r="F100" s="77">
        <v>571.09375069191128</v>
      </c>
      <c r="G100" s="77">
        <v>819.80015085976527</v>
      </c>
      <c r="H100" s="77">
        <v>610.45777606548018</v>
      </c>
      <c r="I100" s="77">
        <v>566.72270363670327</v>
      </c>
      <c r="J100" s="77">
        <v>531.49859508115446</v>
      </c>
      <c r="K100" s="77">
        <v>580.17181900741468</v>
      </c>
      <c r="L100" s="77">
        <v>697.02897023386515</v>
      </c>
      <c r="M100" s="77">
        <v>660.14563330043518</v>
      </c>
      <c r="N100" s="77">
        <v>677.37476403793687</v>
      </c>
      <c r="O100" s="77">
        <v>747.86789297615917</v>
      </c>
      <c r="P100" s="77">
        <v>905.73489894379031</v>
      </c>
      <c r="Q100" s="77">
        <v>815.7937920380898</v>
      </c>
      <c r="R100" s="63">
        <f t="shared" si="1"/>
        <v>694.96487566094777</v>
      </c>
    </row>
    <row r="101" spans="1:18" ht="17.25" customHeight="1" x14ac:dyDescent="0.25">
      <c r="A101" s="67">
        <v>4</v>
      </c>
      <c r="B101" s="66" t="s">
        <v>1467</v>
      </c>
      <c r="C101" s="77">
        <v>170.58803386310765</v>
      </c>
      <c r="D101" s="77">
        <v>242.49030183122508</v>
      </c>
      <c r="E101" s="77">
        <v>174.06379362554443</v>
      </c>
      <c r="F101" s="77">
        <v>140.0816205265283</v>
      </c>
      <c r="G101" s="77">
        <v>218.77039639341413</v>
      </c>
      <c r="H101" s="77">
        <v>152.53609281895277</v>
      </c>
      <c r="I101" s="77">
        <v>138.69865514325414</v>
      </c>
      <c r="J101" s="77">
        <v>127.55402041987045</v>
      </c>
      <c r="K101" s="77">
        <v>142.95385092550802</v>
      </c>
      <c r="L101" s="77">
        <v>179.92654714520691</v>
      </c>
      <c r="M101" s="77">
        <v>168.25694543323365</v>
      </c>
      <c r="N101" s="77">
        <v>173.70810875701437</v>
      </c>
      <c r="O101" s="77">
        <v>196.01158795751562</v>
      </c>
      <c r="P101" s="77">
        <v>245.9594841153118</v>
      </c>
      <c r="Q101" s="77">
        <v>217.50281553844468</v>
      </c>
      <c r="R101" s="63">
        <f t="shared" si="1"/>
        <v>179.27348363294215</v>
      </c>
    </row>
    <row r="102" spans="1:18" ht="17.25" customHeight="1" x14ac:dyDescent="0.25">
      <c r="A102" s="67">
        <v>5</v>
      </c>
      <c r="B102" s="66" t="s">
        <v>1468</v>
      </c>
      <c r="C102" s="77">
        <v>248.23500100079804</v>
      </c>
      <c r="D102" s="77">
        <v>352.86519783716199</v>
      </c>
      <c r="E102" s="77">
        <v>253.2928307240681</v>
      </c>
      <c r="F102" s="77">
        <v>203.84290986963774</v>
      </c>
      <c r="G102" s="77">
        <v>318.3486457862785</v>
      </c>
      <c r="H102" s="77">
        <v>221.96631437792439</v>
      </c>
      <c r="I102" s="77">
        <v>201.83045679466639</v>
      </c>
      <c r="J102" s="77">
        <v>185.61309178339769</v>
      </c>
      <c r="K102" s="77">
        <v>208.02250031229102</v>
      </c>
      <c r="L102" s="77">
        <v>261.8241479147494</v>
      </c>
      <c r="M102" s="77">
        <v>244.84286542353314</v>
      </c>
      <c r="N102" s="77">
        <v>252.77524791537957</v>
      </c>
      <c r="O102" s="77">
        <v>285.23065557955726</v>
      </c>
      <c r="P102" s="77">
        <v>357.91345619538464</v>
      </c>
      <c r="Q102" s="77">
        <v>316.50409709387463</v>
      </c>
      <c r="R102" s="63">
        <f t="shared" si="1"/>
        <v>260.87382790724683</v>
      </c>
    </row>
    <row r="103" spans="1:18" ht="17.25" customHeight="1" x14ac:dyDescent="0.25">
      <c r="A103" s="67">
        <v>6</v>
      </c>
      <c r="B103" s="66" t="s">
        <v>1469</v>
      </c>
      <c r="C103" s="77">
        <v>225.88208621873557</v>
      </c>
      <c r="D103" s="77">
        <v>321.09060656272544</v>
      </c>
      <c r="E103" s="77">
        <v>230.4844715593415</v>
      </c>
      <c r="F103" s="77">
        <v>185.48738717995462</v>
      </c>
      <c r="G103" s="77">
        <v>289.68218005196888</v>
      </c>
      <c r="H103" s="77">
        <v>201.97882635337183</v>
      </c>
      <c r="I103" s="77">
        <v>183.65615025865372</v>
      </c>
      <c r="J103" s="77">
        <v>168.8991166938973</v>
      </c>
      <c r="K103" s="77">
        <v>189.29061639791402</v>
      </c>
      <c r="L103" s="77">
        <v>238.24756587503245</v>
      </c>
      <c r="M103" s="77">
        <v>222.7954036081438</v>
      </c>
      <c r="N103" s="77">
        <v>230.01349573342586</v>
      </c>
      <c r="O103" s="77">
        <v>259.54637853684807</v>
      </c>
      <c r="P103" s="77">
        <v>325.68428241475749</v>
      </c>
      <c r="Q103" s="77">
        <v>288.00372816125065</v>
      </c>
      <c r="R103" s="63">
        <f t="shared" si="1"/>
        <v>237.38281970706805</v>
      </c>
    </row>
    <row r="104" spans="1:18" ht="17.25" customHeight="1" x14ac:dyDescent="0.25">
      <c r="A104" s="67">
        <v>7</v>
      </c>
      <c r="B104" s="66" t="s">
        <v>1470</v>
      </c>
      <c r="C104" s="77">
        <v>225.88208621873557</v>
      </c>
      <c r="D104" s="77">
        <v>321.09060656272544</v>
      </c>
      <c r="E104" s="77">
        <v>230.4844715593415</v>
      </c>
      <c r="F104" s="77">
        <v>185.48738717995462</v>
      </c>
      <c r="G104" s="77">
        <v>289.68218005196888</v>
      </c>
      <c r="H104" s="77">
        <v>201.97882635337183</v>
      </c>
      <c r="I104" s="77">
        <v>183.65615025865372</v>
      </c>
      <c r="J104" s="77">
        <v>168.8991166938973</v>
      </c>
      <c r="K104" s="77">
        <v>189.29061639791402</v>
      </c>
      <c r="L104" s="77">
        <v>238.24756587503245</v>
      </c>
      <c r="M104" s="77">
        <v>222.7954036081438</v>
      </c>
      <c r="N104" s="77">
        <v>230.01349573342586</v>
      </c>
      <c r="O104" s="77">
        <v>259.54637853684807</v>
      </c>
      <c r="P104" s="77">
        <v>325.68428241475749</v>
      </c>
      <c r="Q104" s="77">
        <v>288.00372816125065</v>
      </c>
      <c r="R104" s="63">
        <f t="shared" si="1"/>
        <v>237.38281970706805</v>
      </c>
    </row>
    <row r="105" spans="1:18" ht="17.25" customHeight="1" x14ac:dyDescent="0.25">
      <c r="A105" s="67">
        <v>8</v>
      </c>
      <c r="B105" s="66" t="s">
        <v>1471</v>
      </c>
      <c r="C105" s="77">
        <v>390.24269706414378</v>
      </c>
      <c r="D105" s="77">
        <v>554.72864805073993</v>
      </c>
      <c r="E105" s="77">
        <v>398.19395738014481</v>
      </c>
      <c r="F105" s="77">
        <v>320.45524041420288</v>
      </c>
      <c r="G105" s="77">
        <v>500.46622610626821</v>
      </c>
      <c r="H105" s="77">
        <v>348.94649356860998</v>
      </c>
      <c r="I105" s="77">
        <v>317.29152412711358</v>
      </c>
      <c r="J105" s="77">
        <v>291.79669770958179</v>
      </c>
      <c r="K105" s="77">
        <v>327.02584746151166</v>
      </c>
      <c r="L105" s="77">
        <v>411.60578172634359</v>
      </c>
      <c r="M105" s="77">
        <v>384.91002386680208</v>
      </c>
      <c r="N105" s="77">
        <v>397.38028118459493</v>
      </c>
      <c r="O105" s="77">
        <v>448.40244071134208</v>
      </c>
      <c r="P105" s="77">
        <v>562.66486151478375</v>
      </c>
      <c r="Q105" s="77">
        <v>497.56646719359378</v>
      </c>
      <c r="R105" s="63">
        <f t="shared" si="1"/>
        <v>410.1118125386518</v>
      </c>
    </row>
    <row r="106" spans="1:18" ht="17.25" customHeight="1" x14ac:dyDescent="0.25">
      <c r="A106" s="67">
        <v>9</v>
      </c>
      <c r="B106" s="66" t="s">
        <v>1472</v>
      </c>
      <c r="C106" s="77">
        <v>351.72439219457766</v>
      </c>
      <c r="D106" s="77">
        <v>499.97501051632997</v>
      </c>
      <c r="E106" s="77">
        <v>358.89083559727521</v>
      </c>
      <c r="F106" s="77">
        <v>288.82519905741214</v>
      </c>
      <c r="G106" s="77">
        <v>451.06847742549274</v>
      </c>
      <c r="H106" s="77">
        <v>314.50426691437838</v>
      </c>
      <c r="I106" s="77">
        <v>285.97375251779971</v>
      </c>
      <c r="J106" s="77">
        <v>262.995353707844</v>
      </c>
      <c r="K106" s="77">
        <v>294.74726444761774</v>
      </c>
      <c r="L106" s="77">
        <v>370.97886646082736</v>
      </c>
      <c r="M106" s="77">
        <v>346.91807229873302</v>
      </c>
      <c r="N106" s="77">
        <v>358.1574720584415</v>
      </c>
      <c r="O106" s="77">
        <v>404.14356784705853</v>
      </c>
      <c r="P106" s="77">
        <v>507.1278922434372</v>
      </c>
      <c r="Q106" s="77">
        <v>448.45493475385734</v>
      </c>
      <c r="R106" s="63">
        <f t="shared" si="1"/>
        <v>369.63235720273894</v>
      </c>
    </row>
    <row r="107" spans="1:18" ht="17.25" customHeight="1" x14ac:dyDescent="0.25">
      <c r="A107" s="67">
        <v>10</v>
      </c>
      <c r="B107" s="66" t="s">
        <v>1473</v>
      </c>
      <c r="C107" s="77">
        <v>207.09306741486108</v>
      </c>
      <c r="D107" s="77">
        <v>294.38208113051201</v>
      </c>
      <c r="E107" s="77">
        <v>211.3126233502897</v>
      </c>
      <c r="F107" s="77">
        <v>170.05842570741515</v>
      </c>
      <c r="G107" s="77">
        <v>265.58622795918922</v>
      </c>
      <c r="H107" s="77">
        <v>185.17809624738601</v>
      </c>
      <c r="I107" s="77">
        <v>168.37951226392801</v>
      </c>
      <c r="J107" s="77">
        <v>154.84997834635089</v>
      </c>
      <c r="K107" s="77">
        <v>173.54529984610329</v>
      </c>
      <c r="L107" s="77">
        <v>218.42997843311164</v>
      </c>
      <c r="M107" s="77">
        <v>204.26313707082946</v>
      </c>
      <c r="N107" s="77">
        <v>210.88082359980984</v>
      </c>
      <c r="O107" s="77">
        <v>237.95714200888352</v>
      </c>
      <c r="P107" s="77">
        <v>298.59365203828958</v>
      </c>
      <c r="Q107" s="77">
        <v>264.04739078809757</v>
      </c>
      <c r="R107" s="63">
        <f t="shared" si="1"/>
        <v>217.6371624136705</v>
      </c>
    </row>
    <row r="108" spans="1:18" ht="17.25" customHeight="1" x14ac:dyDescent="0.25">
      <c r="A108" s="67">
        <v>11</v>
      </c>
      <c r="B108" s="66" t="s">
        <v>1474</v>
      </c>
      <c r="C108" s="77">
        <v>377.81857177150283</v>
      </c>
      <c r="D108" s="77">
        <v>537.06779679420265</v>
      </c>
      <c r="E108" s="77">
        <v>385.51668845369943</v>
      </c>
      <c r="F108" s="77">
        <v>310.252932754016</v>
      </c>
      <c r="G108" s="77">
        <v>484.53292320359401</v>
      </c>
      <c r="H108" s="77">
        <v>337.83711217815801</v>
      </c>
      <c r="I108" s="77">
        <v>307.18993944736133</v>
      </c>
      <c r="J108" s="77">
        <v>282.5067897635866</v>
      </c>
      <c r="K108" s="77">
        <v>316.61435191435442</v>
      </c>
      <c r="L108" s="77">
        <v>398.50152162918914</v>
      </c>
      <c r="M108" s="77">
        <v>372.65567446092803</v>
      </c>
      <c r="N108" s="77">
        <v>384.72891720160442</v>
      </c>
      <c r="O108" s="77">
        <v>434.12668834791452</v>
      </c>
      <c r="P108" s="77">
        <v>544.75134566985525</v>
      </c>
      <c r="Q108" s="77">
        <v>481.7254836817001</v>
      </c>
      <c r="R108" s="63">
        <f t="shared" si="1"/>
        <v>397.05511581811118</v>
      </c>
    </row>
    <row r="109" spans="1:18" ht="17.25" customHeight="1" x14ac:dyDescent="0.25">
      <c r="A109" s="67">
        <v>12</v>
      </c>
      <c r="B109" s="66" t="s">
        <v>1475</v>
      </c>
      <c r="C109" s="77">
        <v>580.50630399617262</v>
      </c>
      <c r="D109" s="77">
        <v>825.18770914449146</v>
      </c>
      <c r="E109" s="77">
        <v>592.33421717143028</v>
      </c>
      <c r="F109" s="77">
        <v>476.6938333723046</v>
      </c>
      <c r="G109" s="77">
        <v>744.46953492664431</v>
      </c>
      <c r="H109" s="77">
        <v>519.07605394763448</v>
      </c>
      <c r="I109" s="77">
        <v>471.98764088612273</v>
      </c>
      <c r="J109" s="77">
        <v>434.06276089219233</v>
      </c>
      <c r="K109" s="77">
        <v>486.46795301820674</v>
      </c>
      <c r="L109" s="77">
        <v>612.2850032838428</v>
      </c>
      <c r="M109" s="77">
        <v>572.57367532304818</v>
      </c>
      <c r="N109" s="77">
        <v>591.1238315204447</v>
      </c>
      <c r="O109" s="77">
        <v>667.02194690249053</v>
      </c>
      <c r="P109" s="77">
        <v>836.9932393450465</v>
      </c>
      <c r="Q109" s="77">
        <v>740.15599276034493</v>
      </c>
      <c r="R109" s="63">
        <f t="shared" si="1"/>
        <v>610.06264643269446</v>
      </c>
    </row>
    <row r="110" spans="1:18" ht="17.25" customHeight="1" x14ac:dyDescent="0.25">
      <c r="A110" s="67">
        <v>13</v>
      </c>
      <c r="B110" s="66" t="s">
        <v>1476</v>
      </c>
      <c r="C110" s="77">
        <v>395.77904154355065</v>
      </c>
      <c r="D110" s="77">
        <v>508.5007019445203</v>
      </c>
      <c r="E110" s="77">
        <v>401.22801308017137</v>
      </c>
      <c r="F110" s="77">
        <v>347.9539358639592</v>
      </c>
      <c r="G110" s="77">
        <v>471.31484952203999</v>
      </c>
      <c r="H110" s="77">
        <v>367.47889433734792</v>
      </c>
      <c r="I110" s="77">
        <v>345.78585189825105</v>
      </c>
      <c r="J110" s="77">
        <v>328.31433443319486</v>
      </c>
      <c r="K110" s="77">
        <v>352.4567504312368</v>
      </c>
      <c r="L110" s="77">
        <v>410.41909049585206</v>
      </c>
      <c r="M110" s="77">
        <v>392.12457881542906</v>
      </c>
      <c r="N110" s="77">
        <v>400.6704035625134</v>
      </c>
      <c r="O110" s="77">
        <v>435.63571521740835</v>
      </c>
      <c r="P110" s="77">
        <v>513.93936192488798</v>
      </c>
      <c r="Q110" s="77">
        <v>469.32765464345852</v>
      </c>
      <c r="R110" s="63">
        <f t="shared" si="1"/>
        <v>409.39527851425476</v>
      </c>
    </row>
    <row r="111" spans="1:18" ht="18" customHeight="1" x14ac:dyDescent="0.25">
      <c r="A111" s="67">
        <v>14</v>
      </c>
      <c r="B111" s="66" t="s">
        <v>1477</v>
      </c>
      <c r="C111" s="77">
        <v>82.004095879340881</v>
      </c>
      <c r="D111" s="77">
        <v>116.56853948580842</v>
      </c>
      <c r="E111" s="77">
        <v>83.674943068078306</v>
      </c>
      <c r="F111" s="77">
        <v>67.339228786757076</v>
      </c>
      <c r="G111" s="77">
        <v>105.16604333339916</v>
      </c>
      <c r="H111" s="77">
        <v>73.326270883825558</v>
      </c>
      <c r="I111" s="77">
        <v>66.67441764309369</v>
      </c>
      <c r="J111" s="77">
        <v>61.317033108549047</v>
      </c>
      <c r="K111" s="77">
        <v>68.719950820369959</v>
      </c>
      <c r="L111" s="77">
        <v>86.493252130302153</v>
      </c>
      <c r="M111" s="77">
        <v>80.883508492420134</v>
      </c>
      <c r="N111" s="77">
        <v>83.50396028926761</v>
      </c>
      <c r="O111" s="77">
        <v>94.225560189225959</v>
      </c>
      <c r="P111" s="77">
        <v>118.23622478708486</v>
      </c>
      <c r="Q111" s="77">
        <v>104.55669917477458</v>
      </c>
      <c r="R111" s="63">
        <f t="shared" si="1"/>
        <v>86.179315204819829</v>
      </c>
    </row>
    <row r="112" spans="1:18" ht="18" customHeight="1" x14ac:dyDescent="0.25">
      <c r="A112" s="67">
        <v>15</v>
      </c>
      <c r="B112" s="66" t="s">
        <v>1478</v>
      </c>
      <c r="C112" s="77">
        <v>150.15719423167886</v>
      </c>
      <c r="D112" s="77">
        <v>213.44793375477374</v>
      </c>
      <c r="E112" s="77">
        <v>153.21667221458176</v>
      </c>
      <c r="F112" s="77">
        <v>123.30444653913816</v>
      </c>
      <c r="G112" s="77">
        <v>192.56889337119907</v>
      </c>
      <c r="H112" s="77">
        <v>134.26728239998974</v>
      </c>
      <c r="I112" s="77">
        <v>122.0871149539777</v>
      </c>
      <c r="J112" s="77">
        <v>112.27724117265994</v>
      </c>
      <c r="K112" s="77">
        <v>125.83267813974282</v>
      </c>
      <c r="L112" s="77">
        <v>158.3772605574363</v>
      </c>
      <c r="M112" s="77">
        <v>148.10529357833826</v>
      </c>
      <c r="N112" s="77">
        <v>152.90358670278093</v>
      </c>
      <c r="O112" s="77">
        <v>172.53584215769385</v>
      </c>
      <c r="P112" s="77">
        <v>216.50162202504674</v>
      </c>
      <c r="Q112" s="77">
        <v>191.45312704026898</v>
      </c>
      <c r="R112" s="63">
        <f t="shared" si="1"/>
        <v>157.80241258928712</v>
      </c>
    </row>
    <row r="113" spans="1:18" ht="18" customHeight="1" x14ac:dyDescent="0.25">
      <c r="A113" s="67">
        <v>16</v>
      </c>
      <c r="B113" s="66" t="s">
        <v>1479</v>
      </c>
      <c r="C113" s="77">
        <v>33.336932803367887</v>
      </c>
      <c r="D113" s="77">
        <v>47.388335011253162</v>
      </c>
      <c r="E113" s="77">
        <v>34.016178392973465</v>
      </c>
      <c r="F113" s="77">
        <v>27.375258772413172</v>
      </c>
      <c r="G113" s="77">
        <v>42.752904988552416</v>
      </c>
      <c r="H113" s="77">
        <v>29.809156956896292</v>
      </c>
      <c r="I113" s="77">
        <v>27.10499465712012</v>
      </c>
      <c r="J113" s="77">
        <v>24.927069685022339</v>
      </c>
      <c r="K113" s="77">
        <v>27.936560463031253</v>
      </c>
      <c r="L113" s="77">
        <v>35.161898967281374</v>
      </c>
      <c r="M113" s="77">
        <v>32.881383040670116</v>
      </c>
      <c r="N113" s="77">
        <v>33.946669164847442</v>
      </c>
      <c r="O113" s="77">
        <v>38.305296030698329</v>
      </c>
      <c r="P113" s="77">
        <v>48.066295206163673</v>
      </c>
      <c r="Q113" s="77">
        <v>42.505189736620594</v>
      </c>
      <c r="R113" s="63">
        <f t="shared" si="1"/>
        <v>35.034274925127441</v>
      </c>
    </row>
    <row r="114" spans="1:18" ht="18" customHeight="1" x14ac:dyDescent="0.25">
      <c r="A114" s="67">
        <v>17</v>
      </c>
      <c r="B114" s="66" t="s">
        <v>1480</v>
      </c>
      <c r="C114" s="77">
        <v>2203.682353981229</v>
      </c>
      <c r="D114" s="77">
        <v>3121.7072982297345</v>
      </c>
      <c r="E114" s="77">
        <v>2248.0597325021272</v>
      </c>
      <c r="F114" s="77">
        <v>1814.1863172921881</v>
      </c>
      <c r="G114" s="77">
        <v>2818.8592034132848</v>
      </c>
      <c r="H114" s="77">
        <v>1973.2009986784178</v>
      </c>
      <c r="I114" s="77">
        <v>1796.5290617597086</v>
      </c>
      <c r="J114" s="77">
        <v>1654.2379635826539</v>
      </c>
      <c r="K114" s="77">
        <v>1850.8580277459034</v>
      </c>
      <c r="L114" s="77">
        <v>2322.9134766902448</v>
      </c>
      <c r="M114" s="77">
        <v>2173.9197694849754</v>
      </c>
      <c r="N114" s="77">
        <v>2243.5184629312275</v>
      </c>
      <c r="O114" s="77">
        <v>2528.2820848334859</v>
      </c>
      <c r="P114" s="77">
        <v>3166.000697630554</v>
      </c>
      <c r="Q114" s="77">
        <v>2802.6751402870727</v>
      </c>
      <c r="R114" s="63">
        <f t="shared" si="1"/>
        <v>2314.5753726028543</v>
      </c>
    </row>
    <row r="115" spans="1:18" ht="18" customHeight="1" x14ac:dyDescent="0.25">
      <c r="A115" s="67">
        <v>18</v>
      </c>
      <c r="B115" s="66" t="s">
        <v>1481</v>
      </c>
      <c r="C115" s="77">
        <v>36.081802186909997</v>
      </c>
      <c r="D115" s="77">
        <v>51.290157373755711</v>
      </c>
      <c r="E115" s="77">
        <v>36.816974949954449</v>
      </c>
      <c r="F115" s="77">
        <v>29.629260666173124</v>
      </c>
      <c r="G115" s="77">
        <v>46.273059066695623</v>
      </c>
      <c r="H115" s="77">
        <v>32.263559188883264</v>
      </c>
      <c r="I115" s="77">
        <v>29.33674376296123</v>
      </c>
      <c r="J115" s="77">
        <v>26.979494567761591</v>
      </c>
      <c r="K115" s="77">
        <v>30.236778360962795</v>
      </c>
      <c r="L115" s="77">
        <v>38.057030937332961</v>
      </c>
      <c r="M115" s="77">
        <v>35.588743736664867</v>
      </c>
      <c r="N115" s="77">
        <v>36.741742527277751</v>
      </c>
      <c r="O115" s="77">
        <v>41.459246483259427</v>
      </c>
      <c r="P115" s="77">
        <v>52.023938906317362</v>
      </c>
      <c r="Q115" s="77">
        <v>46.00494763690083</v>
      </c>
      <c r="R115" s="63">
        <f t="shared" si="1"/>
        <v>37.918898690120734</v>
      </c>
    </row>
    <row r="116" spans="1:18" ht="18" customHeight="1" x14ac:dyDescent="0.25">
      <c r="A116" s="67">
        <v>19</v>
      </c>
      <c r="B116" s="66" t="s">
        <v>1482</v>
      </c>
      <c r="C116" s="77">
        <v>66.197408432431942</v>
      </c>
      <c r="D116" s="77">
        <v>88.68960372333008</v>
      </c>
      <c r="E116" s="77">
        <v>67.284682444367689</v>
      </c>
      <c r="F116" s="77">
        <v>56.654507689781433</v>
      </c>
      <c r="G116" s="77">
        <v>81.269632692298828</v>
      </c>
      <c r="H116" s="77">
        <v>60.550468567823621</v>
      </c>
      <c r="I116" s="77">
        <v>56.221893693586679</v>
      </c>
      <c r="J116" s="77">
        <v>52.735671245704779</v>
      </c>
      <c r="K116" s="77">
        <v>57.552987930807383</v>
      </c>
      <c r="L116" s="77">
        <v>69.118646807843959</v>
      </c>
      <c r="M116" s="77">
        <v>65.468206173772629</v>
      </c>
      <c r="N116" s="77">
        <v>67.17341845018403</v>
      </c>
      <c r="O116" s="77">
        <v>74.150308387322042</v>
      </c>
      <c r="P116" s="77">
        <v>89.774820193386404</v>
      </c>
      <c r="Q116" s="77">
        <v>80.873112847478069</v>
      </c>
      <c r="R116" s="63">
        <f t="shared" si="1"/>
        <v>68.914357952007961</v>
      </c>
    </row>
    <row r="117" spans="1:18" ht="18" customHeight="1" x14ac:dyDescent="0.25">
      <c r="A117" s="67">
        <v>20</v>
      </c>
      <c r="B117" s="66" t="s">
        <v>1483</v>
      </c>
      <c r="C117" s="77">
        <v>12.027267395636663</v>
      </c>
      <c r="D117" s="77">
        <v>17.096719124585231</v>
      </c>
      <c r="E117" s="77">
        <v>12.27232498331815</v>
      </c>
      <c r="F117" s="77">
        <v>9.8764202220577033</v>
      </c>
      <c r="G117" s="77">
        <v>15.424353022231873</v>
      </c>
      <c r="H117" s="77">
        <v>10.754519729627752</v>
      </c>
      <c r="I117" s="77">
        <v>9.7789145876537411</v>
      </c>
      <c r="J117" s="77">
        <v>8.9931648559205257</v>
      </c>
      <c r="K117" s="77">
        <v>10.078926120320926</v>
      </c>
      <c r="L117" s="77">
        <v>12.685676979110983</v>
      </c>
      <c r="M117" s="77">
        <v>11.862914578888283</v>
      </c>
      <c r="N117" s="77">
        <v>12.247247509092579</v>
      </c>
      <c r="O117" s="77">
        <v>13.819748827753134</v>
      </c>
      <c r="P117" s="77">
        <v>17.341312968772446</v>
      </c>
      <c r="Q117" s="77">
        <v>15.334982545633606</v>
      </c>
      <c r="R117" s="63">
        <f t="shared" si="1"/>
        <v>12.639632896706907</v>
      </c>
    </row>
    <row r="118" spans="1:18" ht="18" customHeight="1" x14ac:dyDescent="0.25">
      <c r="A118" s="67">
        <v>21</v>
      </c>
      <c r="B118" s="66" t="s">
        <v>1484</v>
      </c>
      <c r="C118" s="77">
        <v>74.856567294835159</v>
      </c>
      <c r="D118" s="77">
        <v>106.40835225254121</v>
      </c>
      <c r="E118" s="77">
        <v>76.381782391494951</v>
      </c>
      <c r="F118" s="77">
        <v>61.469899243509566</v>
      </c>
      <c r="G118" s="77">
        <v>95.999704837931304</v>
      </c>
      <c r="H118" s="77">
        <v>66.935106985030757</v>
      </c>
      <c r="I118" s="77">
        <v>60.863033457351541</v>
      </c>
      <c r="J118" s="77">
        <v>55.972601929095632</v>
      </c>
      <c r="K118" s="77">
        <v>62.730276676079285</v>
      </c>
      <c r="L118" s="77">
        <v>78.954445862895469</v>
      </c>
      <c r="M118" s="77">
        <v>73.833651009504706</v>
      </c>
      <c r="N118" s="77">
        <v>76.225702579248363</v>
      </c>
      <c r="O118" s="77">
        <v>86.01280108711353</v>
      </c>
      <c r="P118" s="77">
        <v>107.93068105384026</v>
      </c>
      <c r="Q118" s="77">
        <v>95.443471499502593</v>
      </c>
      <c r="R118" s="63">
        <f t="shared" si="1"/>
        <v>78.667871877331621</v>
      </c>
    </row>
    <row r="119" spans="1:18" ht="18" customHeight="1" x14ac:dyDescent="0.25">
      <c r="A119" s="67">
        <v>22</v>
      </c>
      <c r="B119" s="66" t="s">
        <v>1485</v>
      </c>
      <c r="C119" s="77">
        <v>53.576009307836053</v>
      </c>
      <c r="D119" s="77">
        <v>76.158112464061517</v>
      </c>
      <c r="E119" s="77">
        <v>54.667629471144508</v>
      </c>
      <c r="F119" s="77">
        <v>43.994962807347974</v>
      </c>
      <c r="G119" s="77">
        <v>68.708481644487478</v>
      </c>
      <c r="H119" s="77">
        <v>47.906496977432724</v>
      </c>
      <c r="I119" s="77">
        <v>43.560619526821228</v>
      </c>
      <c r="J119" s="77">
        <v>40.060461630918716</v>
      </c>
      <c r="K119" s="77">
        <v>44.897034535975052</v>
      </c>
      <c r="L119" s="77">
        <v>56.508924725130761</v>
      </c>
      <c r="M119" s="77">
        <v>52.843892215047838</v>
      </c>
      <c r="N119" s="77">
        <v>54.55592072232151</v>
      </c>
      <c r="O119" s="77">
        <v>61.560699323627638</v>
      </c>
      <c r="P119" s="77">
        <v>77.247666860895492</v>
      </c>
      <c r="Q119" s="77">
        <v>68.310376794186084</v>
      </c>
      <c r="R119" s="63">
        <f t="shared" si="1"/>
        <v>56.303819267148974</v>
      </c>
    </row>
    <row r="120" spans="1:18" ht="18" customHeight="1" x14ac:dyDescent="0.25">
      <c r="A120" s="67">
        <v>23</v>
      </c>
      <c r="B120" s="66" t="s">
        <v>1486</v>
      </c>
      <c r="C120" s="77">
        <v>27.334698626446954</v>
      </c>
      <c r="D120" s="77">
        <v>38.856179828602819</v>
      </c>
      <c r="E120" s="77">
        <v>27.891647689359431</v>
      </c>
      <c r="F120" s="77">
        <v>22.446409595585703</v>
      </c>
      <c r="G120" s="77">
        <v>35.055347777799724</v>
      </c>
      <c r="H120" s="77">
        <v>24.442090294608526</v>
      </c>
      <c r="I120" s="77">
        <v>22.224805881031234</v>
      </c>
      <c r="J120" s="77">
        <v>20.439011036183025</v>
      </c>
      <c r="K120" s="77">
        <v>22.906650273456659</v>
      </c>
      <c r="L120" s="77">
        <v>28.831084043434061</v>
      </c>
      <c r="M120" s="77">
        <v>26.961169497473385</v>
      </c>
      <c r="N120" s="77">
        <v>27.834653429755875</v>
      </c>
      <c r="O120" s="77">
        <v>31.408520063075322</v>
      </c>
      <c r="P120" s="77">
        <v>39.412074929028307</v>
      </c>
      <c r="Q120" s="77">
        <v>34.8522330582582</v>
      </c>
      <c r="R120" s="63">
        <f t="shared" si="1"/>
        <v>28.726438401606615</v>
      </c>
    </row>
    <row r="121" spans="1:18" ht="18" customHeight="1" x14ac:dyDescent="0.25">
      <c r="A121" s="67">
        <v>24</v>
      </c>
      <c r="B121" s="66" t="s">
        <v>1487</v>
      </c>
      <c r="C121" s="77">
        <v>25.147922736331207</v>
      </c>
      <c r="D121" s="77">
        <v>35.747685442314584</v>
      </c>
      <c r="E121" s="77">
        <v>25.660315874210681</v>
      </c>
      <c r="F121" s="77">
        <v>20.650696827938841</v>
      </c>
      <c r="G121" s="77">
        <v>32.250919955575739</v>
      </c>
      <c r="H121" s="77">
        <v>22.486723071039847</v>
      </c>
      <c r="I121" s="77">
        <v>20.446821410548736</v>
      </c>
      <c r="J121" s="77">
        <v>18.803890153288382</v>
      </c>
      <c r="K121" s="77">
        <v>21.074118251580124</v>
      </c>
      <c r="L121" s="77">
        <v>26.524597319959337</v>
      </c>
      <c r="M121" s="77">
        <v>24.804275937675509</v>
      </c>
      <c r="N121" s="77">
        <v>25.607881155375409</v>
      </c>
      <c r="O121" s="77">
        <v>28.895838458029292</v>
      </c>
      <c r="P121" s="77">
        <v>36.259108934706035</v>
      </c>
      <c r="Q121" s="77">
        <v>32.064054413597539</v>
      </c>
      <c r="R121" s="63">
        <f t="shared" si="1"/>
        <v>26.428323329478083</v>
      </c>
    </row>
    <row r="122" spans="1:18" ht="18" customHeight="1" x14ac:dyDescent="0.25">
      <c r="A122" s="67">
        <v>25</v>
      </c>
      <c r="B122" s="66" t="s">
        <v>1488</v>
      </c>
      <c r="C122" s="77">
        <v>16.400819175868172</v>
      </c>
      <c r="D122" s="77">
        <v>23.313707897161677</v>
      </c>
      <c r="E122" s="77">
        <v>16.734988613615659</v>
      </c>
      <c r="F122" s="77">
        <v>13.467845757351418</v>
      </c>
      <c r="G122" s="77">
        <v>21.033208666679837</v>
      </c>
      <c r="H122" s="77">
        <v>14.665254176765115</v>
      </c>
      <c r="I122" s="77">
        <v>13.334883528618734</v>
      </c>
      <c r="J122" s="77">
        <v>12.263406621709809</v>
      </c>
      <c r="K122" s="77">
        <v>13.74399016407399</v>
      </c>
      <c r="L122" s="77">
        <v>17.29865042606043</v>
      </c>
      <c r="M122" s="77">
        <v>16.176701698484028</v>
      </c>
      <c r="N122" s="77">
        <v>16.700792057853519</v>
      </c>
      <c r="O122" s="77">
        <v>18.84511203784519</v>
      </c>
      <c r="P122" s="77">
        <v>23.647244957416977</v>
      </c>
      <c r="Q122" s="77">
        <v>20.911339834954919</v>
      </c>
      <c r="R122" s="63">
        <f t="shared" si="1"/>
        <v>17.235863040963967</v>
      </c>
    </row>
    <row r="123" spans="1:18" ht="18" customHeight="1" x14ac:dyDescent="0.25">
      <c r="A123" s="67">
        <v>26</v>
      </c>
      <c r="B123" s="66" t="s">
        <v>1489</v>
      </c>
      <c r="C123" s="77">
        <v>41.548741912199368</v>
      </c>
      <c r="D123" s="77">
        <v>59.061393339476254</v>
      </c>
      <c r="E123" s="77">
        <v>42.395304487826337</v>
      </c>
      <c r="F123" s="77">
        <v>34.118542585290257</v>
      </c>
      <c r="G123" s="77">
        <v>53.284128622255565</v>
      </c>
      <c r="H123" s="77">
        <v>37.151977247804957</v>
      </c>
      <c r="I123" s="77">
        <v>33.781704939167462</v>
      </c>
      <c r="J123" s="77">
        <v>31.06729677499818</v>
      </c>
      <c r="K123" s="77">
        <v>34.818108415654116</v>
      </c>
      <c r="L123" s="77">
        <v>43.823247746019753</v>
      </c>
      <c r="M123" s="77">
        <v>40.98097763615953</v>
      </c>
      <c r="N123" s="77">
        <v>42.308673213228907</v>
      </c>
      <c r="O123" s="77">
        <v>47.740950495874479</v>
      </c>
      <c r="P123" s="77">
        <v>59.906353892123001</v>
      </c>
      <c r="Q123" s="77">
        <v>52.975394248552448</v>
      </c>
      <c r="R123" s="63">
        <f t="shared" si="1"/>
        <v>43.664186370442046</v>
      </c>
    </row>
    <row r="124" spans="1:18" ht="18" customHeight="1" x14ac:dyDescent="0.25">
      <c r="A124" s="67">
        <v>27</v>
      </c>
      <c r="B124" s="66" t="s">
        <v>1490</v>
      </c>
      <c r="C124" s="77">
        <v>72.09231322192052</v>
      </c>
      <c r="D124" s="77">
        <v>97.069190551891154</v>
      </c>
      <c r="E124" s="77">
        <v>73.29969690630341</v>
      </c>
      <c r="F124" s="77">
        <v>61.495221291204466</v>
      </c>
      <c r="G124" s="77">
        <v>88.82954547336027</v>
      </c>
      <c r="H124" s="77">
        <v>65.821563636835876</v>
      </c>
      <c r="I124" s="77">
        <v>61.014817018769669</v>
      </c>
      <c r="J124" s="77">
        <v>57.14347634705797</v>
      </c>
      <c r="K124" s="77">
        <v>62.49295541512025</v>
      </c>
      <c r="L124" s="77">
        <v>75.336256803710185</v>
      </c>
      <c r="M124" s="77">
        <v>71.282556987470571</v>
      </c>
      <c r="N124" s="77">
        <v>73.176141730918104</v>
      </c>
      <c r="O124" s="77">
        <v>80.923759153354396</v>
      </c>
      <c r="P124" s="77">
        <v>98.274289400558374</v>
      </c>
      <c r="Q124" s="77">
        <v>88.389222623816352</v>
      </c>
      <c r="R124" s="63">
        <f t="shared" si="1"/>
        <v>75.109400437486087</v>
      </c>
    </row>
    <row r="125" spans="1:18" ht="18" customHeight="1" x14ac:dyDescent="0.25">
      <c r="A125" s="67">
        <v>28</v>
      </c>
      <c r="B125" s="66" t="s">
        <v>1491</v>
      </c>
      <c r="C125" s="77">
        <v>6.4899018166675413</v>
      </c>
      <c r="D125" s="77">
        <v>9.2253730507358469</v>
      </c>
      <c r="E125" s="77">
        <v>6.6221346532018988</v>
      </c>
      <c r="F125" s="77">
        <v>5.3293067687642752</v>
      </c>
      <c r="G125" s="77">
        <v>8.3229659245973036</v>
      </c>
      <c r="H125" s="77">
        <v>5.8031284110320067</v>
      </c>
      <c r="I125" s="77">
        <v>5.2766928230492915</v>
      </c>
      <c r="J125" s="77">
        <v>4.8527030302164311</v>
      </c>
      <c r="K125" s="77">
        <v>5.4385787549763025</v>
      </c>
      <c r="L125" s="77">
        <v>6.8451789890576311</v>
      </c>
      <c r="M125" s="77">
        <v>6.401217196221114</v>
      </c>
      <c r="N125" s="77">
        <v>6.6086028724423738</v>
      </c>
      <c r="O125" s="77">
        <v>7.4571230581987518</v>
      </c>
      <c r="P125" s="77">
        <v>9.3573556517306677</v>
      </c>
      <c r="Q125" s="77">
        <v>8.2747417021407585</v>
      </c>
      <c r="R125" s="63">
        <f t="shared" si="1"/>
        <v>6.8203336468688134</v>
      </c>
    </row>
    <row r="126" spans="1:18" ht="18" customHeight="1" x14ac:dyDescent="0.25">
      <c r="A126" s="67">
        <v>29</v>
      </c>
      <c r="B126" s="66" t="s">
        <v>1492</v>
      </c>
      <c r="C126" s="77">
        <v>16.400819175868172</v>
      </c>
      <c r="D126" s="77">
        <v>23.313707897161677</v>
      </c>
      <c r="E126" s="77">
        <v>16.734988613615659</v>
      </c>
      <c r="F126" s="77">
        <v>13.467845757351418</v>
      </c>
      <c r="G126" s="77">
        <v>21.033208666679837</v>
      </c>
      <c r="H126" s="77">
        <v>14.665254176765115</v>
      </c>
      <c r="I126" s="77">
        <v>13.334883528618734</v>
      </c>
      <c r="J126" s="77">
        <v>12.263406621709809</v>
      </c>
      <c r="K126" s="77">
        <v>13.74399016407399</v>
      </c>
      <c r="L126" s="77">
        <v>17.29865042606043</v>
      </c>
      <c r="M126" s="77">
        <v>16.176701698484028</v>
      </c>
      <c r="N126" s="77">
        <v>16.700792057853519</v>
      </c>
      <c r="O126" s="77">
        <v>18.84511203784519</v>
      </c>
      <c r="P126" s="77">
        <v>23.647244957416977</v>
      </c>
      <c r="Q126" s="77">
        <v>20.911339834954919</v>
      </c>
      <c r="R126" s="63">
        <f t="shared" si="1"/>
        <v>17.235863040963967</v>
      </c>
    </row>
    <row r="127" spans="1:18" ht="18" customHeight="1" x14ac:dyDescent="0.25">
      <c r="A127" s="67">
        <v>30</v>
      </c>
      <c r="B127" s="66" t="s">
        <v>1493</v>
      </c>
      <c r="C127" s="77">
        <v>65.298387822521775</v>
      </c>
      <c r="D127" s="77">
        <v>92.82143309584211</v>
      </c>
      <c r="E127" s="77">
        <v>66.628853411495271</v>
      </c>
      <c r="F127" s="77">
        <v>53.621017704494314</v>
      </c>
      <c r="G127" s="77">
        <v>83.741830328190474</v>
      </c>
      <c r="H127" s="77">
        <v>58.388391731023063</v>
      </c>
      <c r="I127" s="77">
        <v>53.091640538364203</v>
      </c>
      <c r="J127" s="77">
        <v>48.825651513062269</v>
      </c>
      <c r="K127" s="77">
        <v>54.720461846389533</v>
      </c>
      <c r="L127" s="77">
        <v>68.873022268860666</v>
      </c>
      <c r="M127" s="77">
        <v>64.406084224810726</v>
      </c>
      <c r="N127" s="77">
        <v>66.492702897523614</v>
      </c>
      <c r="O127" s="77">
        <v>75.030120215989129</v>
      </c>
      <c r="P127" s="77">
        <v>94.149380930653905</v>
      </c>
      <c r="Q127" s="77">
        <v>83.256620525428929</v>
      </c>
      <c r="R127" s="63">
        <f t="shared" si="1"/>
        <v>68.623039936976667</v>
      </c>
    </row>
    <row r="128" spans="1:18" ht="18" customHeight="1" x14ac:dyDescent="0.25">
      <c r="A128" s="67">
        <v>31</v>
      </c>
      <c r="B128" s="66" t="s">
        <v>1494</v>
      </c>
      <c r="C128" s="77">
        <v>361.95144338585152</v>
      </c>
      <c r="D128" s="77">
        <v>514.51272851480076</v>
      </c>
      <c r="E128" s="77">
        <v>369.32626466954144</v>
      </c>
      <c r="F128" s="77">
        <v>297.22333737719055</v>
      </c>
      <c r="G128" s="77">
        <v>464.18414557866583</v>
      </c>
      <c r="H128" s="77">
        <v>323.64907264575942</v>
      </c>
      <c r="I128" s="77">
        <v>294.28897964240105</v>
      </c>
      <c r="J128" s="77">
        <v>270.64244047556929</v>
      </c>
      <c r="K128" s="77">
        <v>303.31759800675917</v>
      </c>
      <c r="L128" s="77">
        <v>381.76577786752</v>
      </c>
      <c r="M128" s="77">
        <v>357.00537065879263</v>
      </c>
      <c r="N128" s="77">
        <v>368.57157720032376</v>
      </c>
      <c r="O128" s="77">
        <v>415.89480560229919</v>
      </c>
      <c r="P128" s="77">
        <v>521.87359379156123</v>
      </c>
      <c r="Q128" s="77">
        <v>461.49460921626991</v>
      </c>
      <c r="R128" s="63">
        <f t="shared" si="1"/>
        <v>380.38011630888712</v>
      </c>
    </row>
    <row r="129" spans="1:18" ht="18" customHeight="1" x14ac:dyDescent="0.25">
      <c r="A129" s="67">
        <v>32</v>
      </c>
      <c r="B129" s="66" t="s">
        <v>1495</v>
      </c>
      <c r="C129" s="77">
        <v>72.331042082458765</v>
      </c>
      <c r="D129" s="77">
        <v>102.8183268729008</v>
      </c>
      <c r="E129" s="77">
        <v>73.80479917990607</v>
      </c>
      <c r="F129" s="77">
        <v>59.396016003175234</v>
      </c>
      <c r="G129" s="77">
        <v>92.760848399404594</v>
      </c>
      <c r="H129" s="77">
        <v>64.6768375185992</v>
      </c>
      <c r="I129" s="77">
        <v>58.809624771206074</v>
      </c>
      <c r="J129" s="77">
        <v>54.084187559018162</v>
      </c>
      <c r="K129" s="77">
        <v>60.613870580395101</v>
      </c>
      <c r="L129" s="77">
        <v>76.29066563810143</v>
      </c>
      <c r="M129" s="77">
        <v>71.342637142787282</v>
      </c>
      <c r="N129" s="77">
        <v>73.653985218275039</v>
      </c>
      <c r="O129" s="77">
        <v>83.110884721151521</v>
      </c>
      <c r="P129" s="77">
        <v>104.28929505337328</v>
      </c>
      <c r="Q129" s="77">
        <v>92.223381367940405</v>
      </c>
      <c r="R129" s="63">
        <f t="shared" si="1"/>
        <v>76.013760140579521</v>
      </c>
    </row>
    <row r="130" spans="1:18" ht="18" customHeight="1" x14ac:dyDescent="0.25">
      <c r="A130" s="67">
        <v>33</v>
      </c>
      <c r="B130" s="66" t="s">
        <v>1496</v>
      </c>
      <c r="C130" s="77">
        <v>33.336932803367887</v>
      </c>
      <c r="D130" s="77">
        <v>47.388335011253162</v>
      </c>
      <c r="E130" s="77">
        <v>34.016178392973465</v>
      </c>
      <c r="F130" s="77">
        <v>27.375258772413172</v>
      </c>
      <c r="G130" s="77">
        <v>42.752904988552416</v>
      </c>
      <c r="H130" s="77">
        <v>29.809156956896292</v>
      </c>
      <c r="I130" s="77">
        <v>27.10499465712012</v>
      </c>
      <c r="J130" s="77">
        <v>24.927069685022339</v>
      </c>
      <c r="K130" s="77">
        <v>27.936560463031253</v>
      </c>
      <c r="L130" s="77">
        <v>35.161898967281374</v>
      </c>
      <c r="M130" s="77">
        <v>32.881383040670116</v>
      </c>
      <c r="N130" s="77">
        <v>33.946669164847442</v>
      </c>
      <c r="O130" s="77">
        <v>38.305296030698329</v>
      </c>
      <c r="P130" s="77">
        <v>48.066295206163673</v>
      </c>
      <c r="Q130" s="77">
        <v>42.505189736620594</v>
      </c>
      <c r="R130" s="63">
        <f t="shared" si="1"/>
        <v>35.034274925127441</v>
      </c>
    </row>
    <row r="131" spans="1:18" ht="18" customHeight="1" x14ac:dyDescent="0.25">
      <c r="A131" s="67">
        <v>34</v>
      </c>
      <c r="B131" s="66" t="s">
        <v>1497</v>
      </c>
      <c r="C131" s="77">
        <v>66.673865606735774</v>
      </c>
      <c r="D131" s="77">
        <v>94.776670022506323</v>
      </c>
      <c r="E131" s="77">
        <v>68.032356785946931</v>
      </c>
      <c r="F131" s="77">
        <v>54.750517544826344</v>
      </c>
      <c r="G131" s="77">
        <v>85.505809977104832</v>
      </c>
      <c r="H131" s="77">
        <v>59.618313913792583</v>
      </c>
      <c r="I131" s="77">
        <v>54.209989314240239</v>
      </c>
      <c r="J131" s="77">
        <v>49.854139370044678</v>
      </c>
      <c r="K131" s="77">
        <v>55.873120926062505</v>
      </c>
      <c r="L131" s="77">
        <v>70.323797934562748</v>
      </c>
      <c r="M131" s="77">
        <v>65.762766081340231</v>
      </c>
      <c r="N131" s="77">
        <v>67.893338329694885</v>
      </c>
      <c r="O131" s="77">
        <v>76.610592061396659</v>
      </c>
      <c r="P131" s="77">
        <v>96.132590412327346</v>
      </c>
      <c r="Q131" s="77">
        <v>85.010379473241187</v>
      </c>
      <c r="R131" s="63">
        <f t="shared" si="1"/>
        <v>70.068549850254882</v>
      </c>
    </row>
    <row r="132" spans="1:18" ht="18" customHeight="1" x14ac:dyDescent="0.25">
      <c r="A132" s="67">
        <v>35</v>
      </c>
      <c r="B132" s="66" t="s">
        <v>1498</v>
      </c>
      <c r="C132" s="77">
        <v>80.816806796043323</v>
      </c>
      <c r="D132" s="77">
        <v>114.88081214849251</v>
      </c>
      <c r="E132" s="77">
        <v>82.463462770844757</v>
      </c>
      <c r="F132" s="77">
        <v>66.364263690698593</v>
      </c>
      <c r="G132" s="77">
        <v>103.6434060328543</v>
      </c>
      <c r="H132" s="77">
        <v>72.264622925809135</v>
      </c>
      <c r="I132" s="77">
        <v>65.709077956654838</v>
      </c>
      <c r="J132" s="77">
        <v>60.429259842478402</v>
      </c>
      <c r="K132" s="77">
        <v>67.724995061893949</v>
      </c>
      <c r="L132" s="77">
        <v>85.240967193409404</v>
      </c>
      <c r="M132" s="77">
        <v>79.712443734957859</v>
      </c>
      <c r="N132" s="77">
        <v>82.294955551145307</v>
      </c>
      <c r="O132" s="77">
        <v>92.861323710783822</v>
      </c>
      <c r="P132" s="77">
        <v>116.52435201494222</v>
      </c>
      <c r="Q132" s="77">
        <v>103.04288420998928</v>
      </c>
      <c r="R132" s="63">
        <f t="shared" si="1"/>
        <v>84.931575576066521</v>
      </c>
    </row>
    <row r="133" spans="1:18" ht="18" customHeight="1" x14ac:dyDescent="0.25">
      <c r="A133" s="67">
        <v>36</v>
      </c>
      <c r="B133" s="66" t="s">
        <v>1499</v>
      </c>
      <c r="C133" s="77">
        <v>564.7074374873531</v>
      </c>
      <c r="D133" s="77">
        <v>802.72967488759173</v>
      </c>
      <c r="E133" s="77">
        <v>576.21344611127779</v>
      </c>
      <c r="F133" s="77">
        <v>463.72029253875661</v>
      </c>
      <c r="G133" s="77">
        <v>724.20829965456971</v>
      </c>
      <c r="H133" s="77">
        <v>504.94905269409168</v>
      </c>
      <c r="I133" s="77">
        <v>459.14218222212577</v>
      </c>
      <c r="J133" s="77">
        <v>422.24945314931801</v>
      </c>
      <c r="K133" s="77">
        <v>473.22840299498409</v>
      </c>
      <c r="L133" s="77">
        <v>595.62125826394856</v>
      </c>
      <c r="M133" s="77">
        <v>556.99070059801818</v>
      </c>
      <c r="N133" s="77">
        <v>575.03600191362796</v>
      </c>
      <c r="O133" s="77">
        <v>648.86849942910203</v>
      </c>
      <c r="P133" s="77">
        <v>814.21390970440905</v>
      </c>
      <c r="Q133" s="77">
        <v>720.0121534173004</v>
      </c>
      <c r="R133" s="63">
        <f t="shared" si="1"/>
        <v>593.45938433776485</v>
      </c>
    </row>
    <row r="134" spans="1:18" ht="18" customHeight="1" x14ac:dyDescent="0.25">
      <c r="A134" s="67">
        <v>37</v>
      </c>
      <c r="B134" s="66" t="s">
        <v>1500</v>
      </c>
      <c r="C134" s="77">
        <v>373.77773143170049</v>
      </c>
      <c r="D134" s="77">
        <v>531.32375618677793</v>
      </c>
      <c r="E134" s="77">
        <v>381.393515315157</v>
      </c>
      <c r="F134" s="77">
        <v>306.93471956948105</v>
      </c>
      <c r="G134" s="77">
        <v>479.35075290195118</v>
      </c>
      <c r="H134" s="77">
        <v>334.22388103186739</v>
      </c>
      <c r="I134" s="77">
        <v>303.9044855495286</v>
      </c>
      <c r="J134" s="77">
        <v>279.48532677146267</v>
      </c>
      <c r="K134" s="77">
        <v>313.22810216125959</v>
      </c>
      <c r="L134" s="77">
        <v>394.23947326951856</v>
      </c>
      <c r="M134" s="77">
        <v>368.67005227418008</v>
      </c>
      <c r="N134" s="77">
        <v>380.61416942404713</v>
      </c>
      <c r="O134" s="77">
        <v>429.48362216237518</v>
      </c>
      <c r="P134" s="77">
        <v>538.92512806910793</v>
      </c>
      <c r="Q134" s="77">
        <v>476.57333947120048</v>
      </c>
      <c r="R134" s="63">
        <f t="shared" si="1"/>
        <v>392.80853703930762</v>
      </c>
    </row>
    <row r="135" spans="1:18" ht="18" customHeight="1" x14ac:dyDescent="0.25">
      <c r="A135" s="67">
        <v>38</v>
      </c>
      <c r="B135" s="66" t="s">
        <v>1501</v>
      </c>
      <c r="C135" s="77">
        <v>1151.6394968436177</v>
      </c>
      <c r="D135" s="77">
        <v>1637.0515731160187</v>
      </c>
      <c r="E135" s="77">
        <v>1175.1043444845379</v>
      </c>
      <c r="F135" s="77">
        <v>945.69075759245493</v>
      </c>
      <c r="G135" s="77">
        <v>1476.918535968174</v>
      </c>
      <c r="H135" s="77">
        <v>1029.7708766927808</v>
      </c>
      <c r="I135" s="77">
        <v>936.35436088233143</v>
      </c>
      <c r="J135" s="77">
        <v>861.11695275531713</v>
      </c>
      <c r="K135" s="77">
        <v>965.0811796319889</v>
      </c>
      <c r="L135" s="77">
        <v>1214.6837825060838</v>
      </c>
      <c r="M135" s="77">
        <v>1135.9023232231493</v>
      </c>
      <c r="N135" s="77">
        <v>1172.7031166038205</v>
      </c>
      <c r="O135" s="77">
        <v>1323.2738628786697</v>
      </c>
      <c r="P135" s="77">
        <v>1660.4720162129267</v>
      </c>
      <c r="Q135" s="77">
        <v>1468.3610999923476</v>
      </c>
      <c r="R135" s="63">
        <f t="shared" si="1"/>
        <v>1210.2749519589479</v>
      </c>
    </row>
    <row r="136" spans="1:18" ht="18" customHeight="1" x14ac:dyDescent="0.25">
      <c r="A136" s="67">
        <v>39</v>
      </c>
      <c r="B136" s="66" t="s">
        <v>1502</v>
      </c>
      <c r="C136" s="77">
        <v>2303.2789936872355</v>
      </c>
      <c r="D136" s="77">
        <v>3274.1031462320375</v>
      </c>
      <c r="E136" s="77">
        <v>2350.2086889690759</v>
      </c>
      <c r="F136" s="77">
        <v>1891.3815151849099</v>
      </c>
      <c r="G136" s="77">
        <v>2953.8370719363479</v>
      </c>
      <c r="H136" s="77">
        <v>2059.5417533855616</v>
      </c>
      <c r="I136" s="77">
        <v>1872.7087217646629</v>
      </c>
      <c r="J136" s="77">
        <v>1722.2339055106343</v>
      </c>
      <c r="K136" s="77">
        <v>1930.1623592639778</v>
      </c>
      <c r="L136" s="77">
        <v>2429.3675650121677</v>
      </c>
      <c r="M136" s="77">
        <v>2271.8046464462986</v>
      </c>
      <c r="N136" s="77">
        <v>2345.406233207641</v>
      </c>
      <c r="O136" s="77">
        <v>2646.5477257573393</v>
      </c>
      <c r="P136" s="77">
        <v>3320.9440324258535</v>
      </c>
      <c r="Q136" s="77">
        <v>2936.7221999846952</v>
      </c>
      <c r="R136" s="63">
        <f t="shared" si="1"/>
        <v>2420.5499039178958</v>
      </c>
    </row>
    <row r="137" spans="1:18" ht="18" customHeight="1" x14ac:dyDescent="0.25">
      <c r="A137" s="67">
        <v>40</v>
      </c>
      <c r="B137" s="66" t="s">
        <v>1503</v>
      </c>
      <c r="C137" s="77">
        <v>73.5640065342334</v>
      </c>
      <c r="D137" s="77">
        <v>104.5709815889867</v>
      </c>
      <c r="E137" s="77">
        <v>75.062885488899738</v>
      </c>
      <c r="F137" s="77">
        <v>60.408488299999924</v>
      </c>
      <c r="G137" s="77">
        <v>94.342062015303199</v>
      </c>
      <c r="H137" s="77">
        <v>65.779327393177851</v>
      </c>
      <c r="I137" s="77">
        <v>59.812101366005244</v>
      </c>
      <c r="J137" s="77">
        <v>55.006113729905607</v>
      </c>
      <c r="K137" s="77">
        <v>61.647102586438841</v>
      </c>
      <c r="L137" s="77">
        <v>77.591126353526562</v>
      </c>
      <c r="M137" s="77">
        <v>72.558753114027283</v>
      </c>
      <c r="N137" s="77">
        <v>74.909500732653186</v>
      </c>
      <c r="O137" s="77">
        <v>84.527603787633296</v>
      </c>
      <c r="P137" s="77">
        <v>106.06702408643289</v>
      </c>
      <c r="Q137" s="77">
        <v>93.795433250166752</v>
      </c>
      <c r="R137" s="63">
        <f t="shared" si="1"/>
        <v>77.309500688492705</v>
      </c>
    </row>
    <row r="138" spans="1:18" ht="18" customHeight="1" x14ac:dyDescent="0.25">
      <c r="A138" s="67">
        <v>41</v>
      </c>
      <c r="B138" s="66" t="s">
        <v>1504</v>
      </c>
      <c r="C138" s="77">
        <v>1023.5449574645359</v>
      </c>
      <c r="D138" s="77">
        <v>1454.9656271469623</v>
      </c>
      <c r="E138" s="77">
        <v>1044.3998574105374</v>
      </c>
      <c r="F138" s="77">
        <v>840.50348126086681</v>
      </c>
      <c r="G138" s="77">
        <v>1312.6438648720671</v>
      </c>
      <c r="H138" s="77">
        <v>915.23153823010637</v>
      </c>
      <c r="I138" s="77">
        <v>832.20555313342174</v>
      </c>
      <c r="J138" s="77">
        <v>765.33665022398679</v>
      </c>
      <c r="K138" s="77">
        <v>857.73714575055351</v>
      </c>
      <c r="L138" s="77">
        <v>1079.576954338236</v>
      </c>
      <c r="M138" s="77">
        <v>1009.5581979376858</v>
      </c>
      <c r="N138" s="77">
        <v>1042.2657132658053</v>
      </c>
      <c r="O138" s="77">
        <v>1176.0887790026875</v>
      </c>
      <c r="P138" s="77">
        <v>1475.7810615768576</v>
      </c>
      <c r="Q138" s="77">
        <v>1305.0382552469293</v>
      </c>
      <c r="R138" s="63">
        <f t="shared" si="1"/>
        <v>1075.6585091240827</v>
      </c>
    </row>
    <row r="139" spans="1:18" ht="18" customHeight="1" x14ac:dyDescent="0.25">
      <c r="A139" s="67">
        <v>42</v>
      </c>
      <c r="B139" s="66" t="s">
        <v>1505</v>
      </c>
      <c r="C139" s="77">
        <v>126.64959432845635</v>
      </c>
      <c r="D139" s="77">
        <v>180.03196156275882</v>
      </c>
      <c r="E139" s="77">
        <v>129.23010102594864</v>
      </c>
      <c r="F139" s="77">
        <v>104.00073211931429</v>
      </c>
      <c r="G139" s="77">
        <v>162.42160324408084</v>
      </c>
      <c r="H139" s="77">
        <v>113.24730016802251</v>
      </c>
      <c r="I139" s="77">
        <v>102.97397777555699</v>
      </c>
      <c r="J139" s="77">
        <v>94.699871821630353</v>
      </c>
      <c r="K139" s="77">
        <v>106.13316079330065</v>
      </c>
      <c r="L139" s="77">
        <v>133.58278238406098</v>
      </c>
      <c r="M139" s="77">
        <v>124.91892543391826</v>
      </c>
      <c r="N139" s="77">
        <v>128.96603007508554</v>
      </c>
      <c r="O139" s="77">
        <v>145.5247917237684</v>
      </c>
      <c r="P139" s="77">
        <v>182.60758494607089</v>
      </c>
      <c r="Q139" s="77">
        <v>161.48051378179636</v>
      </c>
      <c r="R139" s="63">
        <f t="shared" si="1"/>
        <v>133.09792874558465</v>
      </c>
    </row>
    <row r="140" spans="1:18" ht="18" customHeight="1" x14ac:dyDescent="0.25">
      <c r="A140" s="67">
        <v>46</v>
      </c>
      <c r="B140" s="66" t="s">
        <v>1506</v>
      </c>
      <c r="C140" s="77">
        <v>509.51187732075795</v>
      </c>
      <c r="D140" s="77">
        <v>724.26937646313206</v>
      </c>
      <c r="E140" s="77">
        <v>519.8932671613619</v>
      </c>
      <c r="F140" s="77">
        <v>418.39540462656697</v>
      </c>
      <c r="G140" s="77">
        <v>653.42282717241108</v>
      </c>
      <c r="H140" s="77">
        <v>455.59438872321709</v>
      </c>
      <c r="I140" s="77">
        <v>414.26476736705621</v>
      </c>
      <c r="J140" s="77">
        <v>380.97800257250998</v>
      </c>
      <c r="K140" s="77">
        <v>426.97417459970751</v>
      </c>
      <c r="L140" s="77">
        <v>537.40412348830239</v>
      </c>
      <c r="M140" s="77">
        <v>502.54938871467596</v>
      </c>
      <c r="N140" s="77">
        <v>518.83090855979219</v>
      </c>
      <c r="O140" s="77">
        <v>585.44687980283413</v>
      </c>
      <c r="P140" s="77">
        <v>734.6311207092225</v>
      </c>
      <c r="Q140" s="77">
        <v>649.63682010939715</v>
      </c>
      <c r="R140" s="63">
        <f t="shared" si="1"/>
        <v>535.45355515939627</v>
      </c>
    </row>
    <row r="141" spans="1:18" ht="18" customHeight="1" x14ac:dyDescent="0.25">
      <c r="A141" s="68" t="s">
        <v>1706</v>
      </c>
      <c r="B141" s="69"/>
      <c r="C141" s="70"/>
      <c r="D141" s="70"/>
      <c r="E141" s="70"/>
      <c r="F141" s="70"/>
      <c r="G141" s="70"/>
      <c r="H141" s="70"/>
      <c r="I141" s="71"/>
      <c r="J141" s="71"/>
      <c r="K141" s="71"/>
      <c r="L141" s="71"/>
      <c r="M141" s="71"/>
      <c r="N141" s="71"/>
      <c r="O141" s="71"/>
      <c r="P141" s="71"/>
      <c r="Q141" s="71"/>
      <c r="R141" s="63"/>
    </row>
    <row r="143" spans="1:18" ht="18.75" x14ac:dyDescent="0.3">
      <c r="A143" s="72"/>
      <c r="B143" s="225" t="s">
        <v>1455</v>
      </c>
      <c r="C143" s="225"/>
      <c r="D143" s="225"/>
      <c r="E143" s="225"/>
      <c r="F143" s="225"/>
      <c r="G143" s="225"/>
      <c r="H143" s="225"/>
      <c r="I143" s="225"/>
      <c r="J143" s="225" t="s">
        <v>1456</v>
      </c>
      <c r="K143" s="225"/>
      <c r="L143" s="225"/>
      <c r="M143" s="225"/>
      <c r="N143" s="225"/>
      <c r="O143" s="225"/>
      <c r="P143" s="225"/>
      <c r="Q143" s="225"/>
      <c r="R143" s="225"/>
    </row>
    <row r="144" spans="1:18" x14ac:dyDescent="0.25">
      <c r="A144" s="72"/>
      <c r="B144"/>
      <c r="C144" s="48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</row>
    <row r="145" spans="1:18" x14ac:dyDescent="0.25">
      <c r="A145" s="72"/>
      <c r="B145"/>
      <c r="C145" s="48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</row>
    <row r="146" spans="1:18" ht="18.75" x14ac:dyDescent="0.3">
      <c r="A146" s="72"/>
      <c r="B146" s="225" t="s">
        <v>1457</v>
      </c>
      <c r="C146" s="225"/>
      <c r="D146" s="225"/>
      <c r="E146" s="225"/>
      <c r="F146" s="225"/>
      <c r="G146" s="225"/>
      <c r="H146" s="225"/>
      <c r="I146" s="225"/>
      <c r="J146" s="225" t="s">
        <v>1458</v>
      </c>
      <c r="K146" s="225"/>
      <c r="L146" s="225"/>
      <c r="M146" s="225"/>
      <c r="N146" s="225"/>
      <c r="O146" s="225"/>
      <c r="P146" s="225"/>
      <c r="Q146" s="225"/>
      <c r="R146" s="225"/>
    </row>
  </sheetData>
  <autoFilter ref="A10:V176"/>
  <mergeCells count="20">
    <mergeCell ref="A90:Q90"/>
    <mergeCell ref="A4:Q4"/>
    <mergeCell ref="A5:Q5"/>
    <mergeCell ref="A6:Q6"/>
    <mergeCell ref="O7:Q7"/>
    <mergeCell ref="A8:A10"/>
    <mergeCell ref="B8:B10"/>
    <mergeCell ref="C8:Q8"/>
    <mergeCell ref="C9:D9"/>
    <mergeCell ref="A11:Q11"/>
    <mergeCell ref="A18:Q18"/>
    <mergeCell ref="A38:Q38"/>
    <mergeCell ref="A60:Q60"/>
    <mergeCell ref="A88:Q88"/>
    <mergeCell ref="A94:Q94"/>
    <mergeCell ref="A97:Q97"/>
    <mergeCell ref="B143:I143"/>
    <mergeCell ref="J143:R143"/>
    <mergeCell ref="B146:I146"/>
    <mergeCell ref="J146:R146"/>
  </mergeCells>
  <conditionalFormatting sqref="A147:A1048576 A89 A1:A10 A98:A142 A12:A14 A59 A93 A95:A96">
    <cfRule type="duplicateValues" dxfId="16" priority="27"/>
  </conditionalFormatting>
  <conditionalFormatting sqref="J146">
    <cfRule type="duplicateValues" dxfId="15" priority="21"/>
  </conditionalFormatting>
  <conditionalFormatting sqref="J146">
    <cfRule type="duplicateValues" dxfId="14" priority="20"/>
  </conditionalFormatting>
  <conditionalFormatting sqref="B143:B145">
    <cfRule type="duplicateValues" dxfId="13" priority="28"/>
  </conditionalFormatting>
  <conditionalFormatting sqref="A143:A146">
    <cfRule type="duplicateValues" dxfId="12" priority="29"/>
  </conditionalFormatting>
  <conditionalFormatting sqref="B146">
    <cfRule type="duplicateValues" dxfId="11" priority="19"/>
  </conditionalFormatting>
  <conditionalFormatting sqref="B146">
    <cfRule type="duplicateValues" dxfId="10" priority="18"/>
  </conditionalFormatting>
  <conditionalFormatting sqref="A91:A92">
    <cfRule type="duplicateValues" dxfId="9" priority="16"/>
  </conditionalFormatting>
  <conditionalFormatting sqref="A39 A42:A48">
    <cfRule type="duplicateValues" dxfId="8" priority="6"/>
  </conditionalFormatting>
  <conditionalFormatting sqref="A84">
    <cfRule type="duplicateValues" dxfId="7" priority="5"/>
  </conditionalFormatting>
  <conditionalFormatting sqref="A68:A83">
    <cfRule type="duplicateValues" dxfId="6" priority="4"/>
  </conditionalFormatting>
  <conditionalFormatting sqref="A85:A87 A19:A26">
    <cfRule type="duplicateValues" dxfId="5" priority="457"/>
  </conditionalFormatting>
  <conditionalFormatting sqref="A40:A41">
    <cfRule type="duplicateValues" dxfId="4" priority="465"/>
  </conditionalFormatting>
  <conditionalFormatting sqref="A49:A58">
    <cfRule type="duplicateValues" dxfId="3" priority="466"/>
  </conditionalFormatting>
  <conditionalFormatting sqref="A27:A37">
    <cfRule type="duplicateValues" dxfId="2" priority="474"/>
  </conditionalFormatting>
  <conditionalFormatting sqref="A61:A67">
    <cfRule type="duplicateValues" dxfId="1" priority="482"/>
  </conditionalFormatting>
  <conditionalFormatting sqref="A15:A17">
    <cfRule type="duplicateValues" dxfId="0" priority="1"/>
  </conditionalFormatting>
  <pageMargins left="0.55118110236220474" right="0.55118110236220474" top="0.55118110236220474" bottom="0.51181102362204722" header="0.15748031496062992" footer="0.15748031496062992"/>
  <pageSetup paperSize="9" scale="51" fitToHeight="4" orientation="landscape" r:id="rId1"/>
  <headerFooter differentFirst="1">
    <oddFooter>Страница &amp;P</oddFooter>
    <firstFooter>&amp;CСтраница &amp;P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12</vt:i4>
      </vt:variant>
    </vt:vector>
  </HeadingPairs>
  <TitlesOfParts>
    <vt:vector size="17" baseType="lpstr">
      <vt:lpstr>Приложение №4</vt:lpstr>
      <vt:lpstr>Приложение №5</vt:lpstr>
      <vt:lpstr>Приложение №5.1</vt:lpstr>
      <vt:lpstr>На ремонт грузовых вагонов_v1</vt:lpstr>
      <vt:lpstr>На ремонт з.ч._v1</vt:lpstr>
      <vt:lpstr>'Приложение №4'!В1381</vt:lpstr>
      <vt:lpstr>В1381</vt:lpstr>
      <vt:lpstr>'На ремонт грузовых вагонов_v1'!Заголовки_для_печати</vt:lpstr>
      <vt:lpstr>'На ремонт з.ч._v1'!Заголовки_для_печати</vt:lpstr>
      <vt:lpstr>'Приложение №4'!Заголовки_для_печати</vt:lpstr>
      <vt:lpstr>'Приложение №5'!Заголовки_для_печати</vt:lpstr>
      <vt:lpstr>'Приложение №5.1'!Заголовки_для_печати</vt:lpstr>
      <vt:lpstr>'На ремонт грузовых вагонов_v1'!Область_печати</vt:lpstr>
      <vt:lpstr>'На ремонт з.ч._v1'!Область_печати</vt:lpstr>
      <vt:lpstr>'Приложение №4'!Область_печати</vt:lpstr>
      <vt:lpstr>'Приложение №5'!Область_печати</vt:lpstr>
      <vt:lpstr>'Приложение №5.1'!Область_печати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Аксенова Анна Юрьевна</dc:creator>
  <cp:lastModifiedBy>Терехина Екатерина Евгеньевна</cp:lastModifiedBy>
  <cp:lastPrinted>2022-11-24T16:01:52Z</cp:lastPrinted>
  <dcterms:created xsi:type="dcterms:W3CDTF">2021-05-19T12:51:15Z</dcterms:created>
  <dcterms:modified xsi:type="dcterms:W3CDTF">2023-08-24T11:04:46Z</dcterms:modified>
</cp:coreProperties>
</file>